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New\dashboards\data\"/>
    </mc:Choice>
  </mc:AlternateContent>
  <bookViews>
    <workbookView xWindow="0" yWindow="0" windowWidth="38400" windowHeight="17100"/>
  </bookViews>
  <sheets>
    <sheet name="data" sheetId="2" r:id="rId1"/>
    <sheet name="CO2" sheetId="1" r:id="rId2"/>
  </sheets>
  <externalReferences>
    <externalReference r:id="rId3"/>
    <externalReference r:id="rId4"/>
  </externalReferences>
  <definedNames>
    <definedName name="_xlnm._FilterDatabase" localSheetId="1" hidden="1">'CO2'!$A$1:$H$227</definedName>
    <definedName name="_xlnm._FilterDatabase" localSheetId="0" hidden="1">data!$A$1:$F$227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" i="2"/>
  <c r="A3" i="2"/>
  <c r="B3" i="2"/>
  <c r="D3" i="2"/>
  <c r="E3" i="2"/>
  <c r="F3" i="2"/>
  <c r="A4" i="2"/>
  <c r="B4" i="2"/>
  <c r="D4" i="2"/>
  <c r="E4" i="2"/>
  <c r="F4" i="2"/>
  <c r="A5" i="2"/>
  <c r="B5" i="2"/>
  <c r="D5" i="2"/>
  <c r="E5" i="2"/>
  <c r="F5" i="2"/>
  <c r="A6" i="2"/>
  <c r="B6" i="2"/>
  <c r="D6" i="2"/>
  <c r="E6" i="2"/>
  <c r="F6" i="2"/>
  <c r="A7" i="2"/>
  <c r="B7" i="2"/>
  <c r="D7" i="2"/>
  <c r="E7" i="2"/>
  <c r="F7" i="2"/>
  <c r="A8" i="2"/>
  <c r="B8" i="2"/>
  <c r="D8" i="2"/>
  <c r="E8" i="2"/>
  <c r="F8" i="2"/>
  <c r="A9" i="2"/>
  <c r="B9" i="2"/>
  <c r="D9" i="2"/>
  <c r="E9" i="2"/>
  <c r="F9" i="2"/>
  <c r="A10" i="2"/>
  <c r="B10" i="2"/>
  <c r="D10" i="2"/>
  <c r="E10" i="2"/>
  <c r="F10" i="2"/>
  <c r="A11" i="2"/>
  <c r="B11" i="2"/>
  <c r="D11" i="2"/>
  <c r="E11" i="2"/>
  <c r="F11" i="2"/>
  <c r="A12" i="2"/>
  <c r="B12" i="2"/>
  <c r="D12" i="2"/>
  <c r="E12" i="2"/>
  <c r="F12" i="2"/>
  <c r="A13" i="2"/>
  <c r="B13" i="2"/>
  <c r="D13" i="2"/>
  <c r="E13" i="2"/>
  <c r="F13" i="2"/>
  <c r="A14" i="2"/>
  <c r="B14" i="2"/>
  <c r="D14" i="2"/>
  <c r="E14" i="2"/>
  <c r="F14" i="2"/>
  <c r="A15" i="2"/>
  <c r="B15" i="2"/>
  <c r="D15" i="2"/>
  <c r="E15" i="2"/>
  <c r="F15" i="2"/>
  <c r="A16" i="2"/>
  <c r="B16" i="2"/>
  <c r="D16" i="2"/>
  <c r="E16" i="2"/>
  <c r="F16" i="2"/>
  <c r="A17" i="2"/>
  <c r="B17" i="2"/>
  <c r="D17" i="2"/>
  <c r="E17" i="2"/>
  <c r="F17" i="2"/>
  <c r="A18" i="2"/>
  <c r="B18" i="2"/>
  <c r="D18" i="2"/>
  <c r="E18" i="2"/>
  <c r="F18" i="2"/>
  <c r="A19" i="2"/>
  <c r="B19" i="2"/>
  <c r="D19" i="2"/>
  <c r="E19" i="2"/>
  <c r="F19" i="2"/>
  <c r="A20" i="2"/>
  <c r="B20" i="2"/>
  <c r="D20" i="2"/>
  <c r="E20" i="2"/>
  <c r="F20" i="2"/>
  <c r="A21" i="2"/>
  <c r="B21" i="2"/>
  <c r="D21" i="2"/>
  <c r="E21" i="2"/>
  <c r="F21" i="2"/>
  <c r="A22" i="2"/>
  <c r="B22" i="2"/>
  <c r="D22" i="2"/>
  <c r="E22" i="2"/>
  <c r="F22" i="2"/>
  <c r="A23" i="2"/>
  <c r="B23" i="2"/>
  <c r="D23" i="2"/>
  <c r="E23" i="2"/>
  <c r="F23" i="2"/>
  <c r="A24" i="2"/>
  <c r="B24" i="2"/>
  <c r="D24" i="2"/>
  <c r="E24" i="2"/>
  <c r="F24" i="2"/>
  <c r="A25" i="2"/>
  <c r="B25" i="2"/>
  <c r="D25" i="2"/>
  <c r="E25" i="2"/>
  <c r="F25" i="2"/>
  <c r="A26" i="2"/>
  <c r="B26" i="2"/>
  <c r="D26" i="2"/>
  <c r="E26" i="2"/>
  <c r="F26" i="2"/>
  <c r="A27" i="2"/>
  <c r="B27" i="2"/>
  <c r="D27" i="2"/>
  <c r="E27" i="2"/>
  <c r="F27" i="2"/>
  <c r="A28" i="2"/>
  <c r="B28" i="2"/>
  <c r="D28" i="2"/>
  <c r="E28" i="2"/>
  <c r="F28" i="2"/>
  <c r="A29" i="2"/>
  <c r="B29" i="2"/>
  <c r="D29" i="2"/>
  <c r="E29" i="2"/>
  <c r="F29" i="2"/>
  <c r="A30" i="2"/>
  <c r="B30" i="2"/>
  <c r="D30" i="2"/>
  <c r="E30" i="2"/>
  <c r="F30" i="2"/>
  <c r="A31" i="2"/>
  <c r="B31" i="2"/>
  <c r="D31" i="2"/>
  <c r="E31" i="2"/>
  <c r="F31" i="2"/>
  <c r="A32" i="2"/>
  <c r="B32" i="2"/>
  <c r="D32" i="2"/>
  <c r="E32" i="2"/>
  <c r="F32" i="2"/>
  <c r="A33" i="2"/>
  <c r="B33" i="2"/>
  <c r="D33" i="2"/>
  <c r="E33" i="2"/>
  <c r="F33" i="2"/>
  <c r="A34" i="2"/>
  <c r="B34" i="2"/>
  <c r="D34" i="2"/>
  <c r="E34" i="2"/>
  <c r="F34" i="2"/>
  <c r="A35" i="2"/>
  <c r="B35" i="2"/>
  <c r="D35" i="2"/>
  <c r="E35" i="2"/>
  <c r="F35" i="2"/>
  <c r="A36" i="2"/>
  <c r="B36" i="2"/>
  <c r="D36" i="2"/>
  <c r="E36" i="2"/>
  <c r="F36" i="2"/>
  <c r="A37" i="2"/>
  <c r="B37" i="2"/>
  <c r="D37" i="2"/>
  <c r="E37" i="2"/>
  <c r="F37" i="2"/>
  <c r="A38" i="2"/>
  <c r="B38" i="2"/>
  <c r="D38" i="2"/>
  <c r="E38" i="2"/>
  <c r="F38" i="2"/>
  <c r="A39" i="2"/>
  <c r="B39" i="2"/>
  <c r="D39" i="2"/>
  <c r="E39" i="2"/>
  <c r="F39" i="2"/>
  <c r="A40" i="2"/>
  <c r="B40" i="2"/>
  <c r="D40" i="2"/>
  <c r="E40" i="2"/>
  <c r="F40" i="2"/>
  <c r="A41" i="2"/>
  <c r="B41" i="2"/>
  <c r="D41" i="2"/>
  <c r="E41" i="2"/>
  <c r="F41" i="2"/>
  <c r="A42" i="2"/>
  <c r="B42" i="2"/>
  <c r="D42" i="2"/>
  <c r="E42" i="2"/>
  <c r="F42" i="2"/>
  <c r="A43" i="2"/>
  <c r="B43" i="2"/>
  <c r="D43" i="2"/>
  <c r="E43" i="2"/>
  <c r="F43" i="2"/>
  <c r="A44" i="2"/>
  <c r="B44" i="2"/>
  <c r="D44" i="2"/>
  <c r="E44" i="2"/>
  <c r="F44" i="2"/>
  <c r="A45" i="2"/>
  <c r="B45" i="2"/>
  <c r="D45" i="2"/>
  <c r="E45" i="2"/>
  <c r="F45" i="2"/>
  <c r="A46" i="2"/>
  <c r="B46" i="2"/>
  <c r="D46" i="2"/>
  <c r="E46" i="2"/>
  <c r="F46" i="2"/>
  <c r="A47" i="2"/>
  <c r="B47" i="2"/>
  <c r="D47" i="2"/>
  <c r="E47" i="2"/>
  <c r="F47" i="2"/>
  <c r="A48" i="2"/>
  <c r="B48" i="2"/>
  <c r="D48" i="2"/>
  <c r="E48" i="2"/>
  <c r="F48" i="2"/>
  <c r="A49" i="2"/>
  <c r="B49" i="2"/>
  <c r="D49" i="2"/>
  <c r="E49" i="2"/>
  <c r="F49" i="2"/>
  <c r="A50" i="2"/>
  <c r="B50" i="2"/>
  <c r="D50" i="2"/>
  <c r="E50" i="2"/>
  <c r="F50" i="2"/>
  <c r="A51" i="2"/>
  <c r="B51" i="2"/>
  <c r="D51" i="2"/>
  <c r="E51" i="2"/>
  <c r="F51" i="2"/>
  <c r="A52" i="2"/>
  <c r="B52" i="2"/>
  <c r="D52" i="2"/>
  <c r="E52" i="2"/>
  <c r="F52" i="2"/>
  <c r="A53" i="2"/>
  <c r="B53" i="2"/>
  <c r="D53" i="2"/>
  <c r="E53" i="2"/>
  <c r="F53" i="2"/>
  <c r="A54" i="2"/>
  <c r="B54" i="2"/>
  <c r="D54" i="2"/>
  <c r="E54" i="2"/>
  <c r="F54" i="2"/>
  <c r="A55" i="2"/>
  <c r="B55" i="2"/>
  <c r="D55" i="2"/>
  <c r="E55" i="2"/>
  <c r="F55" i="2"/>
  <c r="A56" i="2"/>
  <c r="B56" i="2"/>
  <c r="D56" i="2"/>
  <c r="E56" i="2"/>
  <c r="F56" i="2"/>
  <c r="A57" i="2"/>
  <c r="B57" i="2"/>
  <c r="D57" i="2"/>
  <c r="E57" i="2"/>
  <c r="F57" i="2"/>
  <c r="A58" i="2"/>
  <c r="B58" i="2"/>
  <c r="D58" i="2"/>
  <c r="E58" i="2"/>
  <c r="F58" i="2"/>
  <c r="A59" i="2"/>
  <c r="B59" i="2"/>
  <c r="D59" i="2"/>
  <c r="E59" i="2"/>
  <c r="F59" i="2"/>
  <c r="A60" i="2"/>
  <c r="B60" i="2"/>
  <c r="D60" i="2"/>
  <c r="E60" i="2"/>
  <c r="F60" i="2"/>
  <c r="A61" i="2"/>
  <c r="B61" i="2"/>
  <c r="D61" i="2"/>
  <c r="E61" i="2"/>
  <c r="F61" i="2"/>
  <c r="A62" i="2"/>
  <c r="B62" i="2"/>
  <c r="D62" i="2"/>
  <c r="E62" i="2"/>
  <c r="F62" i="2"/>
  <c r="A63" i="2"/>
  <c r="B63" i="2"/>
  <c r="D63" i="2"/>
  <c r="E63" i="2"/>
  <c r="F63" i="2"/>
  <c r="A64" i="2"/>
  <c r="B64" i="2"/>
  <c r="D64" i="2"/>
  <c r="E64" i="2"/>
  <c r="F64" i="2"/>
  <c r="A65" i="2"/>
  <c r="B65" i="2"/>
  <c r="D65" i="2"/>
  <c r="E65" i="2"/>
  <c r="F65" i="2"/>
  <c r="A66" i="2"/>
  <c r="B66" i="2"/>
  <c r="D66" i="2"/>
  <c r="E66" i="2"/>
  <c r="F66" i="2"/>
  <c r="A67" i="2"/>
  <c r="B67" i="2"/>
  <c r="D67" i="2"/>
  <c r="E67" i="2"/>
  <c r="F67" i="2"/>
  <c r="A68" i="2"/>
  <c r="B68" i="2"/>
  <c r="D68" i="2"/>
  <c r="E68" i="2"/>
  <c r="F68" i="2"/>
  <c r="A69" i="2"/>
  <c r="B69" i="2"/>
  <c r="D69" i="2"/>
  <c r="E69" i="2"/>
  <c r="F69" i="2"/>
  <c r="A70" i="2"/>
  <c r="B70" i="2"/>
  <c r="D70" i="2"/>
  <c r="E70" i="2"/>
  <c r="F70" i="2"/>
  <c r="A71" i="2"/>
  <c r="B71" i="2"/>
  <c r="D71" i="2"/>
  <c r="E71" i="2"/>
  <c r="F71" i="2"/>
  <c r="A72" i="2"/>
  <c r="B72" i="2"/>
  <c r="D72" i="2"/>
  <c r="E72" i="2"/>
  <c r="F72" i="2"/>
  <c r="A73" i="2"/>
  <c r="B73" i="2"/>
  <c r="D73" i="2"/>
  <c r="E73" i="2"/>
  <c r="F73" i="2"/>
  <c r="A74" i="2"/>
  <c r="B74" i="2"/>
  <c r="D74" i="2"/>
  <c r="E74" i="2"/>
  <c r="F74" i="2"/>
  <c r="A75" i="2"/>
  <c r="B75" i="2"/>
  <c r="D75" i="2"/>
  <c r="E75" i="2"/>
  <c r="F75" i="2"/>
  <c r="A76" i="2"/>
  <c r="B76" i="2"/>
  <c r="D76" i="2"/>
  <c r="E76" i="2"/>
  <c r="F76" i="2"/>
  <c r="A77" i="2"/>
  <c r="B77" i="2"/>
  <c r="D77" i="2"/>
  <c r="E77" i="2"/>
  <c r="F77" i="2"/>
  <c r="A78" i="2"/>
  <c r="B78" i="2"/>
  <c r="D78" i="2"/>
  <c r="E78" i="2"/>
  <c r="F78" i="2"/>
  <c r="A79" i="2"/>
  <c r="B79" i="2"/>
  <c r="D79" i="2"/>
  <c r="E79" i="2"/>
  <c r="F79" i="2"/>
  <c r="A80" i="2"/>
  <c r="B80" i="2"/>
  <c r="D80" i="2"/>
  <c r="E80" i="2"/>
  <c r="F80" i="2"/>
  <c r="A81" i="2"/>
  <c r="B81" i="2"/>
  <c r="D81" i="2"/>
  <c r="E81" i="2"/>
  <c r="F81" i="2"/>
  <c r="A82" i="2"/>
  <c r="B82" i="2"/>
  <c r="D82" i="2"/>
  <c r="E82" i="2"/>
  <c r="F82" i="2"/>
  <c r="A83" i="2"/>
  <c r="B83" i="2"/>
  <c r="D83" i="2"/>
  <c r="E83" i="2"/>
  <c r="F83" i="2"/>
  <c r="A84" i="2"/>
  <c r="B84" i="2"/>
  <c r="D84" i="2"/>
  <c r="E84" i="2"/>
  <c r="F84" i="2"/>
  <c r="A85" i="2"/>
  <c r="B85" i="2"/>
  <c r="D85" i="2"/>
  <c r="E85" i="2"/>
  <c r="F85" i="2"/>
  <c r="A86" i="2"/>
  <c r="B86" i="2"/>
  <c r="D86" i="2"/>
  <c r="E86" i="2"/>
  <c r="F86" i="2"/>
  <c r="A87" i="2"/>
  <c r="B87" i="2"/>
  <c r="D87" i="2"/>
  <c r="E87" i="2"/>
  <c r="F87" i="2"/>
  <c r="A88" i="2"/>
  <c r="B88" i="2"/>
  <c r="D88" i="2"/>
  <c r="E88" i="2"/>
  <c r="F88" i="2"/>
  <c r="A89" i="2"/>
  <c r="B89" i="2"/>
  <c r="D89" i="2"/>
  <c r="E89" i="2"/>
  <c r="F89" i="2"/>
  <c r="A90" i="2"/>
  <c r="B90" i="2"/>
  <c r="D90" i="2"/>
  <c r="E90" i="2"/>
  <c r="F90" i="2"/>
  <c r="A91" i="2"/>
  <c r="B91" i="2"/>
  <c r="D91" i="2"/>
  <c r="E91" i="2"/>
  <c r="F91" i="2"/>
  <c r="A92" i="2"/>
  <c r="B92" i="2"/>
  <c r="D92" i="2"/>
  <c r="E92" i="2"/>
  <c r="F92" i="2"/>
  <c r="A93" i="2"/>
  <c r="B93" i="2"/>
  <c r="D93" i="2"/>
  <c r="E93" i="2"/>
  <c r="F93" i="2"/>
  <c r="A94" i="2"/>
  <c r="B94" i="2"/>
  <c r="D94" i="2"/>
  <c r="E94" i="2"/>
  <c r="F94" i="2"/>
  <c r="A95" i="2"/>
  <c r="B95" i="2"/>
  <c r="D95" i="2"/>
  <c r="E95" i="2"/>
  <c r="F95" i="2"/>
  <c r="A96" i="2"/>
  <c r="B96" i="2"/>
  <c r="D96" i="2"/>
  <c r="E96" i="2"/>
  <c r="F96" i="2"/>
  <c r="A97" i="2"/>
  <c r="B97" i="2"/>
  <c r="D97" i="2"/>
  <c r="E97" i="2"/>
  <c r="F97" i="2"/>
  <c r="A98" i="2"/>
  <c r="B98" i="2"/>
  <c r="D98" i="2"/>
  <c r="E98" i="2"/>
  <c r="F98" i="2"/>
  <c r="A99" i="2"/>
  <c r="B99" i="2"/>
  <c r="D99" i="2"/>
  <c r="E99" i="2"/>
  <c r="F99" i="2"/>
  <c r="A100" i="2"/>
  <c r="B100" i="2"/>
  <c r="D100" i="2"/>
  <c r="E100" i="2"/>
  <c r="F100" i="2"/>
  <c r="A101" i="2"/>
  <c r="B101" i="2"/>
  <c r="D101" i="2"/>
  <c r="E101" i="2"/>
  <c r="F101" i="2"/>
  <c r="A102" i="2"/>
  <c r="B102" i="2"/>
  <c r="D102" i="2"/>
  <c r="E102" i="2"/>
  <c r="F102" i="2"/>
  <c r="A103" i="2"/>
  <c r="B103" i="2"/>
  <c r="D103" i="2"/>
  <c r="E103" i="2"/>
  <c r="F103" i="2"/>
  <c r="A104" i="2"/>
  <c r="B104" i="2"/>
  <c r="D104" i="2"/>
  <c r="E104" i="2"/>
  <c r="F104" i="2"/>
  <c r="A105" i="2"/>
  <c r="B105" i="2"/>
  <c r="D105" i="2"/>
  <c r="E105" i="2"/>
  <c r="F105" i="2"/>
  <c r="A106" i="2"/>
  <c r="B106" i="2"/>
  <c r="D106" i="2"/>
  <c r="E106" i="2"/>
  <c r="F106" i="2"/>
  <c r="A107" i="2"/>
  <c r="B107" i="2"/>
  <c r="D107" i="2"/>
  <c r="E107" i="2"/>
  <c r="F107" i="2"/>
  <c r="A108" i="2"/>
  <c r="B108" i="2"/>
  <c r="D108" i="2"/>
  <c r="E108" i="2"/>
  <c r="F108" i="2"/>
  <c r="A109" i="2"/>
  <c r="B109" i="2"/>
  <c r="D109" i="2"/>
  <c r="E109" i="2"/>
  <c r="F109" i="2"/>
  <c r="A110" i="2"/>
  <c r="B110" i="2"/>
  <c r="D110" i="2"/>
  <c r="E110" i="2"/>
  <c r="F110" i="2"/>
  <c r="A111" i="2"/>
  <c r="B111" i="2"/>
  <c r="D111" i="2"/>
  <c r="E111" i="2"/>
  <c r="F111" i="2"/>
  <c r="A112" i="2"/>
  <c r="B112" i="2"/>
  <c r="D112" i="2"/>
  <c r="E112" i="2"/>
  <c r="F112" i="2"/>
  <c r="A113" i="2"/>
  <c r="B113" i="2"/>
  <c r="D113" i="2"/>
  <c r="E113" i="2"/>
  <c r="F113" i="2"/>
  <c r="A114" i="2"/>
  <c r="B114" i="2"/>
  <c r="D114" i="2"/>
  <c r="E114" i="2"/>
  <c r="F114" i="2"/>
  <c r="A115" i="2"/>
  <c r="B115" i="2"/>
  <c r="D115" i="2"/>
  <c r="E115" i="2"/>
  <c r="F115" i="2"/>
  <c r="A116" i="2"/>
  <c r="B116" i="2"/>
  <c r="D116" i="2"/>
  <c r="E116" i="2"/>
  <c r="F116" i="2"/>
  <c r="A117" i="2"/>
  <c r="B117" i="2"/>
  <c r="D117" i="2"/>
  <c r="E117" i="2"/>
  <c r="F117" i="2"/>
  <c r="A118" i="2"/>
  <c r="B118" i="2"/>
  <c r="D118" i="2"/>
  <c r="E118" i="2"/>
  <c r="F118" i="2"/>
  <c r="A119" i="2"/>
  <c r="B119" i="2"/>
  <c r="D119" i="2"/>
  <c r="E119" i="2"/>
  <c r="F119" i="2"/>
  <c r="A120" i="2"/>
  <c r="B120" i="2"/>
  <c r="D120" i="2"/>
  <c r="E120" i="2"/>
  <c r="F120" i="2"/>
  <c r="A121" i="2"/>
  <c r="B121" i="2"/>
  <c r="D121" i="2"/>
  <c r="E121" i="2"/>
  <c r="F121" i="2"/>
  <c r="A122" i="2"/>
  <c r="B122" i="2"/>
  <c r="D122" i="2"/>
  <c r="E122" i="2"/>
  <c r="F122" i="2"/>
  <c r="A123" i="2"/>
  <c r="B123" i="2"/>
  <c r="D123" i="2"/>
  <c r="E123" i="2"/>
  <c r="F123" i="2"/>
  <c r="A124" i="2"/>
  <c r="B124" i="2"/>
  <c r="D124" i="2"/>
  <c r="E124" i="2"/>
  <c r="F124" i="2"/>
  <c r="A125" i="2"/>
  <c r="B125" i="2"/>
  <c r="D125" i="2"/>
  <c r="E125" i="2"/>
  <c r="F125" i="2"/>
  <c r="A126" i="2"/>
  <c r="B126" i="2"/>
  <c r="D126" i="2"/>
  <c r="E126" i="2"/>
  <c r="F126" i="2"/>
  <c r="A127" i="2"/>
  <c r="B127" i="2"/>
  <c r="D127" i="2"/>
  <c r="E127" i="2"/>
  <c r="F127" i="2"/>
  <c r="A128" i="2"/>
  <c r="B128" i="2"/>
  <c r="D128" i="2"/>
  <c r="E128" i="2"/>
  <c r="F128" i="2"/>
  <c r="A129" i="2"/>
  <c r="B129" i="2"/>
  <c r="D129" i="2"/>
  <c r="E129" i="2"/>
  <c r="F129" i="2"/>
  <c r="A130" i="2"/>
  <c r="B130" i="2"/>
  <c r="D130" i="2"/>
  <c r="E130" i="2"/>
  <c r="F130" i="2"/>
  <c r="A131" i="2"/>
  <c r="B131" i="2"/>
  <c r="D131" i="2"/>
  <c r="E131" i="2"/>
  <c r="F131" i="2"/>
  <c r="A132" i="2"/>
  <c r="B132" i="2"/>
  <c r="D132" i="2"/>
  <c r="E132" i="2"/>
  <c r="F132" i="2"/>
  <c r="A133" i="2"/>
  <c r="B133" i="2"/>
  <c r="D133" i="2"/>
  <c r="E133" i="2"/>
  <c r="F133" i="2"/>
  <c r="A134" i="2"/>
  <c r="B134" i="2"/>
  <c r="D134" i="2"/>
  <c r="E134" i="2"/>
  <c r="F134" i="2"/>
  <c r="A135" i="2"/>
  <c r="B135" i="2"/>
  <c r="D135" i="2"/>
  <c r="E135" i="2"/>
  <c r="F135" i="2"/>
  <c r="A136" i="2"/>
  <c r="B136" i="2"/>
  <c r="D136" i="2"/>
  <c r="E136" i="2"/>
  <c r="F136" i="2"/>
  <c r="A137" i="2"/>
  <c r="B137" i="2"/>
  <c r="D137" i="2"/>
  <c r="E137" i="2"/>
  <c r="F137" i="2"/>
  <c r="A138" i="2"/>
  <c r="B138" i="2"/>
  <c r="D138" i="2"/>
  <c r="E138" i="2"/>
  <c r="F138" i="2"/>
  <c r="A139" i="2"/>
  <c r="B139" i="2"/>
  <c r="D139" i="2"/>
  <c r="E139" i="2"/>
  <c r="F139" i="2"/>
  <c r="A140" i="2"/>
  <c r="B140" i="2"/>
  <c r="D140" i="2"/>
  <c r="E140" i="2"/>
  <c r="F140" i="2"/>
  <c r="A141" i="2"/>
  <c r="B141" i="2"/>
  <c r="D141" i="2"/>
  <c r="E141" i="2"/>
  <c r="F141" i="2"/>
  <c r="A142" i="2"/>
  <c r="B142" i="2"/>
  <c r="D142" i="2"/>
  <c r="E142" i="2"/>
  <c r="F142" i="2"/>
  <c r="A143" i="2"/>
  <c r="B143" i="2"/>
  <c r="D143" i="2"/>
  <c r="E143" i="2"/>
  <c r="F143" i="2"/>
  <c r="A144" i="2"/>
  <c r="B144" i="2"/>
  <c r="D144" i="2"/>
  <c r="E144" i="2"/>
  <c r="F144" i="2"/>
  <c r="A145" i="2"/>
  <c r="B145" i="2"/>
  <c r="D145" i="2"/>
  <c r="E145" i="2"/>
  <c r="F145" i="2"/>
  <c r="A146" i="2"/>
  <c r="B146" i="2"/>
  <c r="D146" i="2"/>
  <c r="E146" i="2"/>
  <c r="F146" i="2"/>
  <c r="A147" i="2"/>
  <c r="B147" i="2"/>
  <c r="D147" i="2"/>
  <c r="E147" i="2"/>
  <c r="F147" i="2"/>
  <c r="A148" i="2"/>
  <c r="B148" i="2"/>
  <c r="D148" i="2"/>
  <c r="E148" i="2"/>
  <c r="F148" i="2"/>
  <c r="A149" i="2"/>
  <c r="B149" i="2"/>
  <c r="D149" i="2"/>
  <c r="E149" i="2"/>
  <c r="F149" i="2"/>
  <c r="A150" i="2"/>
  <c r="B150" i="2"/>
  <c r="D150" i="2"/>
  <c r="E150" i="2"/>
  <c r="F150" i="2"/>
  <c r="A151" i="2"/>
  <c r="B151" i="2"/>
  <c r="D151" i="2"/>
  <c r="E151" i="2"/>
  <c r="F151" i="2"/>
  <c r="A152" i="2"/>
  <c r="B152" i="2"/>
  <c r="D152" i="2"/>
  <c r="E152" i="2"/>
  <c r="F152" i="2"/>
  <c r="A153" i="2"/>
  <c r="B153" i="2"/>
  <c r="D153" i="2"/>
  <c r="E153" i="2"/>
  <c r="F153" i="2"/>
  <c r="A154" i="2"/>
  <c r="B154" i="2"/>
  <c r="D154" i="2"/>
  <c r="E154" i="2"/>
  <c r="F154" i="2"/>
  <c r="A155" i="2"/>
  <c r="B155" i="2"/>
  <c r="D155" i="2"/>
  <c r="E155" i="2"/>
  <c r="F155" i="2"/>
  <c r="A156" i="2"/>
  <c r="B156" i="2"/>
  <c r="D156" i="2"/>
  <c r="E156" i="2"/>
  <c r="F156" i="2"/>
  <c r="A157" i="2"/>
  <c r="B157" i="2"/>
  <c r="D157" i="2"/>
  <c r="E157" i="2"/>
  <c r="F157" i="2"/>
  <c r="A158" i="2"/>
  <c r="B158" i="2"/>
  <c r="D158" i="2"/>
  <c r="E158" i="2"/>
  <c r="F158" i="2"/>
  <c r="A159" i="2"/>
  <c r="B159" i="2"/>
  <c r="D159" i="2"/>
  <c r="E159" i="2"/>
  <c r="F159" i="2"/>
  <c r="A160" i="2"/>
  <c r="B160" i="2"/>
  <c r="D160" i="2"/>
  <c r="E160" i="2"/>
  <c r="F160" i="2"/>
  <c r="A161" i="2"/>
  <c r="B161" i="2"/>
  <c r="D161" i="2"/>
  <c r="E161" i="2"/>
  <c r="F161" i="2"/>
  <c r="A162" i="2"/>
  <c r="B162" i="2"/>
  <c r="D162" i="2"/>
  <c r="E162" i="2"/>
  <c r="F162" i="2"/>
  <c r="A163" i="2"/>
  <c r="B163" i="2"/>
  <c r="D163" i="2"/>
  <c r="E163" i="2"/>
  <c r="F163" i="2"/>
  <c r="A164" i="2"/>
  <c r="B164" i="2"/>
  <c r="D164" i="2"/>
  <c r="E164" i="2"/>
  <c r="F164" i="2"/>
  <c r="A165" i="2"/>
  <c r="B165" i="2"/>
  <c r="D165" i="2"/>
  <c r="E165" i="2"/>
  <c r="F165" i="2"/>
  <c r="A166" i="2"/>
  <c r="B166" i="2"/>
  <c r="D166" i="2"/>
  <c r="E166" i="2"/>
  <c r="F166" i="2"/>
  <c r="A167" i="2"/>
  <c r="B167" i="2"/>
  <c r="D167" i="2"/>
  <c r="E167" i="2"/>
  <c r="F167" i="2"/>
  <c r="A168" i="2"/>
  <c r="B168" i="2"/>
  <c r="D168" i="2"/>
  <c r="E168" i="2"/>
  <c r="F168" i="2"/>
  <c r="A169" i="2"/>
  <c r="B169" i="2"/>
  <c r="D169" i="2"/>
  <c r="E169" i="2"/>
  <c r="F169" i="2"/>
  <c r="A170" i="2"/>
  <c r="B170" i="2"/>
  <c r="D170" i="2"/>
  <c r="E170" i="2"/>
  <c r="F170" i="2"/>
  <c r="A171" i="2"/>
  <c r="B171" i="2"/>
  <c r="D171" i="2"/>
  <c r="E171" i="2"/>
  <c r="F171" i="2"/>
  <c r="A172" i="2"/>
  <c r="B172" i="2"/>
  <c r="D172" i="2"/>
  <c r="E172" i="2"/>
  <c r="F172" i="2"/>
  <c r="A173" i="2"/>
  <c r="B173" i="2"/>
  <c r="D173" i="2"/>
  <c r="E173" i="2"/>
  <c r="F173" i="2"/>
  <c r="A174" i="2"/>
  <c r="B174" i="2"/>
  <c r="D174" i="2"/>
  <c r="E174" i="2"/>
  <c r="F174" i="2"/>
  <c r="A175" i="2"/>
  <c r="B175" i="2"/>
  <c r="D175" i="2"/>
  <c r="E175" i="2"/>
  <c r="F175" i="2"/>
  <c r="A176" i="2"/>
  <c r="B176" i="2"/>
  <c r="D176" i="2"/>
  <c r="E176" i="2"/>
  <c r="F176" i="2"/>
  <c r="A177" i="2"/>
  <c r="B177" i="2"/>
  <c r="D177" i="2"/>
  <c r="E177" i="2"/>
  <c r="F177" i="2"/>
  <c r="A178" i="2"/>
  <c r="B178" i="2"/>
  <c r="D178" i="2"/>
  <c r="E178" i="2"/>
  <c r="F178" i="2"/>
  <c r="A179" i="2"/>
  <c r="B179" i="2"/>
  <c r="D179" i="2"/>
  <c r="E179" i="2"/>
  <c r="F179" i="2"/>
  <c r="A180" i="2"/>
  <c r="B180" i="2"/>
  <c r="D180" i="2"/>
  <c r="E180" i="2"/>
  <c r="F180" i="2"/>
  <c r="A181" i="2"/>
  <c r="B181" i="2"/>
  <c r="D181" i="2"/>
  <c r="E181" i="2"/>
  <c r="F181" i="2"/>
  <c r="A182" i="2"/>
  <c r="B182" i="2"/>
  <c r="D182" i="2"/>
  <c r="E182" i="2"/>
  <c r="F182" i="2"/>
  <c r="A183" i="2"/>
  <c r="B183" i="2"/>
  <c r="D183" i="2"/>
  <c r="E183" i="2"/>
  <c r="F183" i="2"/>
  <c r="A184" i="2"/>
  <c r="B184" i="2"/>
  <c r="D184" i="2"/>
  <c r="E184" i="2"/>
  <c r="F184" i="2"/>
  <c r="A185" i="2"/>
  <c r="B185" i="2"/>
  <c r="D185" i="2"/>
  <c r="E185" i="2"/>
  <c r="F185" i="2"/>
  <c r="A186" i="2"/>
  <c r="B186" i="2"/>
  <c r="D186" i="2"/>
  <c r="E186" i="2"/>
  <c r="F186" i="2"/>
  <c r="A187" i="2"/>
  <c r="B187" i="2"/>
  <c r="D187" i="2"/>
  <c r="E187" i="2"/>
  <c r="F187" i="2"/>
  <c r="A188" i="2"/>
  <c r="B188" i="2"/>
  <c r="D188" i="2"/>
  <c r="E188" i="2"/>
  <c r="F188" i="2"/>
  <c r="A189" i="2"/>
  <c r="B189" i="2"/>
  <c r="D189" i="2"/>
  <c r="E189" i="2"/>
  <c r="F189" i="2"/>
  <c r="A190" i="2"/>
  <c r="B190" i="2"/>
  <c r="D190" i="2"/>
  <c r="E190" i="2"/>
  <c r="F190" i="2"/>
  <c r="A191" i="2"/>
  <c r="B191" i="2"/>
  <c r="D191" i="2"/>
  <c r="E191" i="2"/>
  <c r="F191" i="2"/>
  <c r="A192" i="2"/>
  <c r="B192" i="2"/>
  <c r="D192" i="2"/>
  <c r="E192" i="2"/>
  <c r="F192" i="2"/>
  <c r="A193" i="2"/>
  <c r="B193" i="2"/>
  <c r="D193" i="2"/>
  <c r="E193" i="2"/>
  <c r="F193" i="2"/>
  <c r="A194" i="2"/>
  <c r="B194" i="2"/>
  <c r="D194" i="2"/>
  <c r="E194" i="2"/>
  <c r="F194" i="2"/>
  <c r="A195" i="2"/>
  <c r="B195" i="2"/>
  <c r="D195" i="2"/>
  <c r="E195" i="2"/>
  <c r="F195" i="2"/>
  <c r="A196" i="2"/>
  <c r="B196" i="2"/>
  <c r="D196" i="2"/>
  <c r="E196" i="2"/>
  <c r="F196" i="2"/>
  <c r="A197" i="2"/>
  <c r="B197" i="2"/>
  <c r="D197" i="2"/>
  <c r="E197" i="2"/>
  <c r="F197" i="2"/>
  <c r="A198" i="2"/>
  <c r="B198" i="2"/>
  <c r="D198" i="2"/>
  <c r="E198" i="2"/>
  <c r="F198" i="2"/>
  <c r="A199" i="2"/>
  <c r="B199" i="2"/>
  <c r="D199" i="2"/>
  <c r="E199" i="2"/>
  <c r="F199" i="2"/>
  <c r="A200" i="2"/>
  <c r="B200" i="2"/>
  <c r="D200" i="2"/>
  <c r="E200" i="2"/>
  <c r="F200" i="2"/>
  <c r="A201" i="2"/>
  <c r="B201" i="2"/>
  <c r="D201" i="2"/>
  <c r="E201" i="2"/>
  <c r="F201" i="2"/>
  <c r="A202" i="2"/>
  <c r="B202" i="2"/>
  <c r="D202" i="2"/>
  <c r="E202" i="2"/>
  <c r="F202" i="2"/>
  <c r="A203" i="2"/>
  <c r="B203" i="2"/>
  <c r="D203" i="2"/>
  <c r="E203" i="2"/>
  <c r="F203" i="2"/>
  <c r="A204" i="2"/>
  <c r="B204" i="2"/>
  <c r="D204" i="2"/>
  <c r="E204" i="2"/>
  <c r="F204" i="2"/>
  <c r="A205" i="2"/>
  <c r="B205" i="2"/>
  <c r="D205" i="2"/>
  <c r="E205" i="2"/>
  <c r="F205" i="2"/>
  <c r="A206" i="2"/>
  <c r="B206" i="2"/>
  <c r="D206" i="2"/>
  <c r="E206" i="2"/>
  <c r="F206" i="2"/>
  <c r="A207" i="2"/>
  <c r="B207" i="2"/>
  <c r="D207" i="2"/>
  <c r="E207" i="2"/>
  <c r="F207" i="2"/>
  <c r="A208" i="2"/>
  <c r="B208" i="2"/>
  <c r="D208" i="2"/>
  <c r="E208" i="2"/>
  <c r="F208" i="2"/>
  <c r="A209" i="2"/>
  <c r="B209" i="2"/>
  <c r="D209" i="2"/>
  <c r="E209" i="2"/>
  <c r="F209" i="2"/>
  <c r="A210" i="2"/>
  <c r="B210" i="2"/>
  <c r="D210" i="2"/>
  <c r="E210" i="2"/>
  <c r="F210" i="2"/>
  <c r="A211" i="2"/>
  <c r="B211" i="2"/>
  <c r="D211" i="2"/>
  <c r="E211" i="2"/>
  <c r="F211" i="2"/>
  <c r="A212" i="2"/>
  <c r="B212" i="2"/>
  <c r="D212" i="2"/>
  <c r="E212" i="2"/>
  <c r="F212" i="2"/>
  <c r="A213" i="2"/>
  <c r="B213" i="2"/>
  <c r="D213" i="2"/>
  <c r="E213" i="2"/>
  <c r="F213" i="2"/>
  <c r="A214" i="2"/>
  <c r="B214" i="2"/>
  <c r="D214" i="2"/>
  <c r="E214" i="2"/>
  <c r="F214" i="2"/>
  <c r="A215" i="2"/>
  <c r="B215" i="2"/>
  <c r="D215" i="2"/>
  <c r="E215" i="2"/>
  <c r="F215" i="2"/>
  <c r="A216" i="2"/>
  <c r="B216" i="2"/>
  <c r="D216" i="2"/>
  <c r="E216" i="2"/>
  <c r="F216" i="2"/>
  <c r="A217" i="2"/>
  <c r="B217" i="2"/>
  <c r="D217" i="2"/>
  <c r="E217" i="2"/>
  <c r="F217" i="2"/>
  <c r="A218" i="2"/>
  <c r="B218" i="2"/>
  <c r="D218" i="2"/>
  <c r="E218" i="2"/>
  <c r="F218" i="2"/>
  <c r="A219" i="2"/>
  <c r="B219" i="2"/>
  <c r="D219" i="2"/>
  <c r="E219" i="2"/>
  <c r="F219" i="2"/>
  <c r="A220" i="2"/>
  <c r="B220" i="2"/>
  <c r="D220" i="2"/>
  <c r="E220" i="2"/>
  <c r="F220" i="2"/>
  <c r="A221" i="2"/>
  <c r="B221" i="2"/>
  <c r="D221" i="2"/>
  <c r="E221" i="2"/>
  <c r="F221" i="2"/>
  <c r="A222" i="2"/>
  <c r="B222" i="2"/>
  <c r="D222" i="2"/>
  <c r="E222" i="2"/>
  <c r="F222" i="2"/>
  <c r="A223" i="2"/>
  <c r="B223" i="2"/>
  <c r="D223" i="2"/>
  <c r="E223" i="2"/>
  <c r="F223" i="2"/>
  <c r="A224" i="2"/>
  <c r="B224" i="2"/>
  <c r="D224" i="2"/>
  <c r="E224" i="2"/>
  <c r="F224" i="2"/>
  <c r="A225" i="2"/>
  <c r="B225" i="2"/>
  <c r="D225" i="2"/>
  <c r="E225" i="2"/>
  <c r="F225" i="2"/>
  <c r="A226" i="2"/>
  <c r="B226" i="2"/>
  <c r="D226" i="2"/>
  <c r="E226" i="2"/>
  <c r="F226" i="2"/>
  <c r="A227" i="2"/>
  <c r="B227" i="2"/>
  <c r="D227" i="2"/>
  <c r="E227" i="2"/>
  <c r="F227" i="2"/>
  <c r="F2" i="2"/>
  <c r="E2" i="2"/>
  <c r="D2" i="2"/>
  <c r="B2" i="2"/>
  <c r="A2" i="2"/>
</calcChain>
</file>

<file path=xl/sharedStrings.xml><?xml version="1.0" encoding="utf-8"?>
<sst xmlns="http://schemas.openxmlformats.org/spreadsheetml/2006/main" count="1370" uniqueCount="46">
  <si>
    <t>1000 t CO2</t>
  </si>
  <si>
    <t>Total</t>
  </si>
  <si>
    <t>Gase</t>
  </si>
  <si>
    <t>Haushalte und übrige Verbraucher</t>
  </si>
  <si>
    <t>Bayern</t>
  </si>
  <si>
    <t>CO2</t>
  </si>
  <si>
    <t>Haushalte, Gewerbe, Handel, Dienstleistungen und übrige Verbraucher</t>
  </si>
  <si>
    <t>Rheinland-Pfalz</t>
  </si>
  <si>
    <t>Thüringen</t>
  </si>
  <si>
    <t>Baden-Württemberg</t>
  </si>
  <si>
    <t>Fernwärme</t>
  </si>
  <si>
    <t>Gewerbe, Handel, Dienstl. u. übrige Verbraucher</t>
  </si>
  <si>
    <t>Sachsen-Anhalt</t>
  </si>
  <si>
    <t>Strom</t>
  </si>
  <si>
    <t>Mineralöle und Mineralölprodukte</t>
  </si>
  <si>
    <t>Haushalte</t>
  </si>
  <si>
    <t>Schleswig-Holstein</t>
  </si>
  <si>
    <t>Erdgas</t>
  </si>
  <si>
    <t>Flüssiggas</t>
  </si>
  <si>
    <t>Heizöl</t>
  </si>
  <si>
    <t>Kraftstoff</t>
  </si>
  <si>
    <t>Andere Mineralöle</t>
  </si>
  <si>
    <t>Saarland</t>
  </si>
  <si>
    <t>Nordrhein-Westfalen</t>
  </si>
  <si>
    <t>Niedersachsen</t>
  </si>
  <si>
    <t>Hamburg</t>
  </si>
  <si>
    <t>Brandenburg</t>
  </si>
  <si>
    <t>Berlin</t>
  </si>
  <si>
    <t>Mecklenburg-Vorpommern</t>
  </si>
  <si>
    <t>Strom und Fernwärme</t>
  </si>
  <si>
    <t>Haushalte, Gewerbe, Handel, Dienstleistungen</t>
  </si>
  <si>
    <t>Hessen</t>
  </si>
  <si>
    <t>Sachsen</t>
  </si>
  <si>
    <t>Bremen</t>
  </si>
  <si>
    <t>value</t>
  </si>
  <si>
    <t>unit</t>
  </si>
  <si>
    <t>year</t>
  </si>
  <si>
    <t>end use</t>
  </si>
  <si>
    <t>energy carrier</t>
  </si>
  <si>
    <t>sector</t>
  </si>
  <si>
    <t>region</t>
  </si>
  <si>
    <t>bilanz</t>
  </si>
  <si>
    <t>id_region</t>
  </si>
  <si>
    <t>id_sector</t>
  </si>
  <si>
    <t>id_energy_carrier</t>
  </si>
  <si>
    <t>Steinkohle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</si>
</sst>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 style="thin">
        <color rgb="FF8EAADB"/>
      </right>
      <top/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 style="thin">
        <color rgb="FF8EAADB"/>
      </left>
      <right/>
      <top/>
      <bottom style="thin">
        <color rgb="FF8EAA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1" fillId="3" borderId="0" xfId="0" applyFont="1" applyFill="1"/>
    <xf numFmtId="0" fontId="3" fillId="3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derNew/projects/test_building/input/ID_Reg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derNew/projects/test_building/input/ID_EnergyCarr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5">
          <cell r="B35" t="str">
            <v>Baden-Württemberg</v>
          </cell>
          <cell r="C35" t="str">
            <v>DE1</v>
          </cell>
          <cell r="D35">
            <v>1</v>
          </cell>
          <cell r="E35">
            <v>901</v>
          </cell>
        </row>
        <row r="36">
          <cell r="B36" t="str">
            <v>Bayern</v>
          </cell>
          <cell r="C36" t="str">
            <v>DE2</v>
          </cell>
          <cell r="D36">
            <v>1</v>
          </cell>
          <cell r="E36">
            <v>902</v>
          </cell>
        </row>
        <row r="37">
          <cell r="B37" t="str">
            <v>Berlin</v>
          </cell>
          <cell r="C37" t="str">
            <v>DE3</v>
          </cell>
          <cell r="D37">
            <v>1</v>
          </cell>
          <cell r="E37">
            <v>903</v>
          </cell>
        </row>
        <row r="38">
          <cell r="B38" t="str">
            <v>Brandenburg</v>
          </cell>
          <cell r="C38" t="str">
            <v>DE4</v>
          </cell>
          <cell r="D38">
            <v>1</v>
          </cell>
          <cell r="E38">
            <v>904</v>
          </cell>
        </row>
        <row r="39">
          <cell r="B39" t="str">
            <v>Bremen</v>
          </cell>
          <cell r="C39" t="str">
            <v>DE5</v>
          </cell>
          <cell r="D39">
            <v>1</v>
          </cell>
          <cell r="E39">
            <v>905</v>
          </cell>
        </row>
        <row r="40">
          <cell r="B40" t="str">
            <v>Hamburg</v>
          </cell>
          <cell r="C40" t="str">
            <v>DE6</v>
          </cell>
          <cell r="D40">
            <v>1</v>
          </cell>
          <cell r="E40">
            <v>906</v>
          </cell>
        </row>
        <row r="41">
          <cell r="B41" t="str">
            <v>Hessen</v>
          </cell>
          <cell r="C41" t="str">
            <v>DE7</v>
          </cell>
          <cell r="D41">
            <v>1</v>
          </cell>
          <cell r="E41">
            <v>907</v>
          </cell>
        </row>
        <row r="42">
          <cell r="B42" t="str">
            <v>Mecklenburg-Vorpommern</v>
          </cell>
          <cell r="C42" t="str">
            <v>DE8</v>
          </cell>
          <cell r="D42">
            <v>1</v>
          </cell>
          <cell r="E42">
            <v>908</v>
          </cell>
        </row>
        <row r="43">
          <cell r="B43" t="str">
            <v>Niedersachsen</v>
          </cell>
          <cell r="C43" t="str">
            <v>DE9</v>
          </cell>
          <cell r="D43">
            <v>1</v>
          </cell>
          <cell r="E43">
            <v>909</v>
          </cell>
        </row>
        <row r="44">
          <cell r="B44" t="str">
            <v>Nordrhein-Westfalen</v>
          </cell>
          <cell r="C44" t="str">
            <v>DEA</v>
          </cell>
          <cell r="D44">
            <v>1</v>
          </cell>
          <cell r="E44">
            <v>910</v>
          </cell>
        </row>
        <row r="45">
          <cell r="B45" t="str">
            <v>Rheinland-Pfalz</v>
          </cell>
          <cell r="C45" t="str">
            <v>DEB</v>
          </cell>
          <cell r="D45">
            <v>1</v>
          </cell>
          <cell r="E45">
            <v>911</v>
          </cell>
        </row>
        <row r="46">
          <cell r="B46" t="str">
            <v>Saarland</v>
          </cell>
          <cell r="C46" t="str">
            <v>DEC</v>
          </cell>
          <cell r="D46">
            <v>1</v>
          </cell>
          <cell r="E46">
            <v>912</v>
          </cell>
        </row>
        <row r="47">
          <cell r="B47" t="str">
            <v>Sachsen</v>
          </cell>
          <cell r="C47" t="str">
            <v>DED</v>
          </cell>
          <cell r="D47">
            <v>1</v>
          </cell>
          <cell r="E47">
            <v>913</v>
          </cell>
        </row>
        <row r="48">
          <cell r="B48" t="str">
            <v>Sachsen-Anhalt</v>
          </cell>
          <cell r="C48" t="str">
            <v>DEE</v>
          </cell>
          <cell r="D48">
            <v>1</v>
          </cell>
          <cell r="E48">
            <v>914</v>
          </cell>
        </row>
        <row r="49">
          <cell r="B49" t="str">
            <v>Schleswig-Holstein</v>
          </cell>
          <cell r="C49" t="str">
            <v>DEF</v>
          </cell>
          <cell r="D49">
            <v>1</v>
          </cell>
          <cell r="E49">
            <v>915</v>
          </cell>
        </row>
        <row r="50">
          <cell r="B50" t="str">
            <v>Thüringen</v>
          </cell>
          <cell r="C50" t="str">
            <v>DEG</v>
          </cell>
          <cell r="D50">
            <v>1</v>
          </cell>
          <cell r="E50">
            <v>916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C2" t="str">
            <v>Strom</v>
          </cell>
          <cell r="D2">
            <v>1</v>
          </cell>
        </row>
        <row r="3">
          <cell r="C3" t="str">
            <v>Heizöl</v>
          </cell>
          <cell r="D3">
            <v>2</v>
          </cell>
        </row>
        <row r="4">
          <cell r="C4" t="str">
            <v>Steinkohle</v>
          </cell>
          <cell r="D4">
            <v>3</v>
          </cell>
        </row>
        <row r="5">
          <cell r="C5" t="str">
            <v>Koks</v>
          </cell>
          <cell r="D5">
            <v>4</v>
          </cell>
        </row>
        <row r="6">
          <cell r="C6" t="str">
            <v>Braunkohle</v>
          </cell>
          <cell r="D6">
            <v>5</v>
          </cell>
        </row>
        <row r="7">
          <cell r="C7" t="str">
            <v>Erdgas</v>
          </cell>
          <cell r="D7">
            <v>6</v>
          </cell>
        </row>
        <row r="8">
          <cell r="C8" t="str">
            <v>Petrolkoks</v>
          </cell>
          <cell r="D8">
            <v>7</v>
          </cell>
        </row>
        <row r="9">
          <cell r="C9" t="str">
            <v>Heizöl, schwer</v>
          </cell>
          <cell r="D9">
            <v>8</v>
          </cell>
        </row>
        <row r="10">
          <cell r="C10" t="str">
            <v>Kokereigas, Stadtgas, LPG, Rafineriegas</v>
          </cell>
          <cell r="D10">
            <v>9</v>
          </cell>
        </row>
        <row r="11">
          <cell r="C11" t="str">
            <v>Gichtgas</v>
          </cell>
          <cell r="D11">
            <v>10</v>
          </cell>
        </row>
        <row r="12">
          <cell r="C12" t="str">
            <v>Müll, nicht erneuerbar</v>
          </cell>
          <cell r="D12">
            <v>11</v>
          </cell>
        </row>
        <row r="13">
          <cell r="C13" t="str">
            <v>Biomasse</v>
          </cell>
          <cell r="D13">
            <v>12</v>
          </cell>
        </row>
        <row r="14">
          <cell r="C14" t="str">
            <v>Fernwärme</v>
          </cell>
          <cell r="D14">
            <v>13</v>
          </cell>
        </row>
        <row r="15">
          <cell r="C15" t="str">
            <v>Solarenergie</v>
          </cell>
          <cell r="D15">
            <v>14</v>
          </cell>
        </row>
        <row r="16">
          <cell r="C16" t="str">
            <v>Umgebungswärme</v>
          </cell>
          <cell r="D16">
            <v>15</v>
          </cell>
        </row>
        <row r="17">
          <cell r="C17" t="str">
            <v>Pellets</v>
          </cell>
          <cell r="D17">
            <v>16</v>
          </cell>
        </row>
        <row r="18">
          <cell r="C18" t="str">
            <v>Hackschnitzel</v>
          </cell>
          <cell r="D18">
            <v>17</v>
          </cell>
        </row>
        <row r="19">
          <cell r="C19" t="str">
            <v>Pflanzenöl</v>
          </cell>
          <cell r="D19">
            <v>18</v>
          </cell>
        </row>
        <row r="20">
          <cell r="C20" t="str">
            <v>Biogas</v>
          </cell>
          <cell r="D20">
            <v>19</v>
          </cell>
        </row>
        <row r="21">
          <cell r="C21" t="str">
            <v>Müll, erneuerbar</v>
          </cell>
          <cell r="D21">
            <v>20</v>
          </cell>
        </row>
        <row r="22">
          <cell r="C22" t="str">
            <v>Geothermie</v>
          </cell>
          <cell r="D22">
            <v>21</v>
          </cell>
        </row>
        <row r="23">
          <cell r="C23" t="str">
            <v>Umgebungswärme, Boden</v>
          </cell>
          <cell r="D23">
            <v>22</v>
          </cell>
        </row>
        <row r="24">
          <cell r="C24" t="str">
            <v>Umgebungswärme, Luft</v>
          </cell>
          <cell r="D24">
            <v>23</v>
          </cell>
        </row>
        <row r="25">
          <cell r="C25" t="str">
            <v>Übrige Erneuerbare</v>
          </cell>
          <cell r="D25">
            <v>24</v>
          </cell>
        </row>
        <row r="26">
          <cell r="C26" t="str">
            <v>Biotreibstoffe</v>
          </cell>
          <cell r="D26">
            <v>25</v>
          </cell>
        </row>
        <row r="27">
          <cell r="C27" t="str">
            <v>Wasserstoff</v>
          </cell>
          <cell r="D27">
            <v>26</v>
          </cell>
        </row>
        <row r="28">
          <cell r="C28" t="str">
            <v>EE-Methan</v>
          </cell>
          <cell r="D28">
            <v>27</v>
          </cell>
        </row>
        <row r="29">
          <cell r="C29" t="str">
            <v>Naphtha</v>
          </cell>
          <cell r="D29">
            <v>30</v>
          </cell>
        </row>
        <row r="30">
          <cell r="C30" t="str">
            <v>Ethanol</v>
          </cell>
          <cell r="D30">
            <v>31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227" totalsRowShown="0">
  <autoFilter ref="A1:F227"/>
  <tableColumns count="6">
    <tableColumn id="1" name="id_region">
      <calculatedColumnFormula>VLOOKUP('CO2'!B2,[1]Tabelle1!$B$35:$E$50,4,FALSE)</calculatedColumnFormula>
    </tableColumn>
    <tableColumn id="2" name="id_sector">
      <calculatedColumnFormula>IF('CO2'!C2="Gewerbe, Handel, Dienstleistungen und übrige Verbraucher",3,IF('CO2'!C2="Haushalte",6,"3&amp;6"))</calculatedColumnFormula>
    </tableColumn>
    <tableColumn id="3" name="id_energy_carrier" dataDxfId="0">
      <calculatedColumnFormula>IF('CO2'!D2="Total","all",IF('CO2'!D2="Strom und Fernwärme","1&amp;13",IF('CO2'!D2="Kraftstoff",2,IF('CO2'!D2="Flüssiggas",2,IF('CO2'!D2="Andere Mineralöle",2,IF('CO2'!D2="Mineralöle und Mineralölprodukte",2,IF('CO2'!D2="Gase",6,VLOOKUP('CO2'!D2,[2]Tabelle1!$C$2:$D$30,2,FALSE))))))))</calculatedColumnFormula>
    </tableColumn>
    <tableColumn id="4" name="year">
      <calculatedColumnFormula>'CO2'!F2</calculatedColumnFormula>
    </tableColumn>
    <tableColumn id="5" name="unit">
      <calculatedColumnFormula>'CO2'!G2</calculatedColumnFormula>
    </tableColumn>
    <tableColumn id="6" name="value">
      <calculatedColumnFormula>'CO2'!H2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workbookViewId="0">
      <selection activeCell="C12" sqref="C12"/>
    </sheetView>
  </sheetViews>
  <sheetFormatPr defaultRowHeight="15" x14ac:dyDescent="0.25"/>
  <cols>
    <col min="1" max="1" width="11.5703125" customWidth="1"/>
    <col min="2" max="2" width="11.28515625" customWidth="1"/>
    <col min="3" max="3" width="18.7109375" customWidth="1"/>
    <col min="4" max="4" width="7" customWidth="1"/>
    <col min="5" max="5" width="10.140625" bestFit="1" customWidth="1"/>
    <col min="6" max="6" width="8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36</v>
      </c>
      <c r="E1" t="s">
        <v>35</v>
      </c>
      <c r="F1" t="s">
        <v>34</v>
      </c>
    </row>
    <row r="2" spans="1:6" x14ac:dyDescent="0.25">
      <c r="A2">
        <f>VLOOKUP('CO2'!B2,[1]Tabelle1!$B$35:$E$50,4,FALSE)</f>
        <v>903</v>
      </c>
      <c r="B2">
        <f>IF('CO2'!C2="Gewerbe, Handel, Dienstleistungen und übrige Verbraucher",3,IF('CO2'!C2="Haushalte",6,"3&amp;6"))</f>
        <v>6</v>
      </c>
      <c r="C2" s="15">
        <f>IF('CO2'!D2="Total","all",IF('CO2'!D2="Strom und Fernwärme","1&amp;13",IF('CO2'!D2="Kraftstoff",2,IF('CO2'!D2="Flüssiggas",2,IF('CO2'!D2="Andere Mineralöle",2,IF('CO2'!D2="Mineralöle und Mineralölprodukte",2,IF('CO2'!D2="Gase",6,VLOOKUP('CO2'!D2,[2]Tabelle1!$C$2:$D$30,2,FALSE))))))))</f>
        <v>3</v>
      </c>
      <c r="D2">
        <f>'CO2'!F2</f>
        <v>2021</v>
      </c>
      <c r="E2" t="str">
        <f>'CO2'!G2</f>
        <v>1000 t CO2</v>
      </c>
      <c r="F2">
        <f>'CO2'!H2</f>
        <v>49</v>
      </c>
    </row>
    <row r="3" spans="1:6" x14ac:dyDescent="0.25">
      <c r="A3">
        <f>VLOOKUP('CO2'!B3,[1]Tabelle1!$B$35:$E$50,4,FALSE)</f>
        <v>903</v>
      </c>
      <c r="B3">
        <f>IF('CO2'!C3="Gewerbe, Handel, Dienstleistungen und übrige Verbraucher",3,IF('CO2'!C3="Haushalte",6,"3&amp;6"))</f>
        <v>6</v>
      </c>
      <c r="C3" s="15">
        <f>IF('CO2'!D3="Total","all",IF('CO2'!D3="Strom und Fernwärme","1&amp;13",IF('CO2'!D3="Kraftstoff",2,IF('CO2'!D3="Flüssiggas",2,IF('CO2'!D3="Andere Mineralöle",2,IF('CO2'!D3="Mineralöle und Mineralölprodukte",2,IF('CO2'!D3="Gase",6,VLOOKUP('CO2'!D3,[2]Tabelle1!$C$2:$D$30,2,FALSE))))))))</f>
        <v>2</v>
      </c>
      <c r="D3">
        <f>'CO2'!F3</f>
        <v>2021</v>
      </c>
      <c r="E3" t="str">
        <f>'CO2'!G3</f>
        <v>1000 t CO2</v>
      </c>
      <c r="F3">
        <f>'CO2'!H3</f>
        <v>2</v>
      </c>
    </row>
    <row r="4" spans="1:6" x14ac:dyDescent="0.25">
      <c r="A4">
        <f>VLOOKUP('CO2'!B4,[1]Tabelle1!$B$35:$E$50,4,FALSE)</f>
        <v>903</v>
      </c>
      <c r="B4">
        <f>IF('CO2'!C4="Gewerbe, Handel, Dienstleistungen und übrige Verbraucher",3,IF('CO2'!C4="Haushalte",6,"3&amp;6"))</f>
        <v>6</v>
      </c>
      <c r="C4" s="15">
        <f>IF('CO2'!D4="Total","all",IF('CO2'!D4="Strom und Fernwärme","1&amp;13",IF('CO2'!D4="Kraftstoff",2,IF('CO2'!D4="Flüssiggas",2,IF('CO2'!D4="Andere Mineralöle",2,IF('CO2'!D4="Mineralöle und Mineralölprodukte",2,IF('CO2'!D4="Gase",6,VLOOKUP('CO2'!D4,[2]Tabelle1!$C$2:$D$30,2,FALSE))))))))</f>
        <v>2</v>
      </c>
      <c r="D4">
        <f>'CO2'!F4</f>
        <v>2021</v>
      </c>
      <c r="E4" t="str">
        <f>'CO2'!G4</f>
        <v>1000 t CO2</v>
      </c>
      <c r="F4">
        <f>'CO2'!H4</f>
        <v>559</v>
      </c>
    </row>
    <row r="5" spans="1:6" x14ac:dyDescent="0.25">
      <c r="A5">
        <f>VLOOKUP('CO2'!B5,[1]Tabelle1!$B$35:$E$50,4,FALSE)</f>
        <v>903</v>
      </c>
      <c r="B5">
        <f>IF('CO2'!C5="Gewerbe, Handel, Dienstleistungen und übrige Verbraucher",3,IF('CO2'!C5="Haushalte",6,"3&amp;6"))</f>
        <v>6</v>
      </c>
      <c r="C5" s="15">
        <f>IF('CO2'!D5="Total","all",IF('CO2'!D5="Strom und Fernwärme","1&amp;13",IF('CO2'!D5="Kraftstoff",2,IF('CO2'!D5="Flüssiggas",2,IF('CO2'!D5="Andere Mineralöle",2,IF('CO2'!D5="Mineralöle und Mineralölprodukte",2,IF('CO2'!D5="Gase",6,VLOOKUP('CO2'!D5,[2]Tabelle1!$C$2:$D$30,2,FALSE))))))))</f>
        <v>2</v>
      </c>
      <c r="D5">
        <f>'CO2'!F5</f>
        <v>2021</v>
      </c>
      <c r="E5" t="str">
        <f>'CO2'!G5</f>
        <v>1000 t CO2</v>
      </c>
      <c r="F5">
        <f>'CO2'!H5</f>
        <v>2</v>
      </c>
    </row>
    <row r="6" spans="1:6" x14ac:dyDescent="0.25">
      <c r="A6">
        <f>VLOOKUP('CO2'!B6,[1]Tabelle1!$B$35:$E$50,4,FALSE)</f>
        <v>903</v>
      </c>
      <c r="B6">
        <f>IF('CO2'!C6="Gewerbe, Handel, Dienstleistungen und übrige Verbraucher",3,IF('CO2'!C6="Haushalte",6,"3&amp;6"))</f>
        <v>6</v>
      </c>
      <c r="C6" s="15">
        <f>IF('CO2'!D6="Total","all",IF('CO2'!D6="Strom und Fernwärme","1&amp;13",IF('CO2'!D6="Kraftstoff",2,IF('CO2'!D6="Flüssiggas",2,IF('CO2'!D6="Andere Mineralöle",2,IF('CO2'!D6="Mineralöle und Mineralölprodukte",2,IF('CO2'!D6="Gase",6,VLOOKUP('CO2'!D6,[2]Tabelle1!$C$2:$D$30,2,FALSE))))))))</f>
        <v>2</v>
      </c>
      <c r="D6">
        <f>'CO2'!F6</f>
        <v>2021</v>
      </c>
      <c r="E6" t="str">
        <f>'CO2'!G6</f>
        <v>1000 t CO2</v>
      </c>
      <c r="F6">
        <f>'CO2'!H6</f>
        <v>32</v>
      </c>
    </row>
    <row r="7" spans="1:6" x14ac:dyDescent="0.25">
      <c r="A7">
        <f>VLOOKUP('CO2'!B7,[1]Tabelle1!$B$35:$E$50,4,FALSE)</f>
        <v>903</v>
      </c>
      <c r="B7">
        <f>IF('CO2'!C7="Gewerbe, Handel, Dienstleistungen und übrige Verbraucher",3,IF('CO2'!C7="Haushalte",6,"3&amp;6"))</f>
        <v>6</v>
      </c>
      <c r="C7" s="15">
        <f>IF('CO2'!D7="Total","all",IF('CO2'!D7="Strom und Fernwärme","1&amp;13",IF('CO2'!D7="Kraftstoff",2,IF('CO2'!D7="Flüssiggas",2,IF('CO2'!D7="Andere Mineralöle",2,IF('CO2'!D7="Mineralöle und Mineralölprodukte",2,IF('CO2'!D7="Gase",6,VLOOKUP('CO2'!D7,[2]Tabelle1!$C$2:$D$30,2,FALSE))))))))</f>
        <v>6</v>
      </c>
      <c r="D7">
        <f>'CO2'!F7</f>
        <v>2021</v>
      </c>
      <c r="E7" t="str">
        <f>'CO2'!G7</f>
        <v>1000 t CO2</v>
      </c>
      <c r="F7">
        <f>'CO2'!H7</f>
        <v>1181</v>
      </c>
    </row>
    <row r="8" spans="1:6" x14ac:dyDescent="0.25">
      <c r="A8">
        <f>VLOOKUP('CO2'!B8,[1]Tabelle1!$B$35:$E$50,4,FALSE)</f>
        <v>903</v>
      </c>
      <c r="B8">
        <f>IF('CO2'!C8="Gewerbe, Handel, Dienstleistungen und übrige Verbraucher",3,IF('CO2'!C8="Haushalte",6,"3&amp;6"))</f>
        <v>6</v>
      </c>
      <c r="C8" s="15">
        <f>IF('CO2'!D8="Total","all",IF('CO2'!D8="Strom und Fernwärme","1&amp;13",IF('CO2'!D8="Kraftstoff",2,IF('CO2'!D8="Flüssiggas",2,IF('CO2'!D8="Andere Mineralöle",2,IF('CO2'!D8="Mineralöle und Mineralölprodukte",2,IF('CO2'!D8="Gase",6,VLOOKUP('CO2'!D8,[2]Tabelle1!$C$2:$D$30,2,FALSE))))))))</f>
        <v>1</v>
      </c>
      <c r="D8">
        <f>'CO2'!F8</f>
        <v>2021</v>
      </c>
      <c r="E8" t="str">
        <f>'CO2'!G8</f>
        <v>1000 t CO2</v>
      </c>
      <c r="F8">
        <f>'CO2'!H8</f>
        <v>1599</v>
      </c>
    </row>
    <row r="9" spans="1:6" x14ac:dyDescent="0.25">
      <c r="A9">
        <f>VLOOKUP('CO2'!B9,[1]Tabelle1!$B$35:$E$50,4,FALSE)</f>
        <v>903</v>
      </c>
      <c r="B9">
        <f>IF('CO2'!C9="Gewerbe, Handel, Dienstleistungen und übrige Verbraucher",3,IF('CO2'!C9="Haushalte",6,"3&amp;6"))</f>
        <v>6</v>
      </c>
      <c r="C9" s="15">
        <f>IF('CO2'!D9="Total","all",IF('CO2'!D9="Strom und Fernwärme","1&amp;13",IF('CO2'!D9="Kraftstoff",2,IF('CO2'!D9="Flüssiggas",2,IF('CO2'!D9="Andere Mineralöle",2,IF('CO2'!D9="Mineralöle und Mineralölprodukte",2,IF('CO2'!D9="Gase",6,VLOOKUP('CO2'!D9,[2]Tabelle1!$C$2:$D$30,2,FALSE))))))))</f>
        <v>13</v>
      </c>
      <c r="D9">
        <f>'CO2'!F9</f>
        <v>2021</v>
      </c>
      <c r="E9" t="str">
        <f>'CO2'!G9</f>
        <v>1000 t CO2</v>
      </c>
      <c r="F9">
        <f>'CO2'!H9</f>
        <v>1489</v>
      </c>
    </row>
    <row r="10" spans="1:6" x14ac:dyDescent="0.25">
      <c r="A10">
        <f>VLOOKUP('CO2'!B10,[1]Tabelle1!$B$35:$E$50,4,FALSE)</f>
        <v>903</v>
      </c>
      <c r="B10" t="str">
        <f>IF('CO2'!C10="Gewerbe, Handel, Dienstleistungen und übrige Verbraucher",3,IF('CO2'!C10="Haushalte",6,"3&amp;6"))</f>
        <v>3&amp;6</v>
      </c>
      <c r="C10" s="15">
        <f>IF('CO2'!D10="Total","all",IF('CO2'!D10="Strom und Fernwärme","1&amp;13",IF('CO2'!D10="Kraftstoff",2,IF('CO2'!D10="Flüssiggas",2,IF('CO2'!D10="Andere Mineralöle",2,IF('CO2'!D10="Mineralöle und Mineralölprodukte",2,IF('CO2'!D10="Gase",6,VLOOKUP('CO2'!D10,[2]Tabelle1!$C$2:$D$30,2,FALSE))))))))</f>
        <v>2</v>
      </c>
      <c r="D10">
        <f>'CO2'!F10</f>
        <v>2021</v>
      </c>
      <c r="E10" t="str">
        <f>'CO2'!G10</f>
        <v>1000 t CO2</v>
      </c>
      <c r="F10">
        <f>'CO2'!H10</f>
        <v>105</v>
      </c>
    </row>
    <row r="11" spans="1:6" x14ac:dyDescent="0.25">
      <c r="A11">
        <f>VLOOKUP('CO2'!B11,[1]Tabelle1!$B$35:$E$50,4,FALSE)</f>
        <v>903</v>
      </c>
      <c r="B11" t="str">
        <f>IF('CO2'!C11="Gewerbe, Handel, Dienstleistungen und übrige Verbraucher",3,IF('CO2'!C11="Haushalte",6,"3&amp;6"))</f>
        <v>3&amp;6</v>
      </c>
      <c r="C11" s="15">
        <f>IF('CO2'!D11="Total","all",IF('CO2'!D11="Strom und Fernwärme","1&amp;13",IF('CO2'!D11="Kraftstoff",2,IF('CO2'!D11="Flüssiggas",2,IF('CO2'!D11="Andere Mineralöle",2,IF('CO2'!D11="Mineralöle und Mineralölprodukte",2,IF('CO2'!D11="Gase",6,VLOOKUP('CO2'!D11,[2]Tabelle1!$C$2:$D$30,2,FALSE))))))))</f>
        <v>2</v>
      </c>
      <c r="D11">
        <f>'CO2'!F11</f>
        <v>2021</v>
      </c>
      <c r="E11" t="str">
        <f>'CO2'!G11</f>
        <v>1000 t CO2</v>
      </c>
      <c r="F11">
        <f>'CO2'!H11</f>
        <v>336</v>
      </c>
    </row>
    <row r="12" spans="1:6" x14ac:dyDescent="0.25">
      <c r="A12">
        <f>VLOOKUP('CO2'!B12,[1]Tabelle1!$B$35:$E$50,4,FALSE)</f>
        <v>903</v>
      </c>
      <c r="B12" t="str">
        <f>IF('CO2'!C12="Gewerbe, Handel, Dienstleistungen und übrige Verbraucher",3,IF('CO2'!C12="Haushalte",6,"3&amp;6"))</f>
        <v>3&amp;6</v>
      </c>
      <c r="C12" s="15">
        <f>IF('CO2'!D12="Total","all",IF('CO2'!D12="Strom und Fernwärme","1&amp;13",IF('CO2'!D12="Kraftstoff",2,IF('CO2'!D12="Flüssiggas",2,IF('CO2'!D12="Andere Mineralöle",2,IF('CO2'!D12="Mineralöle und Mineralölprodukte",2,IF('CO2'!D12="Gase",6,VLOOKUP('CO2'!D12,[2]Tabelle1!$C$2:$D$30,2,FALSE))))))))</f>
        <v>2</v>
      </c>
      <c r="D12">
        <f>'CO2'!F12</f>
        <v>2021</v>
      </c>
      <c r="E12" t="str">
        <f>'CO2'!G12</f>
        <v>1000 t CO2</v>
      </c>
      <c r="F12">
        <f>'CO2'!H12</f>
        <v>11</v>
      </c>
    </row>
    <row r="13" spans="1:6" x14ac:dyDescent="0.25">
      <c r="A13">
        <f>VLOOKUP('CO2'!B13,[1]Tabelle1!$B$35:$E$50,4,FALSE)</f>
        <v>903</v>
      </c>
      <c r="B13" t="str">
        <f>IF('CO2'!C13="Gewerbe, Handel, Dienstleistungen und übrige Verbraucher",3,IF('CO2'!C13="Haushalte",6,"3&amp;6"))</f>
        <v>3&amp;6</v>
      </c>
      <c r="C13" s="15">
        <f>IF('CO2'!D13="Total","all",IF('CO2'!D13="Strom und Fernwärme","1&amp;13",IF('CO2'!D13="Kraftstoff",2,IF('CO2'!D13="Flüssiggas",2,IF('CO2'!D13="Andere Mineralöle",2,IF('CO2'!D13="Mineralöle und Mineralölprodukte",2,IF('CO2'!D13="Gase",6,VLOOKUP('CO2'!D13,[2]Tabelle1!$C$2:$D$30,2,FALSE))))))))</f>
        <v>6</v>
      </c>
      <c r="D13">
        <f>'CO2'!F13</f>
        <v>2021</v>
      </c>
      <c r="E13" t="str">
        <f>'CO2'!G13</f>
        <v>1000 t CO2</v>
      </c>
      <c r="F13">
        <f>'CO2'!H13</f>
        <v>1541</v>
      </c>
    </row>
    <row r="14" spans="1:6" x14ac:dyDescent="0.25">
      <c r="A14">
        <f>VLOOKUP('CO2'!B14,[1]Tabelle1!$B$35:$E$50,4,FALSE)</f>
        <v>903</v>
      </c>
      <c r="B14" t="str">
        <f>IF('CO2'!C14="Gewerbe, Handel, Dienstleistungen und übrige Verbraucher",3,IF('CO2'!C14="Haushalte",6,"3&amp;6"))</f>
        <v>3&amp;6</v>
      </c>
      <c r="C14" s="15">
        <f>IF('CO2'!D14="Total","all",IF('CO2'!D14="Strom und Fernwärme","1&amp;13",IF('CO2'!D14="Kraftstoff",2,IF('CO2'!D14="Flüssiggas",2,IF('CO2'!D14="Andere Mineralöle",2,IF('CO2'!D14="Mineralöle und Mineralölprodukte",2,IF('CO2'!D14="Gase",6,VLOOKUP('CO2'!D14,[2]Tabelle1!$C$2:$D$30,2,FALSE))))))))</f>
        <v>1</v>
      </c>
      <c r="D14">
        <f>'CO2'!F14</f>
        <v>2021</v>
      </c>
      <c r="E14" t="str">
        <f>'CO2'!G14</f>
        <v>1000 t CO2</v>
      </c>
      <c r="F14">
        <f>'CO2'!H14</f>
        <v>2215</v>
      </c>
    </row>
    <row r="15" spans="1:6" x14ac:dyDescent="0.25">
      <c r="A15">
        <f>VLOOKUP('CO2'!B15,[1]Tabelle1!$B$35:$E$50,4,FALSE)</f>
        <v>903</v>
      </c>
      <c r="B15" t="str">
        <f>IF('CO2'!C15="Gewerbe, Handel, Dienstleistungen und übrige Verbraucher",3,IF('CO2'!C15="Haushalte",6,"3&amp;6"))</f>
        <v>3&amp;6</v>
      </c>
      <c r="C15" s="15">
        <f>IF('CO2'!D15="Total","all",IF('CO2'!D15="Strom und Fernwärme","1&amp;13",IF('CO2'!D15="Kraftstoff",2,IF('CO2'!D15="Flüssiggas",2,IF('CO2'!D15="Andere Mineralöle",2,IF('CO2'!D15="Mineralöle und Mineralölprodukte",2,IF('CO2'!D15="Gase",6,VLOOKUP('CO2'!D15,[2]Tabelle1!$C$2:$D$30,2,FALSE))))))))</f>
        <v>13</v>
      </c>
      <c r="D15">
        <f>'CO2'!F15</f>
        <v>2021</v>
      </c>
      <c r="E15" t="str">
        <f>'CO2'!G15</f>
        <v>1000 t CO2</v>
      </c>
      <c r="F15">
        <f>'CO2'!H15</f>
        <v>1268</v>
      </c>
    </row>
    <row r="16" spans="1:6" x14ac:dyDescent="0.25">
      <c r="A16">
        <f>VLOOKUP('CO2'!B16,[1]Tabelle1!$B$35:$E$50,4,FALSE)</f>
        <v>904</v>
      </c>
      <c r="B16">
        <f>IF('CO2'!C16="Gewerbe, Handel, Dienstleistungen und übrige Verbraucher",3,IF('CO2'!C16="Haushalte",6,"3&amp;6"))</f>
        <v>6</v>
      </c>
      <c r="C16" s="15">
        <f>IF('CO2'!D16="Total","all",IF('CO2'!D16="Strom und Fernwärme","1&amp;13",IF('CO2'!D16="Kraftstoff",2,IF('CO2'!D16="Flüssiggas",2,IF('CO2'!D16="Andere Mineralöle",2,IF('CO2'!D16="Mineralöle und Mineralölprodukte",2,IF('CO2'!D16="Gase",6,VLOOKUP('CO2'!D16,[2]Tabelle1!$C$2:$D$30,2,FALSE))))))))</f>
        <v>3</v>
      </c>
      <c r="D16">
        <f>'CO2'!F16</f>
        <v>2021</v>
      </c>
      <c r="E16" t="str">
        <f>'CO2'!G16</f>
        <v>1000 t CO2</v>
      </c>
      <c r="F16">
        <f>'CO2'!H16</f>
        <v>149</v>
      </c>
    </row>
    <row r="17" spans="1:6" x14ac:dyDescent="0.25">
      <c r="A17">
        <f>VLOOKUP('CO2'!B17,[1]Tabelle1!$B$35:$E$50,4,FALSE)</f>
        <v>904</v>
      </c>
      <c r="B17">
        <f>IF('CO2'!C17="Gewerbe, Handel, Dienstleistungen und übrige Verbraucher",3,IF('CO2'!C17="Haushalte",6,"3&amp;6"))</f>
        <v>6</v>
      </c>
      <c r="C17" s="15">
        <f>IF('CO2'!D17="Total","all",IF('CO2'!D17="Strom und Fernwärme","1&amp;13",IF('CO2'!D17="Kraftstoff",2,IF('CO2'!D17="Flüssiggas",2,IF('CO2'!D17="Andere Mineralöle",2,IF('CO2'!D17="Mineralöle und Mineralölprodukte",2,IF('CO2'!D17="Gase",6,VLOOKUP('CO2'!D17,[2]Tabelle1!$C$2:$D$30,2,FALSE))))))))</f>
        <v>2</v>
      </c>
      <c r="D17">
        <f>'CO2'!F17</f>
        <v>2021</v>
      </c>
      <c r="E17" t="str">
        <f>'CO2'!G17</f>
        <v>1000 t CO2</v>
      </c>
      <c r="F17">
        <f>'CO2'!H17</f>
        <v>10</v>
      </c>
    </row>
    <row r="18" spans="1:6" x14ac:dyDescent="0.25">
      <c r="A18">
        <f>VLOOKUP('CO2'!B18,[1]Tabelle1!$B$35:$E$50,4,FALSE)</f>
        <v>904</v>
      </c>
      <c r="B18">
        <f>IF('CO2'!C18="Gewerbe, Handel, Dienstleistungen und übrige Verbraucher",3,IF('CO2'!C18="Haushalte",6,"3&amp;6"))</f>
        <v>6</v>
      </c>
      <c r="C18" s="15">
        <f>IF('CO2'!D18="Total","all",IF('CO2'!D18="Strom und Fernwärme","1&amp;13",IF('CO2'!D18="Kraftstoff",2,IF('CO2'!D18="Flüssiggas",2,IF('CO2'!D18="Andere Mineralöle",2,IF('CO2'!D18="Mineralöle und Mineralölprodukte",2,IF('CO2'!D18="Gase",6,VLOOKUP('CO2'!D18,[2]Tabelle1!$C$2:$D$30,2,FALSE))))))))</f>
        <v>2</v>
      </c>
      <c r="D18">
        <f>'CO2'!F18</f>
        <v>2021</v>
      </c>
      <c r="E18" t="str">
        <f>'CO2'!G18</f>
        <v>1000 t CO2</v>
      </c>
      <c r="F18">
        <f>'CO2'!H18</f>
        <v>554</v>
      </c>
    </row>
    <row r="19" spans="1:6" x14ac:dyDescent="0.25">
      <c r="A19">
        <f>VLOOKUP('CO2'!B19,[1]Tabelle1!$B$35:$E$50,4,FALSE)</f>
        <v>904</v>
      </c>
      <c r="B19">
        <f>IF('CO2'!C19="Gewerbe, Handel, Dienstleistungen und übrige Verbraucher",3,IF('CO2'!C19="Haushalte",6,"3&amp;6"))</f>
        <v>6</v>
      </c>
      <c r="C19" s="15">
        <f>IF('CO2'!D19="Total","all",IF('CO2'!D19="Strom und Fernwärme","1&amp;13",IF('CO2'!D19="Kraftstoff",2,IF('CO2'!D19="Flüssiggas",2,IF('CO2'!D19="Andere Mineralöle",2,IF('CO2'!D19="Mineralöle und Mineralölprodukte",2,IF('CO2'!D19="Gase",6,VLOOKUP('CO2'!D19,[2]Tabelle1!$C$2:$D$30,2,FALSE))))))))</f>
        <v>2</v>
      </c>
      <c r="D19">
        <f>'CO2'!F19</f>
        <v>2021</v>
      </c>
      <c r="E19" t="str">
        <f>'CO2'!G19</f>
        <v>1000 t CO2</v>
      </c>
      <c r="F19">
        <f>'CO2'!H19</f>
        <v>1</v>
      </c>
    </row>
    <row r="20" spans="1:6" x14ac:dyDescent="0.25">
      <c r="A20">
        <f>VLOOKUP('CO2'!B20,[1]Tabelle1!$B$35:$E$50,4,FALSE)</f>
        <v>904</v>
      </c>
      <c r="B20">
        <f>IF('CO2'!C20="Gewerbe, Handel, Dienstleistungen und übrige Verbraucher",3,IF('CO2'!C20="Haushalte",6,"3&amp;6"))</f>
        <v>6</v>
      </c>
      <c r="C20" s="15">
        <f>IF('CO2'!D20="Total","all",IF('CO2'!D20="Strom und Fernwärme","1&amp;13",IF('CO2'!D20="Kraftstoff",2,IF('CO2'!D20="Flüssiggas",2,IF('CO2'!D20="Andere Mineralöle",2,IF('CO2'!D20="Mineralöle und Mineralölprodukte",2,IF('CO2'!D20="Gase",6,VLOOKUP('CO2'!D20,[2]Tabelle1!$C$2:$D$30,2,FALSE))))))))</f>
        <v>2</v>
      </c>
      <c r="D20">
        <f>'CO2'!F20</f>
        <v>2021</v>
      </c>
      <c r="E20" t="str">
        <f>'CO2'!G20</f>
        <v>1000 t CO2</v>
      </c>
      <c r="F20">
        <f>'CO2'!H20</f>
        <v>110</v>
      </c>
    </row>
    <row r="21" spans="1:6" x14ac:dyDescent="0.25">
      <c r="A21">
        <f>VLOOKUP('CO2'!B21,[1]Tabelle1!$B$35:$E$50,4,FALSE)</f>
        <v>904</v>
      </c>
      <c r="B21">
        <f>IF('CO2'!C21="Gewerbe, Handel, Dienstleistungen und übrige Verbraucher",3,IF('CO2'!C21="Haushalte",6,"3&amp;6"))</f>
        <v>6</v>
      </c>
      <c r="C21" s="15">
        <f>IF('CO2'!D21="Total","all",IF('CO2'!D21="Strom und Fernwärme","1&amp;13",IF('CO2'!D21="Kraftstoff",2,IF('CO2'!D21="Flüssiggas",2,IF('CO2'!D21="Andere Mineralöle",2,IF('CO2'!D21="Mineralöle und Mineralölprodukte",2,IF('CO2'!D21="Gase",6,VLOOKUP('CO2'!D21,[2]Tabelle1!$C$2:$D$30,2,FALSE))))))))</f>
        <v>6</v>
      </c>
      <c r="D21">
        <f>'CO2'!F21</f>
        <v>2021</v>
      </c>
      <c r="E21" t="str">
        <f>'CO2'!G21</f>
        <v>1000 t CO2</v>
      </c>
      <c r="F21">
        <f>'CO2'!H21</f>
        <v>1872</v>
      </c>
    </row>
    <row r="22" spans="1:6" x14ac:dyDescent="0.25">
      <c r="A22">
        <f>VLOOKUP('CO2'!B22,[1]Tabelle1!$B$35:$E$50,4,FALSE)</f>
        <v>904</v>
      </c>
      <c r="B22">
        <f>IF('CO2'!C22="Gewerbe, Handel, Dienstleistungen und übrige Verbraucher",3,IF('CO2'!C22="Haushalte",6,"3&amp;6"))</f>
        <v>6</v>
      </c>
      <c r="C22" s="15">
        <f>IF('CO2'!D22="Total","all",IF('CO2'!D22="Strom und Fernwärme","1&amp;13",IF('CO2'!D22="Kraftstoff",2,IF('CO2'!D22="Flüssiggas",2,IF('CO2'!D22="Andere Mineralöle",2,IF('CO2'!D22="Mineralöle und Mineralölprodukte",2,IF('CO2'!D22="Gase",6,VLOOKUP('CO2'!D22,[2]Tabelle1!$C$2:$D$30,2,FALSE))))))))</f>
        <v>1</v>
      </c>
      <c r="D22">
        <f>'CO2'!F22</f>
        <v>2021</v>
      </c>
      <c r="E22" t="str">
        <f>'CO2'!G22</f>
        <v>1000 t CO2</v>
      </c>
      <c r="F22">
        <f>'CO2'!H22</f>
        <v>1573</v>
      </c>
    </row>
    <row r="23" spans="1:6" x14ac:dyDescent="0.25">
      <c r="A23">
        <f>VLOOKUP('CO2'!B23,[1]Tabelle1!$B$35:$E$50,4,FALSE)</f>
        <v>904</v>
      </c>
      <c r="B23">
        <f>IF('CO2'!C23="Gewerbe, Handel, Dienstleistungen und übrige Verbraucher",3,IF('CO2'!C23="Haushalte",6,"3&amp;6"))</f>
        <v>6</v>
      </c>
      <c r="C23" s="15">
        <f>IF('CO2'!D23="Total","all",IF('CO2'!D23="Strom und Fernwärme","1&amp;13",IF('CO2'!D23="Kraftstoff",2,IF('CO2'!D23="Flüssiggas",2,IF('CO2'!D23="Andere Mineralöle",2,IF('CO2'!D23="Mineralöle und Mineralölprodukte",2,IF('CO2'!D23="Gase",6,VLOOKUP('CO2'!D23,[2]Tabelle1!$C$2:$D$30,2,FALSE))))))))</f>
        <v>13</v>
      </c>
      <c r="D23">
        <f>'CO2'!F23</f>
        <v>2021</v>
      </c>
      <c r="E23" t="str">
        <f>'CO2'!G23</f>
        <v>1000 t CO2</v>
      </c>
      <c r="F23">
        <f>'CO2'!H23</f>
        <v>719</v>
      </c>
    </row>
    <row r="24" spans="1:6" x14ac:dyDescent="0.25">
      <c r="A24">
        <f>VLOOKUP('CO2'!B24,[1]Tabelle1!$B$35:$E$50,4,FALSE)</f>
        <v>904</v>
      </c>
      <c r="B24" t="str">
        <f>IF('CO2'!C24="Gewerbe, Handel, Dienstleistungen und übrige Verbraucher",3,IF('CO2'!C24="Haushalte",6,"3&amp;6"))</f>
        <v>3&amp;6</v>
      </c>
      <c r="C24" s="15">
        <f>IF('CO2'!D24="Total","all",IF('CO2'!D24="Strom und Fernwärme","1&amp;13",IF('CO2'!D24="Kraftstoff",2,IF('CO2'!D24="Flüssiggas",2,IF('CO2'!D24="Andere Mineralöle",2,IF('CO2'!D24="Mineralöle und Mineralölprodukte",2,IF('CO2'!D24="Gase",6,VLOOKUP('CO2'!D24,[2]Tabelle1!$C$2:$D$30,2,FALSE))))))))</f>
        <v>2</v>
      </c>
      <c r="D24">
        <f>'CO2'!F24</f>
        <v>2021</v>
      </c>
      <c r="E24" t="str">
        <f>'CO2'!G24</f>
        <v>1000 t CO2</v>
      </c>
      <c r="F24">
        <f>'CO2'!H24</f>
        <v>370</v>
      </c>
    </row>
    <row r="25" spans="1:6" x14ac:dyDescent="0.25">
      <c r="A25">
        <f>VLOOKUP('CO2'!B25,[1]Tabelle1!$B$35:$E$50,4,FALSE)</f>
        <v>904</v>
      </c>
      <c r="B25" t="str">
        <f>IF('CO2'!C25="Gewerbe, Handel, Dienstleistungen und übrige Verbraucher",3,IF('CO2'!C25="Haushalte",6,"3&amp;6"))</f>
        <v>3&amp;6</v>
      </c>
      <c r="C25" s="15">
        <f>IF('CO2'!D25="Total","all",IF('CO2'!D25="Strom und Fernwärme","1&amp;13",IF('CO2'!D25="Kraftstoff",2,IF('CO2'!D25="Flüssiggas",2,IF('CO2'!D25="Andere Mineralöle",2,IF('CO2'!D25="Mineralöle und Mineralölprodukte",2,IF('CO2'!D25="Gase",6,VLOOKUP('CO2'!D25,[2]Tabelle1!$C$2:$D$30,2,FALSE))))))))</f>
        <v>2</v>
      </c>
      <c r="D25">
        <f>'CO2'!F25</f>
        <v>2021</v>
      </c>
      <c r="E25" t="str">
        <f>'CO2'!G25</f>
        <v>1000 t CO2</v>
      </c>
      <c r="F25">
        <f>'CO2'!H25</f>
        <v>321</v>
      </c>
    </row>
    <row r="26" spans="1:6" x14ac:dyDescent="0.25">
      <c r="A26">
        <f>VLOOKUP('CO2'!B26,[1]Tabelle1!$B$35:$E$50,4,FALSE)</f>
        <v>904</v>
      </c>
      <c r="B26" t="str">
        <f>IF('CO2'!C26="Gewerbe, Handel, Dienstleistungen und übrige Verbraucher",3,IF('CO2'!C26="Haushalte",6,"3&amp;6"))</f>
        <v>3&amp;6</v>
      </c>
      <c r="C26" s="15">
        <f>IF('CO2'!D26="Total","all",IF('CO2'!D26="Strom und Fernwärme","1&amp;13",IF('CO2'!D26="Kraftstoff",2,IF('CO2'!D26="Flüssiggas",2,IF('CO2'!D26="Andere Mineralöle",2,IF('CO2'!D26="Mineralöle und Mineralölprodukte",2,IF('CO2'!D26="Gase",6,VLOOKUP('CO2'!D26,[2]Tabelle1!$C$2:$D$30,2,FALSE))))))))</f>
        <v>2</v>
      </c>
      <c r="D26">
        <f>'CO2'!F26</f>
        <v>2021</v>
      </c>
      <c r="E26" t="str">
        <f>'CO2'!G26</f>
        <v>1000 t CO2</v>
      </c>
      <c r="F26">
        <f>'CO2'!H26</f>
        <v>33</v>
      </c>
    </row>
    <row r="27" spans="1:6" x14ac:dyDescent="0.25">
      <c r="A27">
        <f>VLOOKUP('CO2'!B27,[1]Tabelle1!$B$35:$E$50,4,FALSE)</f>
        <v>904</v>
      </c>
      <c r="B27" t="str">
        <f>IF('CO2'!C27="Gewerbe, Handel, Dienstleistungen und übrige Verbraucher",3,IF('CO2'!C27="Haushalte",6,"3&amp;6"))</f>
        <v>3&amp;6</v>
      </c>
      <c r="C27" s="15">
        <f>IF('CO2'!D27="Total","all",IF('CO2'!D27="Strom und Fernwärme","1&amp;13",IF('CO2'!D27="Kraftstoff",2,IF('CO2'!D27="Flüssiggas",2,IF('CO2'!D27="Andere Mineralöle",2,IF('CO2'!D27="Mineralöle und Mineralölprodukte",2,IF('CO2'!D27="Gase",6,VLOOKUP('CO2'!D27,[2]Tabelle1!$C$2:$D$30,2,FALSE))))))))</f>
        <v>6</v>
      </c>
      <c r="D27">
        <f>'CO2'!F27</f>
        <v>2021</v>
      </c>
      <c r="E27" t="str">
        <f>'CO2'!G27</f>
        <v>1000 t CO2</v>
      </c>
      <c r="F27">
        <f>'CO2'!H27</f>
        <v>740</v>
      </c>
    </row>
    <row r="28" spans="1:6" x14ac:dyDescent="0.25">
      <c r="A28">
        <f>VLOOKUP('CO2'!B28,[1]Tabelle1!$B$35:$E$50,4,FALSE)</f>
        <v>904</v>
      </c>
      <c r="B28" t="str">
        <f>IF('CO2'!C28="Gewerbe, Handel, Dienstleistungen und übrige Verbraucher",3,IF('CO2'!C28="Haushalte",6,"3&amp;6"))</f>
        <v>3&amp;6</v>
      </c>
      <c r="C28" s="15">
        <f>IF('CO2'!D28="Total","all",IF('CO2'!D28="Strom und Fernwärme","1&amp;13",IF('CO2'!D28="Kraftstoff",2,IF('CO2'!D28="Flüssiggas",2,IF('CO2'!D28="Andere Mineralöle",2,IF('CO2'!D28="Mineralöle und Mineralölprodukte",2,IF('CO2'!D28="Gase",6,VLOOKUP('CO2'!D28,[2]Tabelle1!$C$2:$D$30,2,FALSE))))))))</f>
        <v>1</v>
      </c>
      <c r="D28">
        <f>'CO2'!F28</f>
        <v>2021</v>
      </c>
      <c r="E28" t="str">
        <f>'CO2'!G28</f>
        <v>1000 t CO2</v>
      </c>
      <c r="F28">
        <f>'CO2'!H28</f>
        <v>1287</v>
      </c>
    </row>
    <row r="29" spans="1:6" x14ac:dyDescent="0.25">
      <c r="A29">
        <f>VLOOKUP('CO2'!B29,[1]Tabelle1!$B$35:$E$50,4,FALSE)</f>
        <v>904</v>
      </c>
      <c r="B29" t="str">
        <f>IF('CO2'!C29="Gewerbe, Handel, Dienstleistungen und übrige Verbraucher",3,IF('CO2'!C29="Haushalte",6,"3&amp;6"))</f>
        <v>3&amp;6</v>
      </c>
      <c r="C29" s="15">
        <f>IF('CO2'!D29="Total","all",IF('CO2'!D29="Strom und Fernwärme","1&amp;13",IF('CO2'!D29="Kraftstoff",2,IF('CO2'!D29="Flüssiggas",2,IF('CO2'!D29="Andere Mineralöle",2,IF('CO2'!D29="Mineralöle und Mineralölprodukte",2,IF('CO2'!D29="Gase",6,VLOOKUP('CO2'!D29,[2]Tabelle1!$C$2:$D$30,2,FALSE))))))))</f>
        <v>13</v>
      </c>
      <c r="D29">
        <f>'CO2'!F29</f>
        <v>2021</v>
      </c>
      <c r="E29" t="str">
        <f>'CO2'!G29</f>
        <v>1000 t CO2</v>
      </c>
      <c r="F29">
        <f>'CO2'!H29</f>
        <v>155</v>
      </c>
    </row>
    <row r="30" spans="1:6" x14ac:dyDescent="0.25">
      <c r="A30">
        <f>VLOOKUP('CO2'!B30,[1]Tabelle1!$B$35:$E$50,4,FALSE)</f>
        <v>905</v>
      </c>
      <c r="B30" t="str">
        <f>IF('CO2'!C30="Gewerbe, Handel, Dienstleistungen und übrige Verbraucher",3,IF('CO2'!C30="Haushalte",6,"3&amp;6"))</f>
        <v>3&amp;6</v>
      </c>
      <c r="C30" s="15">
        <f>IF('CO2'!D30="Total","all",IF('CO2'!D30="Strom und Fernwärme","1&amp;13",IF('CO2'!D30="Kraftstoff",2,IF('CO2'!D30="Flüssiggas",2,IF('CO2'!D30="Andere Mineralöle",2,IF('CO2'!D30="Mineralöle und Mineralölprodukte",2,IF('CO2'!D30="Gase",6,VLOOKUP('CO2'!D30,[2]Tabelle1!$C$2:$D$30,2,FALSE))))))))</f>
        <v>3</v>
      </c>
      <c r="D30">
        <f>'CO2'!F30</f>
        <v>2019</v>
      </c>
      <c r="E30" t="str">
        <f>'CO2'!G30</f>
        <v>1000 t CO2</v>
      </c>
      <c r="F30">
        <f>'CO2'!H30</f>
        <v>2</v>
      </c>
    </row>
    <row r="31" spans="1:6" x14ac:dyDescent="0.25">
      <c r="A31">
        <f>VLOOKUP('CO2'!B31,[1]Tabelle1!$B$35:$E$50,4,FALSE)</f>
        <v>905</v>
      </c>
      <c r="B31" t="str">
        <f>IF('CO2'!C31="Gewerbe, Handel, Dienstleistungen und übrige Verbraucher",3,IF('CO2'!C31="Haushalte",6,"3&amp;6"))</f>
        <v>3&amp;6</v>
      </c>
      <c r="C31" s="15">
        <f>IF('CO2'!D31="Total","all",IF('CO2'!D31="Strom und Fernwärme","1&amp;13",IF('CO2'!D31="Kraftstoff",2,IF('CO2'!D31="Flüssiggas",2,IF('CO2'!D31="Andere Mineralöle",2,IF('CO2'!D31="Mineralöle und Mineralölprodukte",2,IF('CO2'!D31="Gase",6,VLOOKUP('CO2'!D31,[2]Tabelle1!$C$2:$D$30,2,FALSE))))))))</f>
        <v>2</v>
      </c>
      <c r="D31">
        <f>'CO2'!F31</f>
        <v>2019</v>
      </c>
      <c r="E31" t="str">
        <f>'CO2'!G31</f>
        <v>1000 t CO2</v>
      </c>
      <c r="F31">
        <f>'CO2'!H31</f>
        <v>51</v>
      </c>
    </row>
    <row r="32" spans="1:6" x14ac:dyDescent="0.25">
      <c r="A32">
        <f>VLOOKUP('CO2'!B32,[1]Tabelle1!$B$35:$E$50,4,FALSE)</f>
        <v>905</v>
      </c>
      <c r="B32" t="str">
        <f>IF('CO2'!C32="Gewerbe, Handel, Dienstleistungen und übrige Verbraucher",3,IF('CO2'!C32="Haushalte",6,"3&amp;6"))</f>
        <v>3&amp;6</v>
      </c>
      <c r="C32" s="15">
        <f>IF('CO2'!D32="Total","all",IF('CO2'!D32="Strom und Fernwärme","1&amp;13",IF('CO2'!D32="Kraftstoff",2,IF('CO2'!D32="Flüssiggas",2,IF('CO2'!D32="Andere Mineralöle",2,IF('CO2'!D32="Mineralöle und Mineralölprodukte",2,IF('CO2'!D32="Gase",6,VLOOKUP('CO2'!D32,[2]Tabelle1!$C$2:$D$30,2,FALSE))))))))</f>
        <v>2</v>
      </c>
      <c r="D32">
        <f>'CO2'!F32</f>
        <v>2019</v>
      </c>
      <c r="E32" t="str">
        <f>'CO2'!G32</f>
        <v>1000 t CO2</v>
      </c>
      <c r="F32">
        <f>'CO2'!H32</f>
        <v>371</v>
      </c>
    </row>
    <row r="33" spans="1:6" x14ac:dyDescent="0.25">
      <c r="A33">
        <f>VLOOKUP('CO2'!B33,[1]Tabelle1!$B$35:$E$50,4,FALSE)</f>
        <v>905</v>
      </c>
      <c r="B33" t="str">
        <f>IF('CO2'!C33="Gewerbe, Handel, Dienstleistungen und übrige Verbraucher",3,IF('CO2'!C33="Haushalte",6,"3&amp;6"))</f>
        <v>3&amp;6</v>
      </c>
      <c r="C33" s="15">
        <f>IF('CO2'!D33="Total","all",IF('CO2'!D33="Strom und Fernwärme","1&amp;13",IF('CO2'!D33="Kraftstoff",2,IF('CO2'!D33="Flüssiggas",2,IF('CO2'!D33="Andere Mineralöle",2,IF('CO2'!D33="Mineralöle und Mineralölprodukte",2,IF('CO2'!D33="Gase",6,VLOOKUP('CO2'!D33,[2]Tabelle1!$C$2:$D$30,2,FALSE))))))))</f>
        <v>2</v>
      </c>
      <c r="D33">
        <f>'CO2'!F33</f>
        <v>2019</v>
      </c>
      <c r="E33" t="str">
        <f>'CO2'!G33</f>
        <v>1000 t CO2</v>
      </c>
      <c r="F33">
        <f>'CO2'!H33</f>
        <v>8</v>
      </c>
    </row>
    <row r="34" spans="1:6" x14ac:dyDescent="0.25">
      <c r="A34">
        <f>VLOOKUP('CO2'!B34,[1]Tabelle1!$B$35:$E$50,4,FALSE)</f>
        <v>905</v>
      </c>
      <c r="B34" t="str">
        <f>IF('CO2'!C34="Gewerbe, Handel, Dienstleistungen und übrige Verbraucher",3,IF('CO2'!C34="Haushalte",6,"3&amp;6"))</f>
        <v>3&amp;6</v>
      </c>
      <c r="C34" s="15">
        <f>IF('CO2'!D34="Total","all",IF('CO2'!D34="Strom und Fernwärme","1&amp;13",IF('CO2'!D34="Kraftstoff",2,IF('CO2'!D34="Flüssiggas",2,IF('CO2'!D34="Andere Mineralöle",2,IF('CO2'!D34="Mineralöle und Mineralölprodukte",2,IF('CO2'!D34="Gase",6,VLOOKUP('CO2'!D34,[2]Tabelle1!$C$2:$D$30,2,FALSE))))))))</f>
        <v>6</v>
      </c>
      <c r="D34">
        <f>'CO2'!F34</f>
        <v>2019</v>
      </c>
      <c r="E34" t="str">
        <f>'CO2'!G34</f>
        <v>1000 t CO2</v>
      </c>
      <c r="F34">
        <f>'CO2'!H34</f>
        <v>701</v>
      </c>
    </row>
    <row r="35" spans="1:6" x14ac:dyDescent="0.25">
      <c r="A35">
        <f>VLOOKUP('CO2'!B35,[1]Tabelle1!$B$35:$E$50,4,FALSE)</f>
        <v>905</v>
      </c>
      <c r="B35" t="str">
        <f>IF('CO2'!C35="Gewerbe, Handel, Dienstleistungen und übrige Verbraucher",3,IF('CO2'!C35="Haushalte",6,"3&amp;6"))</f>
        <v>3&amp;6</v>
      </c>
      <c r="C35" s="15">
        <f>IF('CO2'!D35="Total","all",IF('CO2'!D35="Strom und Fernwärme","1&amp;13",IF('CO2'!D35="Kraftstoff",2,IF('CO2'!D35="Flüssiggas",2,IF('CO2'!D35="Andere Mineralöle",2,IF('CO2'!D35="Mineralöle und Mineralölprodukte",2,IF('CO2'!D35="Gase",6,VLOOKUP('CO2'!D35,[2]Tabelle1!$C$2:$D$30,2,FALSE))))))))</f>
        <v>1</v>
      </c>
      <c r="D35">
        <f>'CO2'!F35</f>
        <v>2019</v>
      </c>
      <c r="E35" t="str">
        <f>'CO2'!G35</f>
        <v>1000 t CO2</v>
      </c>
      <c r="F35">
        <f>'CO2'!H35</f>
        <v>828</v>
      </c>
    </row>
    <row r="36" spans="1:6" x14ac:dyDescent="0.25">
      <c r="A36">
        <f>VLOOKUP('CO2'!B36,[1]Tabelle1!$B$35:$E$50,4,FALSE)</f>
        <v>905</v>
      </c>
      <c r="B36" t="str">
        <f>IF('CO2'!C36="Gewerbe, Handel, Dienstleistungen und übrige Verbraucher",3,IF('CO2'!C36="Haushalte",6,"3&amp;6"))</f>
        <v>3&amp;6</v>
      </c>
      <c r="C36" s="15">
        <f>IF('CO2'!D36="Total","all",IF('CO2'!D36="Strom und Fernwärme","1&amp;13",IF('CO2'!D36="Kraftstoff",2,IF('CO2'!D36="Flüssiggas",2,IF('CO2'!D36="Andere Mineralöle",2,IF('CO2'!D36="Mineralöle und Mineralölprodukte",2,IF('CO2'!D36="Gase",6,VLOOKUP('CO2'!D36,[2]Tabelle1!$C$2:$D$30,2,FALSE))))))))</f>
        <v>13</v>
      </c>
      <c r="D36">
        <f>'CO2'!F36</f>
        <v>2019</v>
      </c>
      <c r="E36" t="str">
        <f>'CO2'!G36</f>
        <v>1000 t CO2</v>
      </c>
      <c r="F36">
        <f>'CO2'!H36</f>
        <v>282</v>
      </c>
    </row>
    <row r="37" spans="1:6" x14ac:dyDescent="0.25">
      <c r="A37">
        <f>VLOOKUP('CO2'!B37,[1]Tabelle1!$B$35:$E$50,4,FALSE)</f>
        <v>906</v>
      </c>
      <c r="B37">
        <f>IF('CO2'!C37="Gewerbe, Handel, Dienstleistungen und übrige Verbraucher",3,IF('CO2'!C37="Haushalte",6,"3&amp;6"))</f>
        <v>6</v>
      </c>
      <c r="C37" s="15">
        <f>IF('CO2'!D37="Total","all",IF('CO2'!D37="Strom und Fernwärme","1&amp;13",IF('CO2'!D37="Kraftstoff",2,IF('CO2'!D37="Flüssiggas",2,IF('CO2'!D37="Andere Mineralöle",2,IF('CO2'!D37="Mineralöle und Mineralölprodukte",2,IF('CO2'!D37="Gase",6,VLOOKUP('CO2'!D37,[2]Tabelle1!$C$2:$D$30,2,FALSE))))))))</f>
        <v>3</v>
      </c>
      <c r="D37">
        <f>'CO2'!F37</f>
        <v>2021</v>
      </c>
      <c r="E37" t="str">
        <f>'CO2'!G37</f>
        <v>1000 t CO2</v>
      </c>
      <c r="F37">
        <f>'CO2'!H37</f>
        <v>2</v>
      </c>
    </row>
    <row r="38" spans="1:6" x14ac:dyDescent="0.25">
      <c r="A38">
        <f>VLOOKUP('CO2'!B38,[1]Tabelle1!$B$35:$E$50,4,FALSE)</f>
        <v>906</v>
      </c>
      <c r="B38">
        <f>IF('CO2'!C38="Gewerbe, Handel, Dienstleistungen und übrige Verbraucher",3,IF('CO2'!C38="Haushalte",6,"3&amp;6"))</f>
        <v>6</v>
      </c>
      <c r="C38" s="15">
        <f>IF('CO2'!D38="Total","all",IF('CO2'!D38="Strom und Fernwärme","1&amp;13",IF('CO2'!D38="Kraftstoff",2,IF('CO2'!D38="Flüssiggas",2,IF('CO2'!D38="Andere Mineralöle",2,IF('CO2'!D38="Mineralöle und Mineralölprodukte",2,IF('CO2'!D38="Gase",6,VLOOKUP('CO2'!D38,[2]Tabelle1!$C$2:$D$30,2,FALSE))))))))</f>
        <v>2</v>
      </c>
      <c r="D38">
        <f>'CO2'!F38</f>
        <v>2021</v>
      </c>
      <c r="E38" t="str">
        <f>'CO2'!G38</f>
        <v>1000 t CO2</v>
      </c>
      <c r="F38">
        <f>'CO2'!H38</f>
        <v>10</v>
      </c>
    </row>
    <row r="39" spans="1:6" x14ac:dyDescent="0.25">
      <c r="A39">
        <f>VLOOKUP('CO2'!B39,[1]Tabelle1!$B$35:$E$50,4,FALSE)</f>
        <v>906</v>
      </c>
      <c r="B39">
        <f>IF('CO2'!C39="Gewerbe, Handel, Dienstleistungen und übrige Verbraucher",3,IF('CO2'!C39="Haushalte",6,"3&amp;6"))</f>
        <v>6</v>
      </c>
      <c r="C39" s="15">
        <f>IF('CO2'!D39="Total","all",IF('CO2'!D39="Strom und Fernwärme","1&amp;13",IF('CO2'!D39="Kraftstoff",2,IF('CO2'!D39="Flüssiggas",2,IF('CO2'!D39="Andere Mineralöle",2,IF('CO2'!D39="Mineralöle und Mineralölprodukte",2,IF('CO2'!D39="Gase",6,VLOOKUP('CO2'!D39,[2]Tabelle1!$C$2:$D$30,2,FALSE))))))))</f>
        <v>2</v>
      </c>
      <c r="D39">
        <f>'CO2'!F39</f>
        <v>2021</v>
      </c>
      <c r="E39" t="str">
        <f>'CO2'!G39</f>
        <v>1000 t CO2</v>
      </c>
      <c r="F39">
        <f>'CO2'!H39</f>
        <v>314</v>
      </c>
    </row>
    <row r="40" spans="1:6" x14ac:dyDescent="0.25">
      <c r="A40">
        <f>VLOOKUP('CO2'!B40,[1]Tabelle1!$B$35:$E$50,4,FALSE)</f>
        <v>906</v>
      </c>
      <c r="B40">
        <f>IF('CO2'!C40="Gewerbe, Handel, Dienstleistungen und übrige Verbraucher",3,IF('CO2'!C40="Haushalte",6,"3&amp;6"))</f>
        <v>6</v>
      </c>
      <c r="C40" s="15">
        <f>IF('CO2'!D40="Total","all",IF('CO2'!D40="Strom und Fernwärme","1&amp;13",IF('CO2'!D40="Kraftstoff",2,IF('CO2'!D40="Flüssiggas",2,IF('CO2'!D40="Andere Mineralöle",2,IF('CO2'!D40="Mineralöle und Mineralölprodukte",2,IF('CO2'!D40="Gase",6,VLOOKUP('CO2'!D40,[2]Tabelle1!$C$2:$D$30,2,FALSE))))))))</f>
        <v>2</v>
      </c>
      <c r="D40">
        <f>'CO2'!F40</f>
        <v>2021</v>
      </c>
      <c r="E40" t="str">
        <f>'CO2'!G40</f>
        <v>1000 t CO2</v>
      </c>
      <c r="F40">
        <f>'CO2'!H40</f>
        <v>2</v>
      </c>
    </row>
    <row r="41" spans="1:6" x14ac:dyDescent="0.25">
      <c r="A41">
        <f>VLOOKUP('CO2'!B41,[1]Tabelle1!$B$35:$E$50,4,FALSE)</f>
        <v>906</v>
      </c>
      <c r="B41">
        <f>IF('CO2'!C41="Gewerbe, Handel, Dienstleistungen und übrige Verbraucher",3,IF('CO2'!C41="Haushalte",6,"3&amp;6"))</f>
        <v>6</v>
      </c>
      <c r="C41" s="15">
        <f>IF('CO2'!D41="Total","all",IF('CO2'!D41="Strom und Fernwärme","1&amp;13",IF('CO2'!D41="Kraftstoff",2,IF('CO2'!D41="Flüssiggas",2,IF('CO2'!D41="Andere Mineralöle",2,IF('CO2'!D41="Mineralöle und Mineralölprodukte",2,IF('CO2'!D41="Gase",6,VLOOKUP('CO2'!D41,[2]Tabelle1!$C$2:$D$30,2,FALSE))))))))</f>
        <v>2</v>
      </c>
      <c r="D41">
        <f>'CO2'!F41</f>
        <v>2021</v>
      </c>
      <c r="E41" t="str">
        <f>'CO2'!G41</f>
        <v>1000 t CO2</v>
      </c>
      <c r="F41">
        <f>'CO2'!H41</f>
        <v>27</v>
      </c>
    </row>
    <row r="42" spans="1:6" x14ac:dyDescent="0.25">
      <c r="A42">
        <f>VLOOKUP('CO2'!B42,[1]Tabelle1!$B$35:$E$50,4,FALSE)</f>
        <v>906</v>
      </c>
      <c r="B42">
        <f>IF('CO2'!C42="Gewerbe, Handel, Dienstleistungen und übrige Verbraucher",3,IF('CO2'!C42="Haushalte",6,"3&amp;6"))</f>
        <v>6</v>
      </c>
      <c r="C42" s="15">
        <f>IF('CO2'!D42="Total","all",IF('CO2'!D42="Strom und Fernwärme","1&amp;13",IF('CO2'!D42="Kraftstoff",2,IF('CO2'!D42="Flüssiggas",2,IF('CO2'!D42="Andere Mineralöle",2,IF('CO2'!D42="Mineralöle und Mineralölprodukte",2,IF('CO2'!D42="Gase",6,VLOOKUP('CO2'!D42,[2]Tabelle1!$C$2:$D$30,2,FALSE))))))))</f>
        <v>6</v>
      </c>
      <c r="D42">
        <f>'CO2'!F42</f>
        <v>2021</v>
      </c>
      <c r="E42" t="str">
        <f>'CO2'!G42</f>
        <v>1000 t CO2</v>
      </c>
      <c r="F42">
        <f>'CO2'!H42</f>
        <v>914</v>
      </c>
    </row>
    <row r="43" spans="1:6" x14ac:dyDescent="0.25">
      <c r="A43">
        <f>VLOOKUP('CO2'!B43,[1]Tabelle1!$B$35:$E$50,4,FALSE)</f>
        <v>906</v>
      </c>
      <c r="B43">
        <f>IF('CO2'!C43="Gewerbe, Handel, Dienstleistungen und übrige Verbraucher",3,IF('CO2'!C43="Haushalte",6,"3&amp;6"))</f>
        <v>6</v>
      </c>
      <c r="C43" s="15">
        <f>IF('CO2'!D43="Total","all",IF('CO2'!D43="Strom und Fernwärme","1&amp;13",IF('CO2'!D43="Kraftstoff",2,IF('CO2'!D43="Flüssiggas",2,IF('CO2'!D43="Andere Mineralöle",2,IF('CO2'!D43="Mineralöle und Mineralölprodukte",2,IF('CO2'!D43="Gase",6,VLOOKUP('CO2'!D43,[2]Tabelle1!$C$2:$D$30,2,FALSE))))))))</f>
        <v>1</v>
      </c>
      <c r="D43">
        <f>'CO2'!F43</f>
        <v>2021</v>
      </c>
      <c r="E43" t="str">
        <f>'CO2'!G43</f>
        <v>1000 t CO2</v>
      </c>
      <c r="F43">
        <f>'CO2'!H43</f>
        <v>1231</v>
      </c>
    </row>
    <row r="44" spans="1:6" x14ac:dyDescent="0.25">
      <c r="A44">
        <f>VLOOKUP('CO2'!B44,[1]Tabelle1!$B$35:$E$50,4,FALSE)</f>
        <v>906</v>
      </c>
      <c r="B44">
        <f>IF('CO2'!C44="Gewerbe, Handel, Dienstleistungen und übrige Verbraucher",3,IF('CO2'!C44="Haushalte",6,"3&amp;6"))</f>
        <v>6</v>
      </c>
      <c r="C44" s="15">
        <f>IF('CO2'!D44="Total","all",IF('CO2'!D44="Strom und Fernwärme","1&amp;13",IF('CO2'!D44="Kraftstoff",2,IF('CO2'!D44="Flüssiggas",2,IF('CO2'!D44="Andere Mineralöle",2,IF('CO2'!D44="Mineralöle und Mineralölprodukte",2,IF('CO2'!D44="Gase",6,VLOOKUP('CO2'!D44,[2]Tabelle1!$C$2:$D$30,2,FALSE))))))))</f>
        <v>13</v>
      </c>
      <c r="D44">
        <f>'CO2'!F44</f>
        <v>2021</v>
      </c>
      <c r="E44" t="str">
        <f>'CO2'!G44</f>
        <v>1000 t CO2</v>
      </c>
      <c r="F44">
        <f>'CO2'!H44</f>
        <v>973</v>
      </c>
    </row>
    <row r="45" spans="1:6" x14ac:dyDescent="0.25">
      <c r="A45">
        <f>VLOOKUP('CO2'!B45,[1]Tabelle1!$B$35:$E$50,4,FALSE)</f>
        <v>906</v>
      </c>
      <c r="B45" t="str">
        <f>IF('CO2'!C45="Gewerbe, Handel, Dienstleistungen und übrige Verbraucher",3,IF('CO2'!C45="Haushalte",6,"3&amp;6"))</f>
        <v>3&amp;6</v>
      </c>
      <c r="C45" s="15">
        <f>IF('CO2'!D45="Total","all",IF('CO2'!D45="Strom und Fernwärme","1&amp;13",IF('CO2'!D45="Kraftstoff",2,IF('CO2'!D45="Flüssiggas",2,IF('CO2'!D45="Andere Mineralöle",2,IF('CO2'!D45="Mineralöle und Mineralölprodukte",2,IF('CO2'!D45="Gase",6,VLOOKUP('CO2'!D45,[2]Tabelle1!$C$2:$D$30,2,FALSE))))))))</f>
        <v>2</v>
      </c>
      <c r="D45">
        <f>'CO2'!F45</f>
        <v>2021</v>
      </c>
      <c r="E45" t="str">
        <f>'CO2'!G45</f>
        <v>1000 t CO2</v>
      </c>
      <c r="F45">
        <f>'CO2'!H45</f>
        <v>119</v>
      </c>
    </row>
    <row r="46" spans="1:6" x14ac:dyDescent="0.25">
      <c r="A46">
        <f>VLOOKUP('CO2'!B46,[1]Tabelle1!$B$35:$E$50,4,FALSE)</f>
        <v>906</v>
      </c>
      <c r="B46" t="str">
        <f>IF('CO2'!C46="Gewerbe, Handel, Dienstleistungen und übrige Verbraucher",3,IF('CO2'!C46="Haushalte",6,"3&amp;6"))</f>
        <v>3&amp;6</v>
      </c>
      <c r="C46" s="15">
        <f>IF('CO2'!D46="Total","all",IF('CO2'!D46="Strom und Fernwärme","1&amp;13",IF('CO2'!D46="Kraftstoff",2,IF('CO2'!D46="Flüssiggas",2,IF('CO2'!D46="Andere Mineralöle",2,IF('CO2'!D46="Mineralöle und Mineralölprodukte",2,IF('CO2'!D46="Gase",6,VLOOKUP('CO2'!D46,[2]Tabelle1!$C$2:$D$30,2,FALSE))))))))</f>
        <v>2</v>
      </c>
      <c r="D46">
        <f>'CO2'!F46</f>
        <v>2021</v>
      </c>
      <c r="E46" t="str">
        <f>'CO2'!G46</f>
        <v>1000 t CO2</v>
      </c>
      <c r="F46">
        <f>'CO2'!H46</f>
        <v>323</v>
      </c>
    </row>
    <row r="47" spans="1:6" x14ac:dyDescent="0.25">
      <c r="A47">
        <f>VLOOKUP('CO2'!B47,[1]Tabelle1!$B$35:$E$50,4,FALSE)</f>
        <v>906</v>
      </c>
      <c r="B47" t="str">
        <f>IF('CO2'!C47="Gewerbe, Handel, Dienstleistungen und übrige Verbraucher",3,IF('CO2'!C47="Haushalte",6,"3&amp;6"))</f>
        <v>3&amp;6</v>
      </c>
      <c r="C47" s="15">
        <f>IF('CO2'!D47="Total","all",IF('CO2'!D47="Strom und Fernwärme","1&amp;13",IF('CO2'!D47="Kraftstoff",2,IF('CO2'!D47="Flüssiggas",2,IF('CO2'!D47="Andere Mineralöle",2,IF('CO2'!D47="Mineralöle und Mineralölprodukte",2,IF('CO2'!D47="Gase",6,VLOOKUP('CO2'!D47,[2]Tabelle1!$C$2:$D$30,2,FALSE))))))))</f>
        <v>2</v>
      </c>
      <c r="D47">
        <f>'CO2'!F47</f>
        <v>2021</v>
      </c>
      <c r="E47" t="str">
        <f>'CO2'!G47</f>
        <v>1000 t CO2</v>
      </c>
      <c r="F47">
        <f>'CO2'!H47</f>
        <v>28</v>
      </c>
    </row>
    <row r="48" spans="1:6" x14ac:dyDescent="0.25">
      <c r="A48">
        <f>VLOOKUP('CO2'!B48,[1]Tabelle1!$B$35:$E$50,4,FALSE)</f>
        <v>906</v>
      </c>
      <c r="B48" t="str">
        <f>IF('CO2'!C48="Gewerbe, Handel, Dienstleistungen und übrige Verbraucher",3,IF('CO2'!C48="Haushalte",6,"3&amp;6"))</f>
        <v>3&amp;6</v>
      </c>
      <c r="C48" s="15">
        <f>IF('CO2'!D48="Total","all",IF('CO2'!D48="Strom und Fernwärme","1&amp;13",IF('CO2'!D48="Kraftstoff",2,IF('CO2'!D48="Flüssiggas",2,IF('CO2'!D48="Andere Mineralöle",2,IF('CO2'!D48="Mineralöle und Mineralölprodukte",2,IF('CO2'!D48="Gase",6,VLOOKUP('CO2'!D48,[2]Tabelle1!$C$2:$D$30,2,FALSE))))))))</f>
        <v>6</v>
      </c>
      <c r="D48">
        <f>'CO2'!F48</f>
        <v>2021</v>
      </c>
      <c r="E48" t="str">
        <f>'CO2'!G48</f>
        <v>1000 t CO2</v>
      </c>
      <c r="F48">
        <f>'CO2'!H48</f>
        <v>723</v>
      </c>
    </row>
    <row r="49" spans="1:6" x14ac:dyDescent="0.25">
      <c r="A49">
        <f>VLOOKUP('CO2'!B49,[1]Tabelle1!$B$35:$E$50,4,FALSE)</f>
        <v>906</v>
      </c>
      <c r="B49" t="str">
        <f>IF('CO2'!C49="Gewerbe, Handel, Dienstleistungen und übrige Verbraucher",3,IF('CO2'!C49="Haushalte",6,"3&amp;6"))</f>
        <v>3&amp;6</v>
      </c>
      <c r="C49" s="15">
        <f>IF('CO2'!D49="Total","all",IF('CO2'!D49="Strom und Fernwärme","1&amp;13",IF('CO2'!D49="Kraftstoff",2,IF('CO2'!D49="Flüssiggas",2,IF('CO2'!D49="Andere Mineralöle",2,IF('CO2'!D49="Mineralöle und Mineralölprodukte",2,IF('CO2'!D49="Gase",6,VLOOKUP('CO2'!D49,[2]Tabelle1!$C$2:$D$30,2,FALSE))))))))</f>
        <v>1</v>
      </c>
      <c r="D49">
        <f>'CO2'!F49</f>
        <v>2021</v>
      </c>
      <c r="E49" t="str">
        <f>'CO2'!G49</f>
        <v>1000 t CO2</v>
      </c>
      <c r="F49">
        <f>'CO2'!H49</f>
        <v>1161</v>
      </c>
    </row>
    <row r="50" spans="1:6" x14ac:dyDescent="0.25">
      <c r="A50">
        <f>VLOOKUP('CO2'!B50,[1]Tabelle1!$B$35:$E$50,4,FALSE)</f>
        <v>906</v>
      </c>
      <c r="B50" t="str">
        <f>IF('CO2'!C50="Gewerbe, Handel, Dienstleistungen und übrige Verbraucher",3,IF('CO2'!C50="Haushalte",6,"3&amp;6"))</f>
        <v>3&amp;6</v>
      </c>
      <c r="C50" s="15">
        <f>IF('CO2'!D50="Total","all",IF('CO2'!D50="Strom und Fernwärme","1&amp;13",IF('CO2'!D50="Kraftstoff",2,IF('CO2'!D50="Flüssiggas",2,IF('CO2'!D50="Andere Mineralöle",2,IF('CO2'!D50="Mineralöle und Mineralölprodukte",2,IF('CO2'!D50="Gase",6,VLOOKUP('CO2'!D50,[2]Tabelle1!$C$2:$D$30,2,FALSE))))))))</f>
        <v>13</v>
      </c>
      <c r="D50">
        <f>'CO2'!F50</f>
        <v>2021</v>
      </c>
      <c r="E50" t="str">
        <f>'CO2'!G50</f>
        <v>1000 t CO2</v>
      </c>
      <c r="F50">
        <f>'CO2'!H50</f>
        <v>619</v>
      </c>
    </row>
    <row r="51" spans="1:6" x14ac:dyDescent="0.25">
      <c r="A51">
        <f>VLOOKUP('CO2'!B51,[1]Tabelle1!$B$35:$E$50,4,FALSE)</f>
        <v>909</v>
      </c>
      <c r="B51">
        <f>IF('CO2'!C51="Gewerbe, Handel, Dienstleistungen und übrige Verbraucher",3,IF('CO2'!C51="Haushalte",6,"3&amp;6"))</f>
        <v>6</v>
      </c>
      <c r="C51" s="15">
        <f>IF('CO2'!D51="Total","all",IF('CO2'!D51="Strom und Fernwärme","1&amp;13",IF('CO2'!D51="Kraftstoff",2,IF('CO2'!D51="Flüssiggas",2,IF('CO2'!D51="Andere Mineralöle",2,IF('CO2'!D51="Mineralöle und Mineralölprodukte",2,IF('CO2'!D51="Gase",6,VLOOKUP('CO2'!D51,[2]Tabelle1!$C$2:$D$30,2,FALSE))))))))</f>
        <v>3</v>
      </c>
      <c r="D51">
        <f>'CO2'!F51</f>
        <v>2021</v>
      </c>
      <c r="E51" t="str">
        <f>'CO2'!G51</f>
        <v>1000 t CO2</v>
      </c>
      <c r="F51">
        <f>'CO2'!H51</f>
        <v>67</v>
      </c>
    </row>
    <row r="52" spans="1:6" x14ac:dyDescent="0.25">
      <c r="A52">
        <f>VLOOKUP('CO2'!B52,[1]Tabelle1!$B$35:$E$50,4,FALSE)</f>
        <v>909</v>
      </c>
      <c r="B52">
        <f>IF('CO2'!C52="Gewerbe, Handel, Dienstleistungen und übrige Verbraucher",3,IF('CO2'!C52="Haushalte",6,"3&amp;6"))</f>
        <v>6</v>
      </c>
      <c r="C52" s="15">
        <f>IF('CO2'!D52="Total","all",IF('CO2'!D52="Strom und Fernwärme","1&amp;13",IF('CO2'!D52="Kraftstoff",2,IF('CO2'!D52="Flüssiggas",2,IF('CO2'!D52="Andere Mineralöle",2,IF('CO2'!D52="Mineralöle und Mineralölprodukte",2,IF('CO2'!D52="Gase",6,VLOOKUP('CO2'!D52,[2]Tabelle1!$C$2:$D$30,2,FALSE))))))))</f>
        <v>2</v>
      </c>
      <c r="D52">
        <f>'CO2'!F52</f>
        <v>2021</v>
      </c>
      <c r="E52" t="str">
        <f>'CO2'!G52</f>
        <v>1000 t CO2</v>
      </c>
      <c r="F52">
        <f>'CO2'!H52</f>
        <v>29</v>
      </c>
    </row>
    <row r="53" spans="1:6" x14ac:dyDescent="0.25">
      <c r="A53">
        <f>VLOOKUP('CO2'!B53,[1]Tabelle1!$B$35:$E$50,4,FALSE)</f>
        <v>909</v>
      </c>
      <c r="B53">
        <f>IF('CO2'!C53="Gewerbe, Handel, Dienstleistungen und übrige Verbraucher",3,IF('CO2'!C53="Haushalte",6,"3&amp;6"))</f>
        <v>6</v>
      </c>
      <c r="C53" s="15">
        <f>IF('CO2'!D53="Total","all",IF('CO2'!D53="Strom und Fernwärme","1&amp;13",IF('CO2'!D53="Kraftstoff",2,IF('CO2'!D53="Flüssiggas",2,IF('CO2'!D53="Andere Mineralöle",2,IF('CO2'!D53="Mineralöle und Mineralölprodukte",2,IF('CO2'!D53="Gase",6,VLOOKUP('CO2'!D53,[2]Tabelle1!$C$2:$D$30,2,FALSE))))))))</f>
        <v>2</v>
      </c>
      <c r="D53">
        <f>'CO2'!F53</f>
        <v>2021</v>
      </c>
      <c r="E53" t="str">
        <f>'CO2'!G53</f>
        <v>1000 t CO2</v>
      </c>
      <c r="F53">
        <f>'CO2'!H53</f>
        <v>2366</v>
      </c>
    </row>
    <row r="54" spans="1:6" x14ac:dyDescent="0.25">
      <c r="A54">
        <f>VLOOKUP('CO2'!B54,[1]Tabelle1!$B$35:$E$50,4,FALSE)</f>
        <v>909</v>
      </c>
      <c r="B54">
        <f>IF('CO2'!C54="Gewerbe, Handel, Dienstleistungen und übrige Verbraucher",3,IF('CO2'!C54="Haushalte",6,"3&amp;6"))</f>
        <v>6</v>
      </c>
      <c r="C54" s="15">
        <f>IF('CO2'!D54="Total","all",IF('CO2'!D54="Strom und Fernwärme","1&amp;13",IF('CO2'!D54="Kraftstoff",2,IF('CO2'!D54="Flüssiggas",2,IF('CO2'!D54="Andere Mineralöle",2,IF('CO2'!D54="Mineralöle und Mineralölprodukte",2,IF('CO2'!D54="Gase",6,VLOOKUP('CO2'!D54,[2]Tabelle1!$C$2:$D$30,2,FALSE))))))))</f>
        <v>2</v>
      </c>
      <c r="D54">
        <f>'CO2'!F54</f>
        <v>2021</v>
      </c>
      <c r="E54" t="str">
        <f>'CO2'!G54</f>
        <v>1000 t CO2</v>
      </c>
      <c r="F54">
        <f>'CO2'!H54</f>
        <v>6</v>
      </c>
    </row>
    <row r="55" spans="1:6" x14ac:dyDescent="0.25">
      <c r="A55">
        <f>VLOOKUP('CO2'!B55,[1]Tabelle1!$B$35:$E$50,4,FALSE)</f>
        <v>909</v>
      </c>
      <c r="B55">
        <f>IF('CO2'!C55="Gewerbe, Handel, Dienstleistungen und übrige Verbraucher",3,IF('CO2'!C55="Haushalte",6,"3&amp;6"))</f>
        <v>6</v>
      </c>
      <c r="C55" s="15">
        <f>IF('CO2'!D55="Total","all",IF('CO2'!D55="Strom und Fernwärme","1&amp;13",IF('CO2'!D55="Kraftstoff",2,IF('CO2'!D55="Flüssiggas",2,IF('CO2'!D55="Andere Mineralöle",2,IF('CO2'!D55="Mineralöle und Mineralölprodukte",2,IF('CO2'!D55="Gase",6,VLOOKUP('CO2'!D55,[2]Tabelle1!$C$2:$D$30,2,FALSE))))))))</f>
        <v>2</v>
      </c>
      <c r="D55">
        <f>'CO2'!F55</f>
        <v>2021</v>
      </c>
      <c r="E55" t="str">
        <f>'CO2'!G55</f>
        <v>1000 t CO2</v>
      </c>
      <c r="F55">
        <f>'CO2'!H55</f>
        <v>154</v>
      </c>
    </row>
    <row r="56" spans="1:6" x14ac:dyDescent="0.25">
      <c r="A56">
        <f>VLOOKUP('CO2'!B56,[1]Tabelle1!$B$35:$E$50,4,FALSE)</f>
        <v>909</v>
      </c>
      <c r="B56">
        <f>IF('CO2'!C56="Gewerbe, Handel, Dienstleistungen und übrige Verbraucher",3,IF('CO2'!C56="Haushalte",6,"3&amp;6"))</f>
        <v>6</v>
      </c>
      <c r="C56" s="15">
        <f>IF('CO2'!D56="Total","all",IF('CO2'!D56="Strom und Fernwärme","1&amp;13",IF('CO2'!D56="Kraftstoff",2,IF('CO2'!D56="Flüssiggas",2,IF('CO2'!D56="Andere Mineralöle",2,IF('CO2'!D56="Mineralöle und Mineralölprodukte",2,IF('CO2'!D56="Gase",6,VLOOKUP('CO2'!D56,[2]Tabelle1!$C$2:$D$30,2,FALSE))))))))</f>
        <v>6</v>
      </c>
      <c r="D56">
        <f>'CO2'!F56</f>
        <v>2021</v>
      </c>
      <c r="E56" t="str">
        <f>'CO2'!G56</f>
        <v>1000 t CO2</v>
      </c>
      <c r="F56">
        <f>'CO2'!H56</f>
        <v>7704</v>
      </c>
    </row>
    <row r="57" spans="1:6" x14ac:dyDescent="0.25">
      <c r="A57">
        <f>VLOOKUP('CO2'!B57,[1]Tabelle1!$B$35:$E$50,4,FALSE)</f>
        <v>909</v>
      </c>
      <c r="B57">
        <f>IF('CO2'!C57="Gewerbe, Handel, Dienstleistungen und übrige Verbraucher",3,IF('CO2'!C57="Haushalte",6,"3&amp;6"))</f>
        <v>6</v>
      </c>
      <c r="C57" s="15">
        <f>IF('CO2'!D57="Total","all",IF('CO2'!D57="Strom und Fernwärme","1&amp;13",IF('CO2'!D57="Kraftstoff",2,IF('CO2'!D57="Flüssiggas",2,IF('CO2'!D57="Andere Mineralöle",2,IF('CO2'!D57="Mineralöle und Mineralölprodukte",2,IF('CO2'!D57="Gase",6,VLOOKUP('CO2'!D57,[2]Tabelle1!$C$2:$D$30,2,FALSE))))))))</f>
        <v>1</v>
      </c>
      <c r="D57">
        <f>'CO2'!F57</f>
        <v>2021</v>
      </c>
      <c r="E57" t="str">
        <f>'CO2'!G57</f>
        <v>1000 t CO2</v>
      </c>
      <c r="F57">
        <f>'CO2'!H57</f>
        <v>5110</v>
      </c>
    </row>
    <row r="58" spans="1:6" x14ac:dyDescent="0.25">
      <c r="A58">
        <f>VLOOKUP('CO2'!B58,[1]Tabelle1!$B$35:$E$50,4,FALSE)</f>
        <v>909</v>
      </c>
      <c r="B58">
        <f>IF('CO2'!C58="Gewerbe, Handel, Dienstleistungen und übrige Verbraucher",3,IF('CO2'!C58="Haushalte",6,"3&amp;6"))</f>
        <v>6</v>
      </c>
      <c r="C58" s="15">
        <f>IF('CO2'!D58="Total","all",IF('CO2'!D58="Strom und Fernwärme","1&amp;13",IF('CO2'!D58="Kraftstoff",2,IF('CO2'!D58="Flüssiggas",2,IF('CO2'!D58="Andere Mineralöle",2,IF('CO2'!D58="Mineralöle und Mineralölprodukte",2,IF('CO2'!D58="Gase",6,VLOOKUP('CO2'!D58,[2]Tabelle1!$C$2:$D$30,2,FALSE))))))))</f>
        <v>13</v>
      </c>
      <c r="D58">
        <f>'CO2'!F58</f>
        <v>2021</v>
      </c>
      <c r="E58" t="str">
        <f>'CO2'!G58</f>
        <v>1000 t CO2</v>
      </c>
      <c r="F58">
        <f>'CO2'!H58</f>
        <v>493</v>
      </c>
    </row>
    <row r="59" spans="1:6" x14ac:dyDescent="0.25">
      <c r="A59">
        <f>VLOOKUP('CO2'!B59,[1]Tabelle1!$B$35:$E$50,4,FALSE)</f>
        <v>909</v>
      </c>
      <c r="B59" t="str">
        <f>IF('CO2'!C59="Gewerbe, Handel, Dienstleistungen und übrige Verbraucher",3,IF('CO2'!C59="Haushalte",6,"3&amp;6"))</f>
        <v>3&amp;6</v>
      </c>
      <c r="C59" s="15">
        <f>IF('CO2'!D59="Total","all",IF('CO2'!D59="Strom und Fernwärme","1&amp;13",IF('CO2'!D59="Kraftstoff",2,IF('CO2'!D59="Flüssiggas",2,IF('CO2'!D59="Andere Mineralöle",2,IF('CO2'!D59="Mineralöle und Mineralölprodukte",2,IF('CO2'!D59="Gase",6,VLOOKUP('CO2'!D59,[2]Tabelle1!$C$2:$D$30,2,FALSE))))))))</f>
        <v>2</v>
      </c>
      <c r="D59">
        <f>'CO2'!F59</f>
        <v>2021</v>
      </c>
      <c r="E59" t="str">
        <f>'CO2'!G59</f>
        <v>1000 t CO2</v>
      </c>
      <c r="F59">
        <f>'CO2'!H59</f>
        <v>1163</v>
      </c>
    </row>
    <row r="60" spans="1:6" x14ac:dyDescent="0.25">
      <c r="A60">
        <f>VLOOKUP('CO2'!B60,[1]Tabelle1!$B$35:$E$50,4,FALSE)</f>
        <v>909</v>
      </c>
      <c r="B60" t="str">
        <f>IF('CO2'!C60="Gewerbe, Handel, Dienstleistungen und übrige Verbraucher",3,IF('CO2'!C60="Haushalte",6,"3&amp;6"))</f>
        <v>3&amp;6</v>
      </c>
      <c r="C60" s="15">
        <f>IF('CO2'!D60="Total","all",IF('CO2'!D60="Strom und Fernwärme","1&amp;13",IF('CO2'!D60="Kraftstoff",2,IF('CO2'!D60="Flüssiggas",2,IF('CO2'!D60="Andere Mineralöle",2,IF('CO2'!D60="Mineralöle und Mineralölprodukte",2,IF('CO2'!D60="Gase",6,VLOOKUP('CO2'!D60,[2]Tabelle1!$C$2:$D$30,2,FALSE))))))))</f>
        <v>2</v>
      </c>
      <c r="D60">
        <f>'CO2'!F60</f>
        <v>2021</v>
      </c>
      <c r="E60" t="str">
        <f>'CO2'!G60</f>
        <v>1000 t CO2</v>
      </c>
      <c r="F60">
        <f>'CO2'!H60</f>
        <v>870</v>
      </c>
    </row>
    <row r="61" spans="1:6" x14ac:dyDescent="0.25">
      <c r="A61">
        <f>VLOOKUP('CO2'!B61,[1]Tabelle1!$B$35:$E$50,4,FALSE)</f>
        <v>909</v>
      </c>
      <c r="B61" t="str">
        <f>IF('CO2'!C61="Gewerbe, Handel, Dienstleistungen und übrige Verbraucher",3,IF('CO2'!C61="Haushalte",6,"3&amp;6"))</f>
        <v>3&amp;6</v>
      </c>
      <c r="C61" s="15">
        <f>IF('CO2'!D61="Total","all",IF('CO2'!D61="Strom und Fernwärme","1&amp;13",IF('CO2'!D61="Kraftstoff",2,IF('CO2'!D61="Flüssiggas",2,IF('CO2'!D61="Andere Mineralöle",2,IF('CO2'!D61="Mineralöle und Mineralölprodukte",2,IF('CO2'!D61="Gase",6,VLOOKUP('CO2'!D61,[2]Tabelle1!$C$2:$D$30,2,FALSE))))))))</f>
        <v>2</v>
      </c>
      <c r="D61">
        <f>'CO2'!F61</f>
        <v>2021</v>
      </c>
      <c r="E61" t="str">
        <f>'CO2'!G61</f>
        <v>1000 t CO2</v>
      </c>
      <c r="F61">
        <f>'CO2'!H61</f>
        <v>79</v>
      </c>
    </row>
    <row r="62" spans="1:6" x14ac:dyDescent="0.25">
      <c r="A62">
        <f>VLOOKUP('CO2'!B62,[1]Tabelle1!$B$35:$E$50,4,FALSE)</f>
        <v>909</v>
      </c>
      <c r="B62" t="str">
        <f>IF('CO2'!C62="Gewerbe, Handel, Dienstleistungen und übrige Verbraucher",3,IF('CO2'!C62="Haushalte",6,"3&amp;6"))</f>
        <v>3&amp;6</v>
      </c>
      <c r="C62" s="15">
        <f>IF('CO2'!D62="Total","all",IF('CO2'!D62="Strom und Fernwärme","1&amp;13",IF('CO2'!D62="Kraftstoff",2,IF('CO2'!D62="Flüssiggas",2,IF('CO2'!D62="Andere Mineralöle",2,IF('CO2'!D62="Mineralöle und Mineralölprodukte",2,IF('CO2'!D62="Gase",6,VLOOKUP('CO2'!D62,[2]Tabelle1!$C$2:$D$30,2,FALSE))))))))</f>
        <v>6</v>
      </c>
      <c r="D62">
        <f>'CO2'!F62</f>
        <v>2021</v>
      </c>
      <c r="E62" t="str">
        <f>'CO2'!G62</f>
        <v>1000 t CO2</v>
      </c>
      <c r="F62">
        <f>'CO2'!H62</f>
        <v>2819</v>
      </c>
    </row>
    <row r="63" spans="1:6" x14ac:dyDescent="0.25">
      <c r="A63">
        <f>VLOOKUP('CO2'!B63,[1]Tabelle1!$B$35:$E$50,4,FALSE)</f>
        <v>909</v>
      </c>
      <c r="B63" t="str">
        <f>IF('CO2'!C63="Gewerbe, Handel, Dienstleistungen und übrige Verbraucher",3,IF('CO2'!C63="Haushalte",6,"3&amp;6"))</f>
        <v>3&amp;6</v>
      </c>
      <c r="C63" s="15">
        <f>IF('CO2'!D63="Total","all",IF('CO2'!D63="Strom und Fernwärme","1&amp;13",IF('CO2'!D63="Kraftstoff",2,IF('CO2'!D63="Flüssiggas",2,IF('CO2'!D63="Andere Mineralöle",2,IF('CO2'!D63="Mineralöle und Mineralölprodukte",2,IF('CO2'!D63="Gase",6,VLOOKUP('CO2'!D63,[2]Tabelle1!$C$2:$D$30,2,FALSE))))))))</f>
        <v>1</v>
      </c>
      <c r="D63">
        <f>'CO2'!F63</f>
        <v>2021</v>
      </c>
      <c r="E63" t="str">
        <f>'CO2'!G63</f>
        <v>1000 t CO2</v>
      </c>
      <c r="F63">
        <f>'CO2'!H63</f>
        <v>4166</v>
      </c>
    </row>
    <row r="64" spans="1:6" x14ac:dyDescent="0.25">
      <c r="A64">
        <f>VLOOKUP('CO2'!B64,[1]Tabelle1!$B$35:$E$50,4,FALSE)</f>
        <v>909</v>
      </c>
      <c r="B64" t="str">
        <f>IF('CO2'!C64="Gewerbe, Handel, Dienstleistungen und übrige Verbraucher",3,IF('CO2'!C64="Haushalte",6,"3&amp;6"))</f>
        <v>3&amp;6</v>
      </c>
      <c r="C64" s="15">
        <f>IF('CO2'!D64="Total","all",IF('CO2'!D64="Strom und Fernwärme","1&amp;13",IF('CO2'!D64="Kraftstoff",2,IF('CO2'!D64="Flüssiggas",2,IF('CO2'!D64="Andere Mineralöle",2,IF('CO2'!D64="Mineralöle und Mineralölprodukte",2,IF('CO2'!D64="Gase",6,VLOOKUP('CO2'!D64,[2]Tabelle1!$C$2:$D$30,2,FALSE))))))))</f>
        <v>13</v>
      </c>
      <c r="D64">
        <f>'CO2'!F64</f>
        <v>2021</v>
      </c>
      <c r="E64" t="str">
        <f>'CO2'!G64</f>
        <v>1000 t CO2</v>
      </c>
      <c r="F64">
        <f>'CO2'!H64</f>
        <v>282</v>
      </c>
    </row>
    <row r="65" spans="1:6" x14ac:dyDescent="0.25">
      <c r="A65">
        <f>VLOOKUP('CO2'!B65,[1]Tabelle1!$B$35:$E$50,4,FALSE)</f>
        <v>910</v>
      </c>
      <c r="B65">
        <f>IF('CO2'!C65="Gewerbe, Handel, Dienstleistungen und übrige Verbraucher",3,IF('CO2'!C65="Haushalte",6,"3&amp;6"))</f>
        <v>6</v>
      </c>
      <c r="C65" s="15">
        <f>IF('CO2'!D65="Total","all",IF('CO2'!D65="Strom und Fernwärme","1&amp;13",IF('CO2'!D65="Kraftstoff",2,IF('CO2'!D65="Flüssiggas",2,IF('CO2'!D65="Andere Mineralöle",2,IF('CO2'!D65="Mineralöle und Mineralölprodukte",2,IF('CO2'!D65="Gase",6,VLOOKUP('CO2'!D65,[2]Tabelle1!$C$2:$D$30,2,FALSE))))))))</f>
        <v>3</v>
      </c>
      <c r="D65">
        <f>'CO2'!F65</f>
        <v>2021</v>
      </c>
      <c r="E65" t="str">
        <f>'CO2'!G65</f>
        <v>1000 t CO2</v>
      </c>
      <c r="F65">
        <f>'CO2'!H65</f>
        <v>94</v>
      </c>
    </row>
    <row r="66" spans="1:6" x14ac:dyDescent="0.25">
      <c r="A66">
        <f>VLOOKUP('CO2'!B66,[1]Tabelle1!$B$35:$E$50,4,FALSE)</f>
        <v>910</v>
      </c>
      <c r="B66">
        <f>IF('CO2'!C66="Gewerbe, Handel, Dienstleistungen und übrige Verbraucher",3,IF('CO2'!C66="Haushalte",6,"3&amp;6"))</f>
        <v>6</v>
      </c>
      <c r="C66" s="15">
        <f>IF('CO2'!D66="Total","all",IF('CO2'!D66="Strom und Fernwärme","1&amp;13",IF('CO2'!D66="Kraftstoff",2,IF('CO2'!D66="Flüssiggas",2,IF('CO2'!D66="Andere Mineralöle",2,IF('CO2'!D66="Mineralöle und Mineralölprodukte",2,IF('CO2'!D66="Gase",6,VLOOKUP('CO2'!D66,[2]Tabelle1!$C$2:$D$30,2,FALSE))))))))</f>
        <v>2</v>
      </c>
      <c r="D66">
        <f>'CO2'!F66</f>
        <v>2021</v>
      </c>
      <c r="E66" t="str">
        <f>'CO2'!G66</f>
        <v>1000 t CO2</v>
      </c>
      <c r="F66">
        <f>'CO2'!H66</f>
        <v>58</v>
      </c>
    </row>
    <row r="67" spans="1:6" x14ac:dyDescent="0.25">
      <c r="A67">
        <f>VLOOKUP('CO2'!B67,[1]Tabelle1!$B$35:$E$50,4,FALSE)</f>
        <v>910</v>
      </c>
      <c r="B67">
        <f>IF('CO2'!C67="Gewerbe, Handel, Dienstleistungen und übrige Verbraucher",3,IF('CO2'!C67="Haushalte",6,"3&amp;6"))</f>
        <v>6</v>
      </c>
      <c r="C67" s="15">
        <f>IF('CO2'!D67="Total","all",IF('CO2'!D67="Strom und Fernwärme","1&amp;13",IF('CO2'!D67="Kraftstoff",2,IF('CO2'!D67="Flüssiggas",2,IF('CO2'!D67="Andere Mineralöle",2,IF('CO2'!D67="Mineralöle und Mineralölprodukte",2,IF('CO2'!D67="Gase",6,VLOOKUP('CO2'!D67,[2]Tabelle1!$C$2:$D$30,2,FALSE))))))))</f>
        <v>2</v>
      </c>
      <c r="D67">
        <f>'CO2'!F67</f>
        <v>2021</v>
      </c>
      <c r="E67" t="str">
        <f>'CO2'!G67</f>
        <v>1000 t CO2</v>
      </c>
      <c r="F67">
        <f>'CO2'!H67</f>
        <v>4828</v>
      </c>
    </row>
    <row r="68" spans="1:6" x14ac:dyDescent="0.25">
      <c r="A68">
        <f>VLOOKUP('CO2'!B68,[1]Tabelle1!$B$35:$E$50,4,FALSE)</f>
        <v>910</v>
      </c>
      <c r="B68">
        <f>IF('CO2'!C68="Gewerbe, Handel, Dienstleistungen und übrige Verbraucher",3,IF('CO2'!C68="Haushalte",6,"3&amp;6"))</f>
        <v>6</v>
      </c>
      <c r="C68" s="15">
        <f>IF('CO2'!D68="Total","all",IF('CO2'!D68="Strom und Fernwärme","1&amp;13",IF('CO2'!D68="Kraftstoff",2,IF('CO2'!D68="Flüssiggas",2,IF('CO2'!D68="Andere Mineralöle",2,IF('CO2'!D68="Mineralöle und Mineralölprodukte",2,IF('CO2'!D68="Gase",6,VLOOKUP('CO2'!D68,[2]Tabelle1!$C$2:$D$30,2,FALSE))))))))</f>
        <v>2</v>
      </c>
      <c r="D68">
        <f>'CO2'!F68</f>
        <v>2021</v>
      </c>
      <c r="E68" t="str">
        <f>'CO2'!G68</f>
        <v>1000 t CO2</v>
      </c>
      <c r="F68">
        <f>'CO2'!H68</f>
        <v>13</v>
      </c>
    </row>
    <row r="69" spans="1:6" x14ac:dyDescent="0.25">
      <c r="A69">
        <f>VLOOKUP('CO2'!B69,[1]Tabelle1!$B$35:$E$50,4,FALSE)</f>
        <v>910</v>
      </c>
      <c r="B69">
        <f>IF('CO2'!C69="Gewerbe, Handel, Dienstleistungen und übrige Verbraucher",3,IF('CO2'!C69="Haushalte",6,"3&amp;6"))</f>
        <v>6</v>
      </c>
      <c r="C69" s="15">
        <f>IF('CO2'!D69="Total","all",IF('CO2'!D69="Strom und Fernwärme","1&amp;13",IF('CO2'!D69="Kraftstoff",2,IF('CO2'!D69="Flüssiggas",2,IF('CO2'!D69="Andere Mineralöle",2,IF('CO2'!D69="Mineralöle und Mineralölprodukte",2,IF('CO2'!D69="Gase",6,VLOOKUP('CO2'!D69,[2]Tabelle1!$C$2:$D$30,2,FALSE))))))))</f>
        <v>2</v>
      </c>
      <c r="D69">
        <f>'CO2'!F69</f>
        <v>2021</v>
      </c>
      <c r="E69" t="str">
        <f>'CO2'!G69</f>
        <v>1000 t CO2</v>
      </c>
      <c r="F69">
        <f>'CO2'!H69</f>
        <v>480</v>
      </c>
    </row>
    <row r="70" spans="1:6" x14ac:dyDescent="0.25">
      <c r="A70">
        <f>VLOOKUP('CO2'!B70,[1]Tabelle1!$B$35:$E$50,4,FALSE)</f>
        <v>910</v>
      </c>
      <c r="B70">
        <f>IF('CO2'!C70="Gewerbe, Handel, Dienstleistungen und übrige Verbraucher",3,IF('CO2'!C70="Haushalte",6,"3&amp;6"))</f>
        <v>6</v>
      </c>
      <c r="C70" s="15">
        <f>IF('CO2'!D70="Total","all",IF('CO2'!D70="Strom und Fernwärme","1&amp;13",IF('CO2'!D70="Kraftstoff",2,IF('CO2'!D70="Flüssiggas",2,IF('CO2'!D70="Andere Mineralöle",2,IF('CO2'!D70="Mineralöle und Mineralölprodukte",2,IF('CO2'!D70="Gase",6,VLOOKUP('CO2'!D70,[2]Tabelle1!$C$2:$D$30,2,FALSE))))))))</f>
        <v>6</v>
      </c>
      <c r="D70">
        <f>'CO2'!F70</f>
        <v>2021</v>
      </c>
      <c r="E70" t="str">
        <f>'CO2'!G70</f>
        <v>1000 t CO2</v>
      </c>
      <c r="F70">
        <f>'CO2'!H70</f>
        <v>16136</v>
      </c>
    </row>
    <row r="71" spans="1:6" x14ac:dyDescent="0.25">
      <c r="A71">
        <f>VLOOKUP('CO2'!B71,[1]Tabelle1!$B$35:$E$50,4,FALSE)</f>
        <v>910</v>
      </c>
      <c r="B71">
        <f>IF('CO2'!C71="Gewerbe, Handel, Dienstleistungen und übrige Verbraucher",3,IF('CO2'!C71="Haushalte",6,"3&amp;6"))</f>
        <v>6</v>
      </c>
      <c r="C71" s="15">
        <f>IF('CO2'!D71="Total","all",IF('CO2'!D71="Strom und Fernwärme","1&amp;13",IF('CO2'!D71="Kraftstoff",2,IF('CO2'!D71="Flüssiggas",2,IF('CO2'!D71="Andere Mineralöle",2,IF('CO2'!D71="Mineralöle und Mineralölprodukte",2,IF('CO2'!D71="Gase",6,VLOOKUP('CO2'!D71,[2]Tabelle1!$C$2:$D$30,2,FALSE))))))))</f>
        <v>1</v>
      </c>
      <c r="D71">
        <f>'CO2'!F71</f>
        <v>2021</v>
      </c>
      <c r="E71" t="str">
        <f>'CO2'!G71</f>
        <v>1000 t CO2</v>
      </c>
      <c r="F71">
        <f>'CO2'!H71</f>
        <v>12756</v>
      </c>
    </row>
    <row r="72" spans="1:6" x14ac:dyDescent="0.25">
      <c r="A72">
        <f>VLOOKUP('CO2'!B72,[1]Tabelle1!$B$35:$E$50,4,FALSE)</f>
        <v>910</v>
      </c>
      <c r="B72">
        <f>IF('CO2'!C72="Gewerbe, Handel, Dienstleistungen und übrige Verbraucher",3,IF('CO2'!C72="Haushalte",6,"3&amp;6"))</f>
        <v>6</v>
      </c>
      <c r="C72" s="15">
        <f>IF('CO2'!D72="Total","all",IF('CO2'!D72="Strom und Fernwärme","1&amp;13",IF('CO2'!D72="Kraftstoff",2,IF('CO2'!D72="Flüssiggas",2,IF('CO2'!D72="Andere Mineralöle",2,IF('CO2'!D72="Mineralöle und Mineralölprodukte",2,IF('CO2'!D72="Gase",6,VLOOKUP('CO2'!D72,[2]Tabelle1!$C$2:$D$30,2,FALSE))))))))</f>
        <v>13</v>
      </c>
      <c r="D72">
        <f>'CO2'!F72</f>
        <v>2021</v>
      </c>
      <c r="E72" t="str">
        <f>'CO2'!G72</f>
        <v>1000 t CO2</v>
      </c>
      <c r="F72">
        <f>'CO2'!H72</f>
        <v>2321</v>
      </c>
    </row>
    <row r="73" spans="1:6" x14ac:dyDescent="0.25">
      <c r="A73">
        <f>VLOOKUP('CO2'!B73,[1]Tabelle1!$B$35:$E$50,4,FALSE)</f>
        <v>910</v>
      </c>
      <c r="B73" t="str">
        <f>IF('CO2'!C73="Gewerbe, Handel, Dienstleistungen und übrige Verbraucher",3,IF('CO2'!C73="Haushalte",6,"3&amp;6"))</f>
        <v>3&amp;6</v>
      </c>
      <c r="C73" s="15">
        <f>IF('CO2'!D73="Total","all",IF('CO2'!D73="Strom und Fernwärme","1&amp;13",IF('CO2'!D73="Kraftstoff",2,IF('CO2'!D73="Flüssiggas",2,IF('CO2'!D73="Andere Mineralöle",2,IF('CO2'!D73="Mineralöle und Mineralölprodukte",2,IF('CO2'!D73="Gase",6,VLOOKUP('CO2'!D73,[2]Tabelle1!$C$2:$D$30,2,FALSE))))))))</f>
        <v>3</v>
      </c>
      <c r="D73">
        <f>'CO2'!F73</f>
        <v>2021</v>
      </c>
      <c r="E73" t="str">
        <f>'CO2'!G73</f>
        <v>1000 t CO2</v>
      </c>
      <c r="F73">
        <f>'CO2'!H73</f>
        <v>6</v>
      </c>
    </row>
    <row r="74" spans="1:6" x14ac:dyDescent="0.25">
      <c r="A74">
        <f>VLOOKUP('CO2'!B74,[1]Tabelle1!$B$35:$E$50,4,FALSE)</f>
        <v>910</v>
      </c>
      <c r="B74" t="str">
        <f>IF('CO2'!C74="Gewerbe, Handel, Dienstleistungen und übrige Verbraucher",3,IF('CO2'!C74="Haushalte",6,"3&amp;6"))</f>
        <v>3&amp;6</v>
      </c>
      <c r="C74" s="15">
        <f>IF('CO2'!D74="Total","all",IF('CO2'!D74="Strom und Fernwärme","1&amp;13",IF('CO2'!D74="Kraftstoff",2,IF('CO2'!D74="Flüssiggas",2,IF('CO2'!D74="Andere Mineralöle",2,IF('CO2'!D74="Mineralöle und Mineralölprodukte",2,IF('CO2'!D74="Gase",6,VLOOKUP('CO2'!D74,[2]Tabelle1!$C$2:$D$30,2,FALSE))))))))</f>
        <v>2</v>
      </c>
      <c r="D74">
        <f>'CO2'!F74</f>
        <v>2021</v>
      </c>
      <c r="E74" t="str">
        <f>'CO2'!G74</f>
        <v>1000 t CO2</v>
      </c>
      <c r="F74">
        <f>'CO2'!H74</f>
        <v>1879</v>
      </c>
    </row>
    <row r="75" spans="1:6" x14ac:dyDescent="0.25">
      <c r="A75">
        <f>VLOOKUP('CO2'!B75,[1]Tabelle1!$B$35:$E$50,4,FALSE)</f>
        <v>910</v>
      </c>
      <c r="B75" t="str">
        <f>IF('CO2'!C75="Gewerbe, Handel, Dienstleistungen und übrige Verbraucher",3,IF('CO2'!C75="Haushalte",6,"3&amp;6"))</f>
        <v>3&amp;6</v>
      </c>
      <c r="C75" s="15">
        <f>IF('CO2'!D75="Total","all",IF('CO2'!D75="Strom und Fernwärme","1&amp;13",IF('CO2'!D75="Kraftstoff",2,IF('CO2'!D75="Flüssiggas",2,IF('CO2'!D75="Andere Mineralöle",2,IF('CO2'!D75="Mineralöle und Mineralölprodukte",2,IF('CO2'!D75="Gase",6,VLOOKUP('CO2'!D75,[2]Tabelle1!$C$2:$D$30,2,FALSE))))))))</f>
        <v>2</v>
      </c>
      <c r="D75">
        <f>'CO2'!F75</f>
        <v>2021</v>
      </c>
      <c r="E75" t="str">
        <f>'CO2'!G75</f>
        <v>1000 t CO2</v>
      </c>
      <c r="F75">
        <f>'CO2'!H75</f>
        <v>2007</v>
      </c>
    </row>
    <row r="76" spans="1:6" x14ac:dyDescent="0.25">
      <c r="A76">
        <f>VLOOKUP('CO2'!B76,[1]Tabelle1!$B$35:$E$50,4,FALSE)</f>
        <v>910</v>
      </c>
      <c r="B76" t="str">
        <f>IF('CO2'!C76="Gewerbe, Handel, Dienstleistungen und übrige Verbraucher",3,IF('CO2'!C76="Haushalte",6,"3&amp;6"))</f>
        <v>3&amp;6</v>
      </c>
      <c r="C76" s="15">
        <f>IF('CO2'!D76="Total","all",IF('CO2'!D76="Strom und Fernwärme","1&amp;13",IF('CO2'!D76="Kraftstoff",2,IF('CO2'!D76="Flüssiggas",2,IF('CO2'!D76="Andere Mineralöle",2,IF('CO2'!D76="Mineralöle und Mineralölprodukte",2,IF('CO2'!D76="Gase",6,VLOOKUP('CO2'!D76,[2]Tabelle1!$C$2:$D$30,2,FALSE))))))))</f>
        <v>2</v>
      </c>
      <c r="D76">
        <f>'CO2'!F76</f>
        <v>2021</v>
      </c>
      <c r="E76" t="str">
        <f>'CO2'!G76</f>
        <v>1000 t CO2</v>
      </c>
      <c r="F76">
        <f>'CO2'!H76</f>
        <v>325</v>
      </c>
    </row>
    <row r="77" spans="1:6" x14ac:dyDescent="0.25">
      <c r="A77">
        <f>VLOOKUP('CO2'!B77,[1]Tabelle1!$B$35:$E$50,4,FALSE)</f>
        <v>910</v>
      </c>
      <c r="B77" t="str">
        <f>IF('CO2'!C77="Gewerbe, Handel, Dienstleistungen und übrige Verbraucher",3,IF('CO2'!C77="Haushalte",6,"3&amp;6"))</f>
        <v>3&amp;6</v>
      </c>
      <c r="C77" s="15">
        <f>IF('CO2'!D77="Total","all",IF('CO2'!D77="Strom und Fernwärme","1&amp;13",IF('CO2'!D77="Kraftstoff",2,IF('CO2'!D77="Flüssiggas",2,IF('CO2'!D77="Andere Mineralöle",2,IF('CO2'!D77="Mineralöle und Mineralölprodukte",2,IF('CO2'!D77="Gase",6,VLOOKUP('CO2'!D77,[2]Tabelle1!$C$2:$D$30,2,FALSE))))))))</f>
        <v>6</v>
      </c>
      <c r="D77">
        <f>'CO2'!F77</f>
        <v>2021</v>
      </c>
      <c r="E77" t="str">
        <f>'CO2'!G77</f>
        <v>1000 t CO2</v>
      </c>
      <c r="F77">
        <f>'CO2'!H77</f>
        <v>3577</v>
      </c>
    </row>
    <row r="78" spans="1:6" x14ac:dyDescent="0.25">
      <c r="A78">
        <f>VLOOKUP('CO2'!B78,[1]Tabelle1!$B$35:$E$50,4,FALSE)</f>
        <v>910</v>
      </c>
      <c r="B78" t="str">
        <f>IF('CO2'!C78="Gewerbe, Handel, Dienstleistungen und übrige Verbraucher",3,IF('CO2'!C78="Haushalte",6,"3&amp;6"))</f>
        <v>3&amp;6</v>
      </c>
      <c r="C78" s="15">
        <f>IF('CO2'!D78="Total","all",IF('CO2'!D78="Strom und Fernwärme","1&amp;13",IF('CO2'!D78="Kraftstoff",2,IF('CO2'!D78="Flüssiggas",2,IF('CO2'!D78="Andere Mineralöle",2,IF('CO2'!D78="Mineralöle und Mineralölprodukte",2,IF('CO2'!D78="Gase",6,VLOOKUP('CO2'!D78,[2]Tabelle1!$C$2:$D$30,2,FALSE))))))))</f>
        <v>1</v>
      </c>
      <c r="D78">
        <f>'CO2'!F78</f>
        <v>2021</v>
      </c>
      <c r="E78" t="str">
        <f>'CO2'!G78</f>
        <v>1000 t CO2</v>
      </c>
      <c r="F78">
        <f>'CO2'!H78</f>
        <v>8593</v>
      </c>
    </row>
    <row r="79" spans="1:6" x14ac:dyDescent="0.25">
      <c r="A79">
        <f>VLOOKUP('CO2'!B79,[1]Tabelle1!$B$35:$E$50,4,FALSE)</f>
        <v>910</v>
      </c>
      <c r="B79" t="str">
        <f>IF('CO2'!C79="Gewerbe, Handel, Dienstleistungen und übrige Verbraucher",3,IF('CO2'!C79="Haushalte",6,"3&amp;6"))</f>
        <v>3&amp;6</v>
      </c>
      <c r="C79" s="15">
        <f>IF('CO2'!D79="Total","all",IF('CO2'!D79="Strom und Fernwärme","1&amp;13",IF('CO2'!D79="Kraftstoff",2,IF('CO2'!D79="Flüssiggas",2,IF('CO2'!D79="Andere Mineralöle",2,IF('CO2'!D79="Mineralöle und Mineralölprodukte",2,IF('CO2'!D79="Gase",6,VLOOKUP('CO2'!D79,[2]Tabelle1!$C$2:$D$30,2,FALSE))))))))</f>
        <v>13</v>
      </c>
      <c r="D79">
        <f>'CO2'!F79</f>
        <v>2021</v>
      </c>
      <c r="E79" t="str">
        <f>'CO2'!G79</f>
        <v>1000 t CO2</v>
      </c>
      <c r="F79">
        <f>'CO2'!H79</f>
        <v>984</v>
      </c>
    </row>
    <row r="80" spans="1:6" x14ac:dyDescent="0.25">
      <c r="A80">
        <f>VLOOKUP('CO2'!B80,[1]Tabelle1!$B$35:$E$50,4,FALSE)</f>
        <v>912</v>
      </c>
      <c r="B80" t="str">
        <f>IF('CO2'!C80="Gewerbe, Handel, Dienstleistungen und übrige Verbraucher",3,IF('CO2'!C80="Haushalte",6,"3&amp;6"))</f>
        <v>3&amp;6</v>
      </c>
      <c r="C80" s="15">
        <f>IF('CO2'!D80="Total","all",IF('CO2'!D80="Strom und Fernwärme","1&amp;13",IF('CO2'!D80="Kraftstoff",2,IF('CO2'!D80="Flüssiggas",2,IF('CO2'!D80="Andere Mineralöle",2,IF('CO2'!D80="Mineralöle und Mineralölprodukte",2,IF('CO2'!D80="Gase",6,VLOOKUP('CO2'!D80,[2]Tabelle1!$C$2:$D$30,2,FALSE))))))))</f>
        <v>3</v>
      </c>
      <c r="D80">
        <f>'CO2'!F80</f>
        <v>2021</v>
      </c>
      <c r="E80" t="str">
        <f>'CO2'!G80</f>
        <v>1000 t CO2</v>
      </c>
      <c r="F80">
        <f>'CO2'!H80</f>
        <v>13</v>
      </c>
    </row>
    <row r="81" spans="1:6" x14ac:dyDescent="0.25">
      <c r="A81">
        <f>VLOOKUP('CO2'!B81,[1]Tabelle1!$B$35:$E$50,4,FALSE)</f>
        <v>912</v>
      </c>
      <c r="B81" t="str">
        <f>IF('CO2'!C81="Gewerbe, Handel, Dienstleistungen und übrige Verbraucher",3,IF('CO2'!C81="Haushalte",6,"3&amp;6"))</f>
        <v>3&amp;6</v>
      </c>
      <c r="C81" s="15">
        <f>IF('CO2'!D81="Total","all",IF('CO2'!D81="Strom und Fernwärme","1&amp;13",IF('CO2'!D81="Kraftstoff",2,IF('CO2'!D81="Flüssiggas",2,IF('CO2'!D81="Andere Mineralöle",2,IF('CO2'!D81="Mineralöle und Mineralölprodukte",2,IF('CO2'!D81="Gase",6,VLOOKUP('CO2'!D81,[2]Tabelle1!$C$2:$D$30,2,FALSE))))))))</f>
        <v>2</v>
      </c>
      <c r="D81">
        <f>'CO2'!F81</f>
        <v>2021</v>
      </c>
      <c r="E81" t="str">
        <f>'CO2'!G81</f>
        <v>1000 t CO2</v>
      </c>
      <c r="F81">
        <f>'CO2'!H81</f>
        <v>50</v>
      </c>
    </row>
    <row r="82" spans="1:6" x14ac:dyDescent="0.25">
      <c r="A82">
        <f>VLOOKUP('CO2'!B82,[1]Tabelle1!$B$35:$E$50,4,FALSE)</f>
        <v>912</v>
      </c>
      <c r="B82" t="str">
        <f>IF('CO2'!C82="Gewerbe, Handel, Dienstleistungen und übrige Verbraucher",3,IF('CO2'!C82="Haushalte",6,"3&amp;6"))</f>
        <v>3&amp;6</v>
      </c>
      <c r="C82" s="15">
        <f>IF('CO2'!D82="Total","all",IF('CO2'!D82="Strom und Fernwärme","1&amp;13",IF('CO2'!D82="Kraftstoff",2,IF('CO2'!D82="Flüssiggas",2,IF('CO2'!D82="Andere Mineralöle",2,IF('CO2'!D82="Mineralöle und Mineralölprodukte",2,IF('CO2'!D82="Gase",6,VLOOKUP('CO2'!D82,[2]Tabelle1!$C$2:$D$30,2,FALSE))))))))</f>
        <v>2</v>
      </c>
      <c r="D82">
        <f>'CO2'!F82</f>
        <v>2021</v>
      </c>
      <c r="E82" t="str">
        <f>'CO2'!G82</f>
        <v>1000 t CO2</v>
      </c>
      <c r="F82">
        <f>'CO2'!H82</f>
        <v>607</v>
      </c>
    </row>
    <row r="83" spans="1:6" x14ac:dyDescent="0.25">
      <c r="A83">
        <f>VLOOKUP('CO2'!B83,[1]Tabelle1!$B$35:$E$50,4,FALSE)</f>
        <v>912</v>
      </c>
      <c r="B83" t="str">
        <f>IF('CO2'!C83="Gewerbe, Handel, Dienstleistungen und übrige Verbraucher",3,IF('CO2'!C83="Haushalte",6,"3&amp;6"))</f>
        <v>3&amp;6</v>
      </c>
      <c r="C83" s="15">
        <f>IF('CO2'!D83="Total","all",IF('CO2'!D83="Strom und Fernwärme","1&amp;13",IF('CO2'!D83="Kraftstoff",2,IF('CO2'!D83="Flüssiggas",2,IF('CO2'!D83="Andere Mineralöle",2,IF('CO2'!D83="Mineralöle und Mineralölprodukte",2,IF('CO2'!D83="Gase",6,VLOOKUP('CO2'!D83,[2]Tabelle1!$C$2:$D$30,2,FALSE))))))))</f>
        <v>2</v>
      </c>
      <c r="D83">
        <f>'CO2'!F83</f>
        <v>2021</v>
      </c>
      <c r="E83" t="str">
        <f>'CO2'!G83</f>
        <v>1000 t CO2</v>
      </c>
      <c r="F83">
        <f>'CO2'!H83</f>
        <v>1</v>
      </c>
    </row>
    <row r="84" spans="1:6" x14ac:dyDescent="0.25">
      <c r="A84">
        <f>VLOOKUP('CO2'!B84,[1]Tabelle1!$B$35:$E$50,4,FALSE)</f>
        <v>912</v>
      </c>
      <c r="B84" t="str">
        <f>IF('CO2'!C84="Gewerbe, Handel, Dienstleistungen und übrige Verbraucher",3,IF('CO2'!C84="Haushalte",6,"3&amp;6"))</f>
        <v>3&amp;6</v>
      </c>
      <c r="C84" s="15">
        <f>IF('CO2'!D84="Total","all",IF('CO2'!D84="Strom und Fernwärme","1&amp;13",IF('CO2'!D84="Kraftstoff",2,IF('CO2'!D84="Flüssiggas",2,IF('CO2'!D84="Andere Mineralöle",2,IF('CO2'!D84="Mineralöle und Mineralölprodukte",2,IF('CO2'!D84="Gase",6,VLOOKUP('CO2'!D84,[2]Tabelle1!$C$2:$D$30,2,FALSE))))))))</f>
        <v>2</v>
      </c>
      <c r="D84">
        <f>'CO2'!F84</f>
        <v>2021</v>
      </c>
      <c r="E84" t="str">
        <f>'CO2'!G84</f>
        <v>1000 t CO2</v>
      </c>
      <c r="F84">
        <f>'CO2'!H84</f>
        <v>42</v>
      </c>
    </row>
    <row r="85" spans="1:6" x14ac:dyDescent="0.25">
      <c r="A85">
        <f>VLOOKUP('CO2'!B85,[1]Tabelle1!$B$35:$E$50,4,FALSE)</f>
        <v>912</v>
      </c>
      <c r="B85" t="str">
        <f>IF('CO2'!C85="Gewerbe, Handel, Dienstleistungen und übrige Verbraucher",3,IF('CO2'!C85="Haushalte",6,"3&amp;6"))</f>
        <v>3&amp;6</v>
      </c>
      <c r="C85" s="15">
        <f>IF('CO2'!D85="Total","all",IF('CO2'!D85="Strom und Fernwärme","1&amp;13",IF('CO2'!D85="Kraftstoff",2,IF('CO2'!D85="Flüssiggas",2,IF('CO2'!D85="Andere Mineralöle",2,IF('CO2'!D85="Mineralöle und Mineralölprodukte",2,IF('CO2'!D85="Gase",6,VLOOKUP('CO2'!D85,[2]Tabelle1!$C$2:$D$30,2,FALSE))))))))</f>
        <v>6</v>
      </c>
      <c r="D85">
        <f>'CO2'!F85</f>
        <v>2021</v>
      </c>
      <c r="E85" t="str">
        <f>'CO2'!G85</f>
        <v>1000 t CO2</v>
      </c>
      <c r="F85">
        <f>'CO2'!H85</f>
        <v>1567</v>
      </c>
    </row>
    <row r="86" spans="1:6" x14ac:dyDescent="0.25">
      <c r="A86">
        <f>VLOOKUP('CO2'!B86,[1]Tabelle1!$B$35:$E$50,4,FALSE)</f>
        <v>912</v>
      </c>
      <c r="B86" t="str">
        <f>IF('CO2'!C86="Gewerbe, Handel, Dienstleistungen und übrige Verbraucher",3,IF('CO2'!C86="Haushalte",6,"3&amp;6"))</f>
        <v>3&amp;6</v>
      </c>
      <c r="C86" s="15">
        <f>IF('CO2'!D86="Total","all",IF('CO2'!D86="Strom und Fernwärme","1&amp;13",IF('CO2'!D86="Kraftstoff",2,IF('CO2'!D86="Flüssiggas",2,IF('CO2'!D86="Andere Mineralöle",2,IF('CO2'!D86="Mineralöle und Mineralölprodukte",2,IF('CO2'!D86="Gase",6,VLOOKUP('CO2'!D86,[2]Tabelle1!$C$2:$D$30,2,FALSE))))))))</f>
        <v>1</v>
      </c>
      <c r="D86">
        <f>'CO2'!F86</f>
        <v>2021</v>
      </c>
      <c r="E86" t="str">
        <f>'CO2'!G86</f>
        <v>1000 t CO2</v>
      </c>
      <c r="F86">
        <f>'CO2'!H86</f>
        <v>1256</v>
      </c>
    </row>
    <row r="87" spans="1:6" x14ac:dyDescent="0.25">
      <c r="A87">
        <f>VLOOKUP('CO2'!B87,[1]Tabelle1!$B$35:$E$50,4,FALSE)</f>
        <v>912</v>
      </c>
      <c r="B87" t="str">
        <f>IF('CO2'!C87="Gewerbe, Handel, Dienstleistungen und übrige Verbraucher",3,IF('CO2'!C87="Haushalte",6,"3&amp;6"))</f>
        <v>3&amp;6</v>
      </c>
      <c r="C87" s="15">
        <f>IF('CO2'!D87="Total","all",IF('CO2'!D87="Strom und Fernwärme","1&amp;13",IF('CO2'!D87="Kraftstoff",2,IF('CO2'!D87="Flüssiggas",2,IF('CO2'!D87="Andere Mineralöle",2,IF('CO2'!D87="Mineralöle und Mineralölprodukte",2,IF('CO2'!D87="Gase",6,VLOOKUP('CO2'!D87,[2]Tabelle1!$C$2:$D$30,2,FALSE))))))))</f>
        <v>13</v>
      </c>
      <c r="D87">
        <f>'CO2'!F87</f>
        <v>2021</v>
      </c>
      <c r="E87" t="str">
        <f>'CO2'!G87</f>
        <v>1000 t CO2</v>
      </c>
      <c r="F87">
        <f>'CO2'!H87</f>
        <v>226</v>
      </c>
    </row>
    <row r="88" spans="1:6" x14ac:dyDescent="0.25">
      <c r="A88">
        <f>VLOOKUP('CO2'!B88,[1]Tabelle1!$B$35:$E$50,4,FALSE)</f>
        <v>913</v>
      </c>
      <c r="B88" t="str">
        <f>IF('CO2'!C88="Gewerbe, Handel, Dienstleistungen und übrige Verbraucher",3,IF('CO2'!C88="Haushalte",6,"3&amp;6"))</f>
        <v>3&amp;6</v>
      </c>
      <c r="C88" s="15">
        <f>IF('CO2'!D88="Total","all",IF('CO2'!D88="Strom und Fernwärme","1&amp;13",IF('CO2'!D88="Kraftstoff",2,IF('CO2'!D88="Flüssiggas",2,IF('CO2'!D88="Andere Mineralöle",2,IF('CO2'!D88="Mineralöle und Mineralölprodukte",2,IF('CO2'!D88="Gase",6,VLOOKUP('CO2'!D88,[2]Tabelle1!$C$2:$D$30,2,FALSE))))))))</f>
        <v>3</v>
      </c>
      <c r="D88">
        <f>'CO2'!F88</f>
        <v>2019</v>
      </c>
      <c r="E88" t="str">
        <f>'CO2'!G88</f>
        <v>1000 t CO2</v>
      </c>
      <c r="F88">
        <f>'CO2'!H88</f>
        <v>276</v>
      </c>
    </row>
    <row r="89" spans="1:6" x14ac:dyDescent="0.25">
      <c r="A89">
        <f>VLOOKUP('CO2'!B89,[1]Tabelle1!$B$35:$E$50,4,FALSE)</f>
        <v>913</v>
      </c>
      <c r="B89" t="str">
        <f>IF('CO2'!C89="Gewerbe, Handel, Dienstleistungen und übrige Verbraucher",3,IF('CO2'!C89="Haushalte",6,"3&amp;6"))</f>
        <v>3&amp;6</v>
      </c>
      <c r="C89" s="15">
        <f>IF('CO2'!D89="Total","all",IF('CO2'!D89="Strom und Fernwärme","1&amp;13",IF('CO2'!D89="Kraftstoff",2,IF('CO2'!D89="Flüssiggas",2,IF('CO2'!D89="Andere Mineralöle",2,IF('CO2'!D89="Mineralöle und Mineralölprodukte",2,IF('CO2'!D89="Gase",6,VLOOKUP('CO2'!D89,[2]Tabelle1!$C$2:$D$30,2,FALSE))))))))</f>
        <v>2</v>
      </c>
      <c r="D89">
        <f>'CO2'!F89</f>
        <v>2019</v>
      </c>
      <c r="E89" t="str">
        <f>'CO2'!G89</f>
        <v>1000 t CO2</v>
      </c>
      <c r="F89">
        <f>'CO2'!H89</f>
        <v>503</v>
      </c>
    </row>
    <row r="90" spans="1:6" x14ac:dyDescent="0.25">
      <c r="A90">
        <f>VLOOKUP('CO2'!B90,[1]Tabelle1!$B$35:$E$50,4,FALSE)</f>
        <v>913</v>
      </c>
      <c r="B90" t="str">
        <f>IF('CO2'!C90="Gewerbe, Handel, Dienstleistungen und übrige Verbraucher",3,IF('CO2'!C90="Haushalte",6,"3&amp;6"))</f>
        <v>3&amp;6</v>
      </c>
      <c r="C90" s="15">
        <f>IF('CO2'!D90="Total","all",IF('CO2'!D90="Strom und Fernwärme","1&amp;13",IF('CO2'!D90="Kraftstoff",2,IF('CO2'!D90="Flüssiggas",2,IF('CO2'!D90="Andere Mineralöle",2,IF('CO2'!D90="Mineralöle und Mineralölprodukte",2,IF('CO2'!D90="Gase",6,VLOOKUP('CO2'!D90,[2]Tabelle1!$C$2:$D$30,2,FALSE))))))))</f>
        <v>2</v>
      </c>
      <c r="D90">
        <f>'CO2'!F90</f>
        <v>2019</v>
      </c>
      <c r="E90" t="str">
        <f>'CO2'!G90</f>
        <v>1000 t CO2</v>
      </c>
      <c r="F90">
        <f>'CO2'!H90</f>
        <v>1486</v>
      </c>
    </row>
    <row r="91" spans="1:6" x14ac:dyDescent="0.25">
      <c r="A91">
        <f>VLOOKUP('CO2'!B91,[1]Tabelle1!$B$35:$E$50,4,FALSE)</f>
        <v>913</v>
      </c>
      <c r="B91" t="str">
        <f>IF('CO2'!C91="Gewerbe, Handel, Dienstleistungen und übrige Verbraucher",3,IF('CO2'!C91="Haushalte",6,"3&amp;6"))</f>
        <v>3&amp;6</v>
      </c>
      <c r="C91" s="15">
        <f>IF('CO2'!D91="Total","all",IF('CO2'!D91="Strom und Fernwärme","1&amp;13",IF('CO2'!D91="Kraftstoff",2,IF('CO2'!D91="Flüssiggas",2,IF('CO2'!D91="Andere Mineralöle",2,IF('CO2'!D91="Mineralöle und Mineralölprodukte",2,IF('CO2'!D91="Gase",6,VLOOKUP('CO2'!D91,[2]Tabelle1!$C$2:$D$30,2,FALSE))))))))</f>
        <v>2</v>
      </c>
      <c r="D91">
        <f>'CO2'!F91</f>
        <v>2019</v>
      </c>
      <c r="E91" t="str">
        <f>'CO2'!G91</f>
        <v>1000 t CO2</v>
      </c>
      <c r="F91">
        <f>'CO2'!H91</f>
        <v>209</v>
      </c>
    </row>
    <row r="92" spans="1:6" x14ac:dyDescent="0.25">
      <c r="A92">
        <f>VLOOKUP('CO2'!B92,[1]Tabelle1!$B$35:$E$50,4,FALSE)</f>
        <v>913</v>
      </c>
      <c r="B92" t="str">
        <f>IF('CO2'!C92="Gewerbe, Handel, Dienstleistungen und übrige Verbraucher",3,IF('CO2'!C92="Haushalte",6,"3&amp;6"))</f>
        <v>3&amp;6</v>
      </c>
      <c r="C92" s="15">
        <f>IF('CO2'!D92="Total","all",IF('CO2'!D92="Strom und Fernwärme","1&amp;13",IF('CO2'!D92="Kraftstoff",2,IF('CO2'!D92="Flüssiggas",2,IF('CO2'!D92="Andere Mineralöle",2,IF('CO2'!D92="Mineralöle und Mineralölprodukte",2,IF('CO2'!D92="Gase",6,VLOOKUP('CO2'!D92,[2]Tabelle1!$C$2:$D$30,2,FALSE))))))))</f>
        <v>6</v>
      </c>
      <c r="D92">
        <f>'CO2'!F92</f>
        <v>2019</v>
      </c>
      <c r="E92" t="str">
        <f>'CO2'!G92</f>
        <v>1000 t CO2</v>
      </c>
      <c r="F92">
        <f>'CO2'!H92</f>
        <v>3445</v>
      </c>
    </row>
    <row r="93" spans="1:6" x14ac:dyDescent="0.25">
      <c r="A93">
        <f>VLOOKUP('CO2'!B93,[1]Tabelle1!$B$35:$E$50,4,FALSE)</f>
        <v>913</v>
      </c>
      <c r="B93" t="str">
        <f>IF('CO2'!C93="Gewerbe, Handel, Dienstleistungen und übrige Verbraucher",3,IF('CO2'!C93="Haushalte",6,"3&amp;6"))</f>
        <v>3&amp;6</v>
      </c>
      <c r="C93" s="15">
        <f>IF('CO2'!D93="Total","all",IF('CO2'!D93="Strom und Fernwärme","1&amp;13",IF('CO2'!D93="Kraftstoff",2,IF('CO2'!D93="Flüssiggas",2,IF('CO2'!D93="Andere Mineralöle",2,IF('CO2'!D93="Mineralöle und Mineralölprodukte",2,IF('CO2'!D93="Gase",6,VLOOKUP('CO2'!D93,[2]Tabelle1!$C$2:$D$30,2,FALSE))))))))</f>
        <v>1</v>
      </c>
      <c r="D93">
        <f>'CO2'!F93</f>
        <v>2019</v>
      </c>
      <c r="E93" t="str">
        <f>'CO2'!G93</f>
        <v>1000 t CO2</v>
      </c>
      <c r="F93">
        <f>'CO2'!H93</f>
        <v>4032</v>
      </c>
    </row>
    <row r="94" spans="1:6" x14ac:dyDescent="0.25">
      <c r="A94">
        <f>VLOOKUP('CO2'!B94,[1]Tabelle1!$B$35:$E$50,4,FALSE)</f>
        <v>913</v>
      </c>
      <c r="B94" t="str">
        <f>IF('CO2'!C94="Gewerbe, Handel, Dienstleistungen und übrige Verbraucher",3,IF('CO2'!C94="Haushalte",6,"3&amp;6"))</f>
        <v>3&amp;6</v>
      </c>
      <c r="C94" s="15">
        <f>IF('CO2'!D94="Total","all",IF('CO2'!D94="Strom und Fernwärme","1&amp;13",IF('CO2'!D94="Kraftstoff",2,IF('CO2'!D94="Flüssiggas",2,IF('CO2'!D94="Andere Mineralöle",2,IF('CO2'!D94="Mineralöle und Mineralölprodukte",2,IF('CO2'!D94="Gase",6,VLOOKUP('CO2'!D94,[2]Tabelle1!$C$2:$D$30,2,FALSE))))))))</f>
        <v>13</v>
      </c>
      <c r="D94">
        <f>'CO2'!F94</f>
        <v>2019</v>
      </c>
      <c r="E94" t="str">
        <f>'CO2'!G94</f>
        <v>1000 t CO2</v>
      </c>
      <c r="F94">
        <f>'CO2'!H94</f>
        <v>1630</v>
      </c>
    </row>
    <row r="95" spans="1:6" x14ac:dyDescent="0.25">
      <c r="A95">
        <f>VLOOKUP('CO2'!B95,[1]Tabelle1!$B$35:$E$50,4,FALSE)</f>
        <v>915</v>
      </c>
      <c r="B95">
        <f>IF('CO2'!C95="Gewerbe, Handel, Dienstleistungen und übrige Verbraucher",3,IF('CO2'!C95="Haushalte",6,"3&amp;6"))</f>
        <v>6</v>
      </c>
      <c r="C95" s="15">
        <f>IF('CO2'!D95="Total","all",IF('CO2'!D95="Strom und Fernwärme","1&amp;13",IF('CO2'!D95="Kraftstoff",2,IF('CO2'!D95="Flüssiggas",2,IF('CO2'!D95="Andere Mineralöle",2,IF('CO2'!D95="Mineralöle und Mineralölprodukte",2,IF('CO2'!D95="Gase",6,VLOOKUP('CO2'!D95,[2]Tabelle1!$C$2:$D$30,2,FALSE))))))))</f>
        <v>3</v>
      </c>
      <c r="D95">
        <f>'CO2'!F95</f>
        <v>2021</v>
      </c>
      <c r="E95" t="str">
        <f>'CO2'!G95</f>
        <v>1000 t CO2</v>
      </c>
      <c r="F95">
        <f>'CO2'!H95</f>
        <v>23</v>
      </c>
    </row>
    <row r="96" spans="1:6" x14ac:dyDescent="0.25">
      <c r="A96">
        <f>VLOOKUP('CO2'!B96,[1]Tabelle1!$B$35:$E$50,4,FALSE)</f>
        <v>915</v>
      </c>
      <c r="B96">
        <f>IF('CO2'!C96="Gewerbe, Handel, Dienstleistungen und übrige Verbraucher",3,IF('CO2'!C96="Haushalte",6,"3&amp;6"))</f>
        <v>6</v>
      </c>
      <c r="C96" s="15">
        <f>IF('CO2'!D96="Total","all",IF('CO2'!D96="Strom und Fernwärme","1&amp;13",IF('CO2'!D96="Kraftstoff",2,IF('CO2'!D96="Flüssiggas",2,IF('CO2'!D96="Andere Mineralöle",2,IF('CO2'!D96="Mineralöle und Mineralölprodukte",2,IF('CO2'!D96="Gase",6,VLOOKUP('CO2'!D96,[2]Tabelle1!$C$2:$D$30,2,FALSE))))))))</f>
        <v>2</v>
      </c>
      <c r="D96">
        <f>'CO2'!F96</f>
        <v>2021</v>
      </c>
      <c r="E96" t="str">
        <f>'CO2'!G96</f>
        <v>1000 t CO2</v>
      </c>
      <c r="F96">
        <f>'CO2'!H96</f>
        <v>2</v>
      </c>
    </row>
    <row r="97" spans="1:6" x14ac:dyDescent="0.25">
      <c r="A97">
        <f>VLOOKUP('CO2'!B97,[1]Tabelle1!$B$35:$E$50,4,FALSE)</f>
        <v>915</v>
      </c>
      <c r="B97">
        <f>IF('CO2'!C97="Gewerbe, Handel, Dienstleistungen und übrige Verbraucher",3,IF('CO2'!C97="Haushalte",6,"3&amp;6"))</f>
        <v>6</v>
      </c>
      <c r="C97" s="15">
        <f>IF('CO2'!D97="Total","all",IF('CO2'!D97="Strom und Fernwärme","1&amp;13",IF('CO2'!D97="Kraftstoff",2,IF('CO2'!D97="Flüssiggas",2,IF('CO2'!D97="Andere Mineralöle",2,IF('CO2'!D97="Mineralöle und Mineralölprodukte",2,IF('CO2'!D97="Gase",6,VLOOKUP('CO2'!D97,[2]Tabelle1!$C$2:$D$30,2,FALSE))))))))</f>
        <v>2</v>
      </c>
      <c r="D97">
        <f>'CO2'!F97</f>
        <v>2021</v>
      </c>
      <c r="E97" t="str">
        <f>'CO2'!G97</f>
        <v>1000 t CO2</v>
      </c>
      <c r="F97">
        <f>'CO2'!H97</f>
        <v>1046</v>
      </c>
    </row>
    <row r="98" spans="1:6" x14ac:dyDescent="0.25">
      <c r="A98">
        <f>VLOOKUP('CO2'!B98,[1]Tabelle1!$B$35:$E$50,4,FALSE)</f>
        <v>915</v>
      </c>
      <c r="B98">
        <f>IF('CO2'!C98="Gewerbe, Handel, Dienstleistungen und übrige Verbraucher",3,IF('CO2'!C98="Haushalte",6,"3&amp;6"))</f>
        <v>6</v>
      </c>
      <c r="C98" s="15">
        <f>IF('CO2'!D98="Total","all",IF('CO2'!D98="Strom und Fernwärme","1&amp;13",IF('CO2'!D98="Kraftstoff",2,IF('CO2'!D98="Flüssiggas",2,IF('CO2'!D98="Andere Mineralöle",2,IF('CO2'!D98="Mineralöle und Mineralölprodukte",2,IF('CO2'!D98="Gase",6,VLOOKUP('CO2'!D98,[2]Tabelle1!$C$2:$D$30,2,FALSE))))))))</f>
        <v>2</v>
      </c>
      <c r="D98">
        <f>'CO2'!F98</f>
        <v>2021</v>
      </c>
      <c r="E98" t="str">
        <f>'CO2'!G98</f>
        <v>1000 t CO2</v>
      </c>
      <c r="F98">
        <f>'CO2'!H98</f>
        <v>2</v>
      </c>
    </row>
    <row r="99" spans="1:6" x14ac:dyDescent="0.25">
      <c r="A99">
        <f>VLOOKUP('CO2'!B99,[1]Tabelle1!$B$35:$E$50,4,FALSE)</f>
        <v>915</v>
      </c>
      <c r="B99">
        <f>IF('CO2'!C99="Gewerbe, Handel, Dienstleistungen und übrige Verbraucher",3,IF('CO2'!C99="Haushalte",6,"3&amp;6"))</f>
        <v>6</v>
      </c>
      <c r="C99" s="15">
        <f>IF('CO2'!D99="Total","all",IF('CO2'!D99="Strom und Fernwärme","1&amp;13",IF('CO2'!D99="Kraftstoff",2,IF('CO2'!D99="Flüssiggas",2,IF('CO2'!D99="Andere Mineralöle",2,IF('CO2'!D99="Mineralöle und Mineralölprodukte",2,IF('CO2'!D99="Gase",6,VLOOKUP('CO2'!D99,[2]Tabelle1!$C$2:$D$30,2,FALSE))))))))</f>
        <v>2</v>
      </c>
      <c r="D99">
        <f>'CO2'!F99</f>
        <v>2021</v>
      </c>
      <c r="E99" t="str">
        <f>'CO2'!G99</f>
        <v>1000 t CO2</v>
      </c>
      <c r="F99">
        <f>'CO2'!H99</f>
        <v>81</v>
      </c>
    </row>
    <row r="100" spans="1:6" x14ac:dyDescent="0.25">
      <c r="A100">
        <f>VLOOKUP('CO2'!B100,[1]Tabelle1!$B$35:$E$50,4,FALSE)</f>
        <v>915</v>
      </c>
      <c r="B100">
        <f>IF('CO2'!C100="Gewerbe, Handel, Dienstleistungen und übrige Verbraucher",3,IF('CO2'!C100="Haushalte",6,"3&amp;6"))</f>
        <v>6</v>
      </c>
      <c r="C100" s="15">
        <f>IF('CO2'!D100="Total","all",IF('CO2'!D100="Strom und Fernwärme","1&amp;13",IF('CO2'!D100="Kraftstoff",2,IF('CO2'!D100="Flüssiggas",2,IF('CO2'!D100="Andere Mineralöle",2,IF('CO2'!D100="Mineralöle und Mineralölprodukte",2,IF('CO2'!D100="Gase",6,VLOOKUP('CO2'!D100,[2]Tabelle1!$C$2:$D$30,2,FALSE))))))))</f>
        <v>6</v>
      </c>
      <c r="D100">
        <f>'CO2'!F100</f>
        <v>2021</v>
      </c>
      <c r="E100" t="str">
        <f>'CO2'!G100</f>
        <v>1000 t CO2</v>
      </c>
      <c r="F100">
        <f>'CO2'!H100</f>
        <v>2354</v>
      </c>
    </row>
    <row r="101" spans="1:6" x14ac:dyDescent="0.25">
      <c r="A101">
        <f>VLOOKUP('CO2'!B101,[1]Tabelle1!$B$35:$E$50,4,FALSE)</f>
        <v>915</v>
      </c>
      <c r="B101">
        <f>IF('CO2'!C101="Gewerbe, Handel, Dienstleistungen und übrige Verbraucher",3,IF('CO2'!C101="Haushalte",6,"3&amp;6"))</f>
        <v>6</v>
      </c>
      <c r="C101" s="15">
        <f>IF('CO2'!D101="Total","all",IF('CO2'!D101="Strom und Fernwärme","1&amp;13",IF('CO2'!D101="Kraftstoff",2,IF('CO2'!D101="Flüssiggas",2,IF('CO2'!D101="Andere Mineralöle",2,IF('CO2'!D101="Mineralöle und Mineralölprodukte",2,IF('CO2'!D101="Gase",6,VLOOKUP('CO2'!D101,[2]Tabelle1!$C$2:$D$30,2,FALSE))))))))</f>
        <v>1</v>
      </c>
      <c r="D101">
        <f>'CO2'!F101</f>
        <v>2021</v>
      </c>
      <c r="E101" t="str">
        <f>'CO2'!G101</f>
        <v>1000 t CO2</v>
      </c>
      <c r="F101">
        <f>'CO2'!H101</f>
        <v>1976</v>
      </c>
    </row>
    <row r="102" spans="1:6" x14ac:dyDescent="0.25">
      <c r="A102">
        <f>VLOOKUP('CO2'!B102,[1]Tabelle1!$B$35:$E$50,4,FALSE)</f>
        <v>915</v>
      </c>
      <c r="B102">
        <f>IF('CO2'!C102="Gewerbe, Handel, Dienstleistungen und übrige Verbraucher",3,IF('CO2'!C102="Haushalte",6,"3&amp;6"))</f>
        <v>6</v>
      </c>
      <c r="C102" s="15">
        <f>IF('CO2'!D102="Total","all",IF('CO2'!D102="Strom und Fernwärme","1&amp;13",IF('CO2'!D102="Kraftstoff",2,IF('CO2'!D102="Flüssiggas",2,IF('CO2'!D102="Andere Mineralöle",2,IF('CO2'!D102="Mineralöle und Mineralölprodukte",2,IF('CO2'!D102="Gase",6,VLOOKUP('CO2'!D102,[2]Tabelle1!$C$2:$D$30,2,FALSE))))))))</f>
        <v>13</v>
      </c>
      <c r="D102">
        <f>'CO2'!F102</f>
        <v>2021</v>
      </c>
      <c r="E102" t="str">
        <f>'CO2'!G102</f>
        <v>1000 t CO2</v>
      </c>
      <c r="F102">
        <f>'CO2'!H102</f>
        <v>689</v>
      </c>
    </row>
    <row r="103" spans="1:6" x14ac:dyDescent="0.25">
      <c r="A103">
        <f>VLOOKUP('CO2'!B103,[1]Tabelle1!$B$35:$E$50,4,FALSE)</f>
        <v>915</v>
      </c>
      <c r="B103" t="str">
        <f>IF('CO2'!C103="Gewerbe, Handel, Dienstleistungen und übrige Verbraucher",3,IF('CO2'!C103="Haushalte",6,"3&amp;6"))</f>
        <v>3&amp;6</v>
      </c>
      <c r="C103" s="15">
        <f>IF('CO2'!D103="Total","all",IF('CO2'!D103="Strom und Fernwärme","1&amp;13",IF('CO2'!D103="Kraftstoff",2,IF('CO2'!D103="Flüssiggas",2,IF('CO2'!D103="Andere Mineralöle",2,IF('CO2'!D103="Mineralöle und Mineralölprodukte",2,IF('CO2'!D103="Gase",6,VLOOKUP('CO2'!D103,[2]Tabelle1!$C$2:$D$30,2,FALSE))))))))</f>
        <v>2</v>
      </c>
      <c r="D103">
        <f>'CO2'!F103</f>
        <v>2021</v>
      </c>
      <c r="E103" t="str">
        <f>'CO2'!G103</f>
        <v>1000 t CO2</v>
      </c>
      <c r="F103">
        <f>'CO2'!H103</f>
        <v>299</v>
      </c>
    </row>
    <row r="104" spans="1:6" x14ac:dyDescent="0.25">
      <c r="A104">
        <f>VLOOKUP('CO2'!B104,[1]Tabelle1!$B$35:$E$50,4,FALSE)</f>
        <v>915</v>
      </c>
      <c r="B104" t="str">
        <f>IF('CO2'!C104="Gewerbe, Handel, Dienstleistungen und übrige Verbraucher",3,IF('CO2'!C104="Haushalte",6,"3&amp;6"))</f>
        <v>3&amp;6</v>
      </c>
      <c r="C104" s="15">
        <f>IF('CO2'!D104="Total","all",IF('CO2'!D104="Strom und Fernwärme","1&amp;13",IF('CO2'!D104="Kraftstoff",2,IF('CO2'!D104="Flüssiggas",2,IF('CO2'!D104="Andere Mineralöle",2,IF('CO2'!D104="Mineralöle und Mineralölprodukte",2,IF('CO2'!D104="Gase",6,VLOOKUP('CO2'!D104,[2]Tabelle1!$C$2:$D$30,2,FALSE))))))))</f>
        <v>2</v>
      </c>
      <c r="D104">
        <f>'CO2'!F104</f>
        <v>2021</v>
      </c>
      <c r="E104" t="str">
        <f>'CO2'!G104</f>
        <v>1000 t CO2</v>
      </c>
      <c r="F104">
        <f>'CO2'!H104</f>
        <v>548</v>
      </c>
    </row>
    <row r="105" spans="1:6" x14ac:dyDescent="0.25">
      <c r="A105">
        <f>VLOOKUP('CO2'!B105,[1]Tabelle1!$B$35:$E$50,4,FALSE)</f>
        <v>915</v>
      </c>
      <c r="B105" t="str">
        <f>IF('CO2'!C105="Gewerbe, Handel, Dienstleistungen und übrige Verbraucher",3,IF('CO2'!C105="Haushalte",6,"3&amp;6"))</f>
        <v>3&amp;6</v>
      </c>
      <c r="C105" s="15">
        <f>IF('CO2'!D105="Total","all",IF('CO2'!D105="Strom und Fernwärme","1&amp;13",IF('CO2'!D105="Kraftstoff",2,IF('CO2'!D105="Flüssiggas",2,IF('CO2'!D105="Andere Mineralöle",2,IF('CO2'!D105="Mineralöle und Mineralölprodukte",2,IF('CO2'!D105="Gase",6,VLOOKUP('CO2'!D105,[2]Tabelle1!$C$2:$D$30,2,FALSE))))))))</f>
        <v>2</v>
      </c>
      <c r="D105">
        <f>'CO2'!F105</f>
        <v>2021</v>
      </c>
      <c r="E105" t="str">
        <f>'CO2'!G105</f>
        <v>1000 t CO2</v>
      </c>
      <c r="F105">
        <f>'CO2'!H105</f>
        <v>35</v>
      </c>
    </row>
    <row r="106" spans="1:6" x14ac:dyDescent="0.25">
      <c r="A106">
        <f>VLOOKUP('CO2'!B106,[1]Tabelle1!$B$35:$E$50,4,FALSE)</f>
        <v>915</v>
      </c>
      <c r="B106" t="str">
        <f>IF('CO2'!C106="Gewerbe, Handel, Dienstleistungen und übrige Verbraucher",3,IF('CO2'!C106="Haushalte",6,"3&amp;6"))</f>
        <v>3&amp;6</v>
      </c>
      <c r="C106" s="15">
        <f>IF('CO2'!D106="Total","all",IF('CO2'!D106="Strom und Fernwärme","1&amp;13",IF('CO2'!D106="Kraftstoff",2,IF('CO2'!D106="Flüssiggas",2,IF('CO2'!D106="Andere Mineralöle",2,IF('CO2'!D106="Mineralöle und Mineralölprodukte",2,IF('CO2'!D106="Gase",6,VLOOKUP('CO2'!D106,[2]Tabelle1!$C$2:$D$30,2,FALSE))))))))</f>
        <v>6</v>
      </c>
      <c r="D106">
        <f>'CO2'!F106</f>
        <v>2021</v>
      </c>
      <c r="E106" t="str">
        <f>'CO2'!G106</f>
        <v>1000 t CO2</v>
      </c>
      <c r="F106">
        <f>'CO2'!H106</f>
        <v>1257</v>
      </c>
    </row>
    <row r="107" spans="1:6" x14ac:dyDescent="0.25">
      <c r="A107">
        <f>VLOOKUP('CO2'!B107,[1]Tabelle1!$B$35:$E$50,4,FALSE)</f>
        <v>915</v>
      </c>
      <c r="B107" t="str">
        <f>IF('CO2'!C107="Gewerbe, Handel, Dienstleistungen und übrige Verbraucher",3,IF('CO2'!C107="Haushalte",6,"3&amp;6"))</f>
        <v>3&amp;6</v>
      </c>
      <c r="C107" s="15">
        <f>IF('CO2'!D107="Total","all",IF('CO2'!D107="Strom und Fernwärme","1&amp;13",IF('CO2'!D107="Kraftstoff",2,IF('CO2'!D107="Flüssiggas",2,IF('CO2'!D107="Andere Mineralöle",2,IF('CO2'!D107="Mineralöle und Mineralölprodukte",2,IF('CO2'!D107="Gase",6,VLOOKUP('CO2'!D107,[2]Tabelle1!$C$2:$D$30,2,FALSE))))))))</f>
        <v>1</v>
      </c>
      <c r="D107">
        <f>'CO2'!F107</f>
        <v>2021</v>
      </c>
      <c r="E107" t="str">
        <f>'CO2'!G107</f>
        <v>1000 t CO2</v>
      </c>
      <c r="F107">
        <f>'CO2'!H107</f>
        <v>1460</v>
      </c>
    </row>
    <row r="108" spans="1:6" x14ac:dyDescent="0.25">
      <c r="A108">
        <f>VLOOKUP('CO2'!B108,[1]Tabelle1!$B$35:$E$50,4,FALSE)</f>
        <v>915</v>
      </c>
      <c r="B108" t="str">
        <f>IF('CO2'!C108="Gewerbe, Handel, Dienstleistungen und übrige Verbraucher",3,IF('CO2'!C108="Haushalte",6,"3&amp;6"))</f>
        <v>3&amp;6</v>
      </c>
      <c r="C108" s="15">
        <f>IF('CO2'!D108="Total","all",IF('CO2'!D108="Strom und Fernwärme","1&amp;13",IF('CO2'!D108="Kraftstoff",2,IF('CO2'!D108="Flüssiggas",2,IF('CO2'!D108="Andere Mineralöle",2,IF('CO2'!D108="Mineralöle und Mineralölprodukte",2,IF('CO2'!D108="Gase",6,VLOOKUP('CO2'!D108,[2]Tabelle1!$C$2:$D$30,2,FALSE))))))))</f>
        <v>13</v>
      </c>
      <c r="D108">
        <f>'CO2'!F108</f>
        <v>2021</v>
      </c>
      <c r="E108" t="str">
        <f>'CO2'!G108</f>
        <v>1000 t CO2</v>
      </c>
      <c r="F108">
        <f>'CO2'!H108</f>
        <v>291</v>
      </c>
    </row>
    <row r="109" spans="1:6" x14ac:dyDescent="0.25">
      <c r="A109">
        <f>VLOOKUP('CO2'!B109,[1]Tabelle1!$B$35:$E$50,4,FALSE)</f>
        <v>907</v>
      </c>
      <c r="B109" t="str">
        <f>IF('CO2'!C109="Gewerbe, Handel, Dienstleistungen und übrige Verbraucher",3,IF('CO2'!C109="Haushalte",6,"3&amp;6"))</f>
        <v>3&amp;6</v>
      </c>
      <c r="C109" s="15">
        <f>IF('CO2'!D109="Total","all",IF('CO2'!D109="Strom und Fernwärme","1&amp;13",IF('CO2'!D109="Kraftstoff",2,IF('CO2'!D109="Flüssiggas",2,IF('CO2'!D109="Andere Mineralöle",2,IF('CO2'!D109="Mineralöle und Mineralölprodukte",2,IF('CO2'!D109="Gase",6,VLOOKUP('CO2'!D109,[2]Tabelle1!$C$2:$D$30,2,FALSE))))))))</f>
        <v>3</v>
      </c>
      <c r="D109">
        <f>'CO2'!F109</f>
        <v>2021</v>
      </c>
      <c r="E109" t="str">
        <f>'CO2'!G109</f>
        <v>1000 t CO2</v>
      </c>
      <c r="F109">
        <f>'CO2'!H109</f>
        <v>53</v>
      </c>
    </row>
    <row r="110" spans="1:6" x14ac:dyDescent="0.25">
      <c r="A110">
        <f>VLOOKUP('CO2'!B110,[1]Tabelle1!$B$35:$E$50,4,FALSE)</f>
        <v>907</v>
      </c>
      <c r="B110" t="str">
        <f>IF('CO2'!C110="Gewerbe, Handel, Dienstleistungen und übrige Verbraucher",3,IF('CO2'!C110="Haushalte",6,"3&amp;6"))</f>
        <v>3&amp;6</v>
      </c>
      <c r="C110" s="15">
        <f>IF('CO2'!D110="Total","all",IF('CO2'!D110="Strom und Fernwärme","1&amp;13",IF('CO2'!D110="Kraftstoff",2,IF('CO2'!D110="Flüssiggas",2,IF('CO2'!D110="Andere Mineralöle",2,IF('CO2'!D110="Mineralöle und Mineralölprodukte",2,IF('CO2'!D110="Gase",6,VLOOKUP('CO2'!D110,[2]Tabelle1!$C$2:$D$30,2,FALSE))))))))</f>
        <v>2</v>
      </c>
      <c r="D110">
        <f>'CO2'!F110</f>
        <v>2021</v>
      </c>
      <c r="E110" t="str">
        <f>'CO2'!G110</f>
        <v>1000 t CO2</v>
      </c>
      <c r="F110">
        <f>'CO2'!H110</f>
        <v>3978</v>
      </c>
    </row>
    <row r="111" spans="1:6" x14ac:dyDescent="0.25">
      <c r="A111">
        <f>VLOOKUP('CO2'!B111,[1]Tabelle1!$B$35:$E$50,4,FALSE)</f>
        <v>907</v>
      </c>
      <c r="B111" t="str">
        <f>IF('CO2'!C111="Gewerbe, Handel, Dienstleistungen und übrige Verbraucher",3,IF('CO2'!C111="Haushalte",6,"3&amp;6"))</f>
        <v>3&amp;6</v>
      </c>
      <c r="C111" s="15">
        <f>IF('CO2'!D111="Total","all",IF('CO2'!D111="Strom und Fernwärme","1&amp;13",IF('CO2'!D111="Kraftstoff",2,IF('CO2'!D111="Flüssiggas",2,IF('CO2'!D111="Andere Mineralöle",2,IF('CO2'!D111="Mineralöle und Mineralölprodukte",2,IF('CO2'!D111="Gase",6,VLOOKUP('CO2'!D111,[2]Tabelle1!$C$2:$D$30,2,FALSE))))))))</f>
        <v>6</v>
      </c>
      <c r="D111">
        <f>'CO2'!F111</f>
        <v>2021</v>
      </c>
      <c r="E111" t="str">
        <f>'CO2'!G111</f>
        <v>1000 t CO2</v>
      </c>
      <c r="F111">
        <f>'CO2'!H111</f>
        <v>7082</v>
      </c>
    </row>
    <row r="112" spans="1:6" x14ac:dyDescent="0.25">
      <c r="A112">
        <f>VLOOKUP('CO2'!B112,[1]Tabelle1!$B$35:$E$50,4,FALSE)</f>
        <v>907</v>
      </c>
      <c r="B112" t="str">
        <f>IF('CO2'!C112="Gewerbe, Handel, Dienstleistungen und übrige Verbraucher",3,IF('CO2'!C112="Haushalte",6,"3&amp;6"))</f>
        <v>3&amp;6</v>
      </c>
      <c r="C112" s="15" t="str">
        <f>IF('CO2'!D112="Total","all",IF('CO2'!D112="Strom und Fernwärme","1&amp;13",IF('CO2'!D112="Kraftstoff",2,IF('CO2'!D112="Flüssiggas",2,IF('CO2'!D112="Andere Mineralöle",2,IF('CO2'!D112="Mineralöle und Mineralölprodukte",2,IF('CO2'!D112="Gase",6,VLOOKUP('CO2'!D112,[2]Tabelle1!$C$2:$D$30,2,FALSE))))))))</f>
        <v>1&amp;13</v>
      </c>
      <c r="D112">
        <f>'CO2'!F112</f>
        <v>2021</v>
      </c>
      <c r="E112" t="str">
        <f>'CO2'!G112</f>
        <v>1000 t CO2</v>
      </c>
      <c r="F112">
        <f>'CO2'!H112</f>
        <v>10234</v>
      </c>
    </row>
    <row r="113" spans="1:6" x14ac:dyDescent="0.25">
      <c r="A113">
        <f>VLOOKUP('CO2'!B113,[1]Tabelle1!$B$35:$E$50,4,FALSE)</f>
        <v>908</v>
      </c>
      <c r="B113">
        <f>IF('CO2'!C113="Gewerbe, Handel, Dienstleistungen und übrige Verbraucher",3,IF('CO2'!C113="Haushalte",6,"3&amp;6"))</f>
        <v>6</v>
      </c>
      <c r="C113" s="15">
        <f>IF('CO2'!D113="Total","all",IF('CO2'!D113="Strom und Fernwärme","1&amp;13",IF('CO2'!D113="Kraftstoff",2,IF('CO2'!D113="Flüssiggas",2,IF('CO2'!D113="Andere Mineralöle",2,IF('CO2'!D113="Mineralöle und Mineralölprodukte",2,IF('CO2'!D113="Gase",6,VLOOKUP('CO2'!D113,[2]Tabelle1!$C$2:$D$30,2,FALSE))))))))</f>
        <v>3</v>
      </c>
      <c r="D113">
        <f>'CO2'!F113</f>
        <v>2019</v>
      </c>
      <c r="E113" t="str">
        <f>'CO2'!G113</f>
        <v>1000 t CO2</v>
      </c>
      <c r="F113">
        <f>'CO2'!H113</f>
        <v>58</v>
      </c>
    </row>
    <row r="114" spans="1:6" x14ac:dyDescent="0.25">
      <c r="A114">
        <f>VLOOKUP('CO2'!B114,[1]Tabelle1!$B$35:$E$50,4,FALSE)</f>
        <v>908</v>
      </c>
      <c r="B114">
        <f>IF('CO2'!C114="Gewerbe, Handel, Dienstleistungen und übrige Verbraucher",3,IF('CO2'!C114="Haushalte",6,"3&amp;6"))</f>
        <v>6</v>
      </c>
      <c r="C114" s="15">
        <f>IF('CO2'!D114="Total","all",IF('CO2'!D114="Strom und Fernwärme","1&amp;13",IF('CO2'!D114="Kraftstoff",2,IF('CO2'!D114="Flüssiggas",2,IF('CO2'!D114="Andere Mineralöle",2,IF('CO2'!D114="Mineralöle und Mineralölprodukte",2,IF('CO2'!D114="Gase",6,VLOOKUP('CO2'!D114,[2]Tabelle1!$C$2:$D$30,2,FALSE))))))))</f>
        <v>2</v>
      </c>
      <c r="D114">
        <f>'CO2'!F114</f>
        <v>2019</v>
      </c>
      <c r="E114" t="str">
        <f>'CO2'!G114</f>
        <v>1000 t CO2</v>
      </c>
      <c r="F114">
        <f>'CO2'!H114</f>
        <v>654</v>
      </c>
    </row>
    <row r="115" spans="1:6" x14ac:dyDescent="0.25">
      <c r="A115">
        <f>VLOOKUP('CO2'!B115,[1]Tabelle1!$B$35:$E$50,4,FALSE)</f>
        <v>908</v>
      </c>
      <c r="B115">
        <f>IF('CO2'!C115="Gewerbe, Handel, Dienstleistungen und übrige Verbraucher",3,IF('CO2'!C115="Haushalte",6,"3&amp;6"))</f>
        <v>6</v>
      </c>
      <c r="C115" s="15">
        <f>IF('CO2'!D115="Total","all",IF('CO2'!D115="Strom und Fernwärme","1&amp;13",IF('CO2'!D115="Kraftstoff",2,IF('CO2'!D115="Flüssiggas",2,IF('CO2'!D115="Andere Mineralöle",2,IF('CO2'!D115="Mineralöle und Mineralölprodukte",2,IF('CO2'!D115="Gase",6,VLOOKUP('CO2'!D115,[2]Tabelle1!$C$2:$D$30,2,FALSE))))))))</f>
        <v>6</v>
      </c>
      <c r="D115">
        <f>'CO2'!F115</f>
        <v>2019</v>
      </c>
      <c r="E115" t="str">
        <f>'CO2'!G115</f>
        <v>1000 t CO2</v>
      </c>
      <c r="F115">
        <f>'CO2'!H115</f>
        <v>866</v>
      </c>
    </row>
    <row r="116" spans="1:6" x14ac:dyDescent="0.25">
      <c r="A116">
        <f>VLOOKUP('CO2'!B116,[1]Tabelle1!$B$35:$E$50,4,FALSE)</f>
        <v>908</v>
      </c>
      <c r="B116">
        <f>IF('CO2'!C116="Gewerbe, Handel, Dienstleistungen und übrige Verbraucher",3,IF('CO2'!C116="Haushalte",6,"3&amp;6"))</f>
        <v>6</v>
      </c>
      <c r="C116" s="15">
        <f>IF('CO2'!D116="Total","all",IF('CO2'!D116="Strom und Fernwärme","1&amp;13",IF('CO2'!D116="Kraftstoff",2,IF('CO2'!D116="Flüssiggas",2,IF('CO2'!D116="Andere Mineralöle",2,IF('CO2'!D116="Mineralöle und Mineralölprodukte",2,IF('CO2'!D116="Gase",6,VLOOKUP('CO2'!D116,[2]Tabelle1!$C$2:$D$30,2,FALSE))))))))</f>
        <v>1</v>
      </c>
      <c r="D116">
        <f>'CO2'!F116</f>
        <v>2019</v>
      </c>
      <c r="E116" t="str">
        <f>'CO2'!G116</f>
        <v>1000 t CO2</v>
      </c>
      <c r="F116">
        <f>'CO2'!H116</f>
        <v>827</v>
      </c>
    </row>
    <row r="117" spans="1:6" x14ac:dyDescent="0.25">
      <c r="A117">
        <f>VLOOKUP('CO2'!B117,[1]Tabelle1!$B$35:$E$50,4,FALSE)</f>
        <v>908</v>
      </c>
      <c r="B117">
        <f>IF('CO2'!C117="Gewerbe, Handel, Dienstleistungen und übrige Verbraucher",3,IF('CO2'!C117="Haushalte",6,"3&amp;6"))</f>
        <v>6</v>
      </c>
      <c r="C117" s="15">
        <f>IF('CO2'!D117="Total","all",IF('CO2'!D117="Strom und Fernwärme","1&amp;13",IF('CO2'!D117="Kraftstoff",2,IF('CO2'!D117="Flüssiggas",2,IF('CO2'!D117="Andere Mineralöle",2,IF('CO2'!D117="Mineralöle und Mineralölprodukte",2,IF('CO2'!D117="Gase",6,VLOOKUP('CO2'!D117,[2]Tabelle1!$C$2:$D$30,2,FALSE))))))))</f>
        <v>13</v>
      </c>
      <c r="D117">
        <f>'CO2'!F117</f>
        <v>2019</v>
      </c>
      <c r="E117" t="str">
        <f>'CO2'!G117</f>
        <v>1000 t CO2</v>
      </c>
      <c r="F117">
        <f>'CO2'!H117</f>
        <v>364</v>
      </c>
    </row>
    <row r="118" spans="1:6" x14ac:dyDescent="0.25">
      <c r="A118">
        <f>VLOOKUP('CO2'!B118,[1]Tabelle1!$B$35:$E$50,4,FALSE)</f>
        <v>908</v>
      </c>
      <c r="B118" t="str">
        <f>IF('CO2'!C118="Gewerbe, Handel, Dienstleistungen und übrige Verbraucher",3,IF('CO2'!C118="Haushalte",6,"3&amp;6"))</f>
        <v>3&amp;6</v>
      </c>
      <c r="C118" s="15">
        <f>IF('CO2'!D118="Total","all",IF('CO2'!D118="Strom und Fernwärme","1&amp;13",IF('CO2'!D118="Kraftstoff",2,IF('CO2'!D118="Flüssiggas",2,IF('CO2'!D118="Andere Mineralöle",2,IF('CO2'!D118="Mineralöle und Mineralölprodukte",2,IF('CO2'!D118="Gase",6,VLOOKUP('CO2'!D118,[2]Tabelle1!$C$2:$D$30,2,FALSE))))))))</f>
        <v>2</v>
      </c>
      <c r="D118">
        <f>'CO2'!F118</f>
        <v>2019</v>
      </c>
      <c r="E118" t="str">
        <f>'CO2'!G118</f>
        <v>1000 t CO2</v>
      </c>
      <c r="F118">
        <f>'CO2'!H118</f>
        <v>528</v>
      </c>
    </row>
    <row r="119" spans="1:6" x14ac:dyDescent="0.25">
      <c r="A119">
        <f>VLOOKUP('CO2'!B119,[1]Tabelle1!$B$35:$E$50,4,FALSE)</f>
        <v>908</v>
      </c>
      <c r="B119" t="str">
        <f>IF('CO2'!C119="Gewerbe, Handel, Dienstleistungen und übrige Verbraucher",3,IF('CO2'!C119="Haushalte",6,"3&amp;6"))</f>
        <v>3&amp;6</v>
      </c>
      <c r="C119" s="15">
        <f>IF('CO2'!D119="Total","all",IF('CO2'!D119="Strom und Fernwärme","1&amp;13",IF('CO2'!D119="Kraftstoff",2,IF('CO2'!D119="Flüssiggas",2,IF('CO2'!D119="Andere Mineralöle",2,IF('CO2'!D119="Mineralöle und Mineralölprodukte",2,IF('CO2'!D119="Gase",6,VLOOKUP('CO2'!D119,[2]Tabelle1!$C$2:$D$30,2,FALSE))))))))</f>
        <v>6</v>
      </c>
      <c r="D119">
        <f>'CO2'!F119</f>
        <v>2019</v>
      </c>
      <c r="E119" t="str">
        <f>'CO2'!G119</f>
        <v>1000 t CO2</v>
      </c>
      <c r="F119">
        <f>'CO2'!H119</f>
        <v>555</v>
      </c>
    </row>
    <row r="120" spans="1:6" x14ac:dyDescent="0.25">
      <c r="A120">
        <f>VLOOKUP('CO2'!B120,[1]Tabelle1!$B$35:$E$50,4,FALSE)</f>
        <v>908</v>
      </c>
      <c r="B120" t="str">
        <f>IF('CO2'!C120="Gewerbe, Handel, Dienstleistungen und übrige Verbraucher",3,IF('CO2'!C120="Haushalte",6,"3&amp;6"))</f>
        <v>3&amp;6</v>
      </c>
      <c r="C120" s="15">
        <f>IF('CO2'!D120="Total","all",IF('CO2'!D120="Strom und Fernwärme","1&amp;13",IF('CO2'!D120="Kraftstoff",2,IF('CO2'!D120="Flüssiggas",2,IF('CO2'!D120="Andere Mineralöle",2,IF('CO2'!D120="Mineralöle und Mineralölprodukte",2,IF('CO2'!D120="Gase",6,VLOOKUP('CO2'!D120,[2]Tabelle1!$C$2:$D$30,2,FALSE))))))))</f>
        <v>1</v>
      </c>
      <c r="D120">
        <f>'CO2'!F120</f>
        <v>2019</v>
      </c>
      <c r="E120" t="str">
        <f>'CO2'!G120</f>
        <v>1000 t CO2</v>
      </c>
      <c r="F120">
        <f>'CO2'!H120</f>
        <v>887</v>
      </c>
    </row>
    <row r="121" spans="1:6" x14ac:dyDescent="0.25">
      <c r="A121">
        <f>VLOOKUP('CO2'!B121,[1]Tabelle1!$B$35:$E$50,4,FALSE)</f>
        <v>908</v>
      </c>
      <c r="B121" t="str">
        <f>IF('CO2'!C121="Gewerbe, Handel, Dienstleistungen und übrige Verbraucher",3,IF('CO2'!C121="Haushalte",6,"3&amp;6"))</f>
        <v>3&amp;6</v>
      </c>
      <c r="C121" s="15">
        <f>IF('CO2'!D121="Total","all",IF('CO2'!D121="Strom und Fernwärme","1&amp;13",IF('CO2'!D121="Kraftstoff",2,IF('CO2'!D121="Flüssiggas",2,IF('CO2'!D121="Andere Mineralöle",2,IF('CO2'!D121="Mineralöle und Mineralölprodukte",2,IF('CO2'!D121="Gase",6,VLOOKUP('CO2'!D121,[2]Tabelle1!$C$2:$D$30,2,FALSE))))))))</f>
        <v>13</v>
      </c>
      <c r="D121">
        <f>'CO2'!F121</f>
        <v>2019</v>
      </c>
      <c r="E121" t="str">
        <f>'CO2'!G121</f>
        <v>1000 t CO2</v>
      </c>
      <c r="F121">
        <f>'CO2'!H121</f>
        <v>205</v>
      </c>
    </row>
    <row r="122" spans="1:6" x14ac:dyDescent="0.25">
      <c r="A122">
        <f>VLOOKUP('CO2'!B122,[1]Tabelle1!$B$35:$E$50,4,FALSE)</f>
        <v>914</v>
      </c>
      <c r="B122" t="str">
        <f>IF('CO2'!C122="Gewerbe, Handel, Dienstleistungen und übrige Verbraucher",3,IF('CO2'!C122="Haushalte",6,"3&amp;6"))</f>
        <v>3&amp;6</v>
      </c>
      <c r="C122" s="15">
        <f>IF('CO2'!D122="Total","all",IF('CO2'!D122="Strom und Fernwärme","1&amp;13",IF('CO2'!D122="Kraftstoff",2,IF('CO2'!D122="Flüssiggas",2,IF('CO2'!D122="Andere Mineralöle",2,IF('CO2'!D122="Mineralöle und Mineralölprodukte",2,IF('CO2'!D122="Gase",6,VLOOKUP('CO2'!D122,[2]Tabelle1!$C$2:$D$30,2,FALSE))))))))</f>
        <v>3</v>
      </c>
      <c r="D122">
        <f>'CO2'!F122</f>
        <v>2021</v>
      </c>
      <c r="E122" t="str">
        <f>'CO2'!G122</f>
        <v>1000 t CO2</v>
      </c>
      <c r="F122">
        <f>'CO2'!H122</f>
        <v>100</v>
      </c>
    </row>
    <row r="123" spans="1:6" x14ac:dyDescent="0.25">
      <c r="A123">
        <f>VLOOKUP('CO2'!B123,[1]Tabelle1!$B$35:$E$50,4,FALSE)</f>
        <v>914</v>
      </c>
      <c r="B123" t="str">
        <f>IF('CO2'!C123="Gewerbe, Handel, Dienstleistungen und übrige Verbraucher",3,IF('CO2'!C123="Haushalte",6,"3&amp;6"))</f>
        <v>3&amp;6</v>
      </c>
      <c r="C123" s="15">
        <f>IF('CO2'!D123="Total","all",IF('CO2'!D123="Strom und Fernwärme","1&amp;13",IF('CO2'!D123="Kraftstoff",2,IF('CO2'!D123="Flüssiggas",2,IF('CO2'!D123="Andere Mineralöle",2,IF('CO2'!D123="Mineralöle und Mineralölprodukte",2,IF('CO2'!D123="Gase",6,VLOOKUP('CO2'!D123,[2]Tabelle1!$C$2:$D$30,2,FALSE))))))))</f>
        <v>2</v>
      </c>
      <c r="D123">
        <f>'CO2'!F123</f>
        <v>2021</v>
      </c>
      <c r="E123" t="str">
        <f>'CO2'!G123</f>
        <v>1000 t CO2</v>
      </c>
      <c r="F123">
        <f>'CO2'!H123</f>
        <v>957</v>
      </c>
    </row>
    <row r="124" spans="1:6" x14ac:dyDescent="0.25">
      <c r="A124">
        <f>VLOOKUP('CO2'!B124,[1]Tabelle1!$B$35:$E$50,4,FALSE)</f>
        <v>914</v>
      </c>
      <c r="B124" t="str">
        <f>IF('CO2'!C124="Gewerbe, Handel, Dienstleistungen und übrige Verbraucher",3,IF('CO2'!C124="Haushalte",6,"3&amp;6"))</f>
        <v>3&amp;6</v>
      </c>
      <c r="C124" s="15">
        <f>IF('CO2'!D124="Total","all",IF('CO2'!D124="Strom und Fernwärme","1&amp;13",IF('CO2'!D124="Kraftstoff",2,IF('CO2'!D124="Flüssiggas",2,IF('CO2'!D124="Andere Mineralöle",2,IF('CO2'!D124="Mineralöle und Mineralölprodukte",2,IF('CO2'!D124="Gase",6,VLOOKUP('CO2'!D124,[2]Tabelle1!$C$2:$D$30,2,FALSE))))))))</f>
        <v>2</v>
      </c>
      <c r="D124">
        <f>'CO2'!F124</f>
        <v>2021</v>
      </c>
      <c r="E124" t="str">
        <f>'CO2'!G124</f>
        <v>1000 t CO2</v>
      </c>
      <c r="F124">
        <f>'CO2'!H124</f>
        <v>659</v>
      </c>
    </row>
    <row r="125" spans="1:6" x14ac:dyDescent="0.25">
      <c r="A125">
        <f>VLOOKUP('CO2'!B125,[1]Tabelle1!$B$35:$E$50,4,FALSE)</f>
        <v>914</v>
      </c>
      <c r="B125" t="str">
        <f>IF('CO2'!C125="Gewerbe, Handel, Dienstleistungen und übrige Verbraucher",3,IF('CO2'!C125="Haushalte",6,"3&amp;6"))</f>
        <v>3&amp;6</v>
      </c>
      <c r="C125" s="15">
        <f>IF('CO2'!D125="Total","all",IF('CO2'!D125="Strom und Fernwärme","1&amp;13",IF('CO2'!D125="Kraftstoff",2,IF('CO2'!D125="Flüssiggas",2,IF('CO2'!D125="Andere Mineralöle",2,IF('CO2'!D125="Mineralöle und Mineralölprodukte",2,IF('CO2'!D125="Gase",6,VLOOKUP('CO2'!D125,[2]Tabelle1!$C$2:$D$30,2,FALSE))))))))</f>
        <v>6</v>
      </c>
      <c r="D125">
        <f>'CO2'!F125</f>
        <v>2021</v>
      </c>
      <c r="E125" t="str">
        <f>'CO2'!G125</f>
        <v>1000 t CO2</v>
      </c>
      <c r="F125">
        <f>'CO2'!H125</f>
        <v>2315</v>
      </c>
    </row>
    <row r="126" spans="1:6" x14ac:dyDescent="0.25">
      <c r="A126">
        <f>VLOOKUP('CO2'!B126,[1]Tabelle1!$B$35:$E$50,4,FALSE)</f>
        <v>914</v>
      </c>
      <c r="B126" t="str">
        <f>IF('CO2'!C126="Gewerbe, Handel, Dienstleistungen und übrige Verbraucher",3,IF('CO2'!C126="Haushalte",6,"3&amp;6"))</f>
        <v>3&amp;6</v>
      </c>
      <c r="C126" s="15">
        <f>IF('CO2'!D126="Total","all",IF('CO2'!D126="Strom und Fernwärme","1&amp;13",IF('CO2'!D126="Kraftstoff",2,IF('CO2'!D126="Flüssiggas",2,IF('CO2'!D126="Andere Mineralöle",2,IF('CO2'!D126="Mineralöle und Mineralölprodukte",2,IF('CO2'!D126="Gase",6,VLOOKUP('CO2'!D126,[2]Tabelle1!$C$2:$D$30,2,FALSE))))))))</f>
        <v>1</v>
      </c>
      <c r="D126">
        <f>'CO2'!F126</f>
        <v>2021</v>
      </c>
      <c r="E126" t="str">
        <f>'CO2'!G126</f>
        <v>1000 t CO2</v>
      </c>
      <c r="F126">
        <f>'CO2'!H126</f>
        <v>2515</v>
      </c>
    </row>
    <row r="127" spans="1:6" x14ac:dyDescent="0.25">
      <c r="A127">
        <f>VLOOKUP('CO2'!B127,[1]Tabelle1!$B$35:$E$50,4,FALSE)</f>
        <v>914</v>
      </c>
      <c r="B127" t="str">
        <f>IF('CO2'!C127="Gewerbe, Handel, Dienstleistungen und übrige Verbraucher",3,IF('CO2'!C127="Haushalte",6,"3&amp;6"))</f>
        <v>3&amp;6</v>
      </c>
      <c r="C127" s="15">
        <f>IF('CO2'!D127="Total","all",IF('CO2'!D127="Strom und Fernwärme","1&amp;13",IF('CO2'!D127="Kraftstoff",2,IF('CO2'!D127="Flüssiggas",2,IF('CO2'!D127="Andere Mineralöle",2,IF('CO2'!D127="Mineralöle und Mineralölprodukte",2,IF('CO2'!D127="Gase",6,VLOOKUP('CO2'!D127,[2]Tabelle1!$C$2:$D$30,2,FALSE))))))))</f>
        <v>13</v>
      </c>
      <c r="D127">
        <f>'CO2'!F127</f>
        <v>2021</v>
      </c>
      <c r="E127" t="str">
        <f>'CO2'!G127</f>
        <v>1000 t CO2</v>
      </c>
      <c r="F127">
        <f>'CO2'!H127</f>
        <v>866</v>
      </c>
    </row>
    <row r="128" spans="1:6" x14ac:dyDescent="0.25">
      <c r="A128">
        <f>VLOOKUP('CO2'!B128,[1]Tabelle1!$B$35:$E$50,4,FALSE)</f>
        <v>902</v>
      </c>
      <c r="B128" t="str">
        <f>IF('CO2'!C128="Gewerbe, Handel, Dienstleistungen und übrige Verbraucher",3,IF('CO2'!C128="Haushalte",6,"3&amp;6"))</f>
        <v>3&amp;6</v>
      </c>
      <c r="C128" s="15">
        <f>IF('CO2'!D128="Total","all",IF('CO2'!D128="Strom und Fernwärme","1&amp;13",IF('CO2'!D128="Kraftstoff",2,IF('CO2'!D128="Flüssiggas",2,IF('CO2'!D128="Andere Mineralöle",2,IF('CO2'!D128="Mineralöle und Mineralölprodukte",2,IF('CO2'!D128="Gase",6,VLOOKUP('CO2'!D128,[2]Tabelle1!$C$2:$D$30,2,FALSE))))))))</f>
        <v>3</v>
      </c>
      <c r="D128">
        <f>'CO2'!F128</f>
        <v>2021</v>
      </c>
      <c r="E128" t="str">
        <f>'CO2'!G128</f>
        <v>1000 t CO2</v>
      </c>
      <c r="F128">
        <f>'CO2'!H128</f>
        <v>140</v>
      </c>
    </row>
    <row r="129" spans="1:6" x14ac:dyDescent="0.25">
      <c r="A129">
        <f>VLOOKUP('CO2'!B129,[1]Tabelle1!$B$35:$E$50,4,FALSE)</f>
        <v>902</v>
      </c>
      <c r="B129" t="str">
        <f>IF('CO2'!C129="Gewerbe, Handel, Dienstleistungen und übrige Verbraucher",3,IF('CO2'!C129="Haushalte",6,"3&amp;6"))</f>
        <v>3&amp;6</v>
      </c>
      <c r="C129" s="15">
        <f>IF('CO2'!D129="Total","all",IF('CO2'!D129="Strom und Fernwärme","1&amp;13",IF('CO2'!D129="Kraftstoff",2,IF('CO2'!D129="Flüssiggas",2,IF('CO2'!D129="Andere Mineralöle",2,IF('CO2'!D129="Mineralöle und Mineralölprodukte",2,IF('CO2'!D129="Gase",6,VLOOKUP('CO2'!D129,[2]Tabelle1!$C$2:$D$30,2,FALSE))))))))</f>
        <v>2</v>
      </c>
      <c r="D129">
        <f>'CO2'!F129</f>
        <v>2021</v>
      </c>
      <c r="E129" t="str">
        <f>'CO2'!G129</f>
        <v>1000 t CO2</v>
      </c>
      <c r="F129">
        <f>'CO2'!H129</f>
        <v>10204</v>
      </c>
    </row>
    <row r="130" spans="1:6" x14ac:dyDescent="0.25">
      <c r="A130">
        <f>VLOOKUP('CO2'!B130,[1]Tabelle1!$B$35:$E$50,4,FALSE)</f>
        <v>902</v>
      </c>
      <c r="B130" t="str">
        <f>IF('CO2'!C130="Gewerbe, Handel, Dienstleistungen und übrige Verbraucher",3,IF('CO2'!C130="Haushalte",6,"3&amp;6"))</f>
        <v>3&amp;6</v>
      </c>
      <c r="C130" s="15">
        <f>IF('CO2'!D130="Total","all",IF('CO2'!D130="Strom und Fernwärme","1&amp;13",IF('CO2'!D130="Kraftstoff",2,IF('CO2'!D130="Flüssiggas",2,IF('CO2'!D130="Andere Mineralöle",2,IF('CO2'!D130="Mineralöle und Mineralölprodukte",2,IF('CO2'!D130="Gase",6,VLOOKUP('CO2'!D130,[2]Tabelle1!$C$2:$D$30,2,FALSE))))))))</f>
        <v>6</v>
      </c>
      <c r="D130">
        <f>'CO2'!F130</f>
        <v>2021</v>
      </c>
      <c r="E130" t="str">
        <f>'CO2'!G130</f>
        <v>1000 t CO2</v>
      </c>
      <c r="F130">
        <f>'CO2'!H130</f>
        <v>10995</v>
      </c>
    </row>
    <row r="131" spans="1:6" x14ac:dyDescent="0.25">
      <c r="A131">
        <f>VLOOKUP('CO2'!B131,[1]Tabelle1!$B$35:$E$50,4,FALSE)</f>
        <v>903</v>
      </c>
      <c r="B131" t="str">
        <f>IF('CO2'!C131="Gewerbe, Handel, Dienstleistungen und übrige Verbraucher",3,IF('CO2'!C131="Haushalte",6,"3&amp;6"))</f>
        <v>3&amp;6</v>
      </c>
      <c r="C131" s="15">
        <f>IF('CO2'!D131="Total","all",IF('CO2'!D131="Strom und Fernwärme","1&amp;13",IF('CO2'!D131="Kraftstoff",2,IF('CO2'!D131="Flüssiggas",2,IF('CO2'!D131="Andere Mineralöle",2,IF('CO2'!D131="Mineralöle und Mineralölprodukte",2,IF('CO2'!D131="Gase",6,VLOOKUP('CO2'!D131,[2]Tabelle1!$C$2:$D$30,2,FALSE))))))))</f>
        <v>3</v>
      </c>
      <c r="D131">
        <f>'CO2'!F131</f>
        <v>2019</v>
      </c>
      <c r="E131" t="str">
        <f>'CO2'!G131</f>
        <v>1000 t CO2</v>
      </c>
      <c r="F131">
        <f>'CO2'!H131</f>
        <v>25</v>
      </c>
    </row>
    <row r="132" spans="1:6" x14ac:dyDescent="0.25">
      <c r="A132">
        <f>VLOOKUP('CO2'!B132,[1]Tabelle1!$B$35:$E$50,4,FALSE)</f>
        <v>903</v>
      </c>
      <c r="B132" t="str">
        <f>IF('CO2'!C132="Gewerbe, Handel, Dienstleistungen und übrige Verbraucher",3,IF('CO2'!C132="Haushalte",6,"3&amp;6"))</f>
        <v>3&amp;6</v>
      </c>
      <c r="C132" s="15">
        <f>IF('CO2'!D132="Total","all",IF('CO2'!D132="Strom und Fernwärme","1&amp;13",IF('CO2'!D132="Kraftstoff",2,IF('CO2'!D132="Flüssiggas",2,IF('CO2'!D132="Andere Mineralöle",2,IF('CO2'!D132="Mineralöle und Mineralölprodukte",2,IF('CO2'!D132="Gase",6,VLOOKUP('CO2'!D132,[2]Tabelle1!$C$2:$D$30,2,FALSE))))))))</f>
        <v>2</v>
      </c>
      <c r="D132">
        <f>'CO2'!F132</f>
        <v>2019</v>
      </c>
      <c r="E132" t="str">
        <f>'CO2'!G132</f>
        <v>1000 t CO2</v>
      </c>
      <c r="F132">
        <f>'CO2'!H132</f>
        <v>119</v>
      </c>
    </row>
    <row r="133" spans="1:6" x14ac:dyDescent="0.25">
      <c r="A133">
        <f>VLOOKUP('CO2'!B133,[1]Tabelle1!$B$35:$E$50,4,FALSE)</f>
        <v>903</v>
      </c>
      <c r="B133" t="str">
        <f>IF('CO2'!C133="Gewerbe, Handel, Dienstleistungen und übrige Verbraucher",3,IF('CO2'!C133="Haushalte",6,"3&amp;6"))</f>
        <v>3&amp;6</v>
      </c>
      <c r="C133" s="15">
        <f>IF('CO2'!D133="Total","all",IF('CO2'!D133="Strom und Fernwärme","1&amp;13",IF('CO2'!D133="Kraftstoff",2,IF('CO2'!D133="Flüssiggas",2,IF('CO2'!D133="Andere Mineralöle",2,IF('CO2'!D133="Mineralöle und Mineralölprodukte",2,IF('CO2'!D133="Gase",6,VLOOKUP('CO2'!D133,[2]Tabelle1!$C$2:$D$30,2,FALSE))))))))</f>
        <v>2</v>
      </c>
      <c r="D133">
        <f>'CO2'!F133</f>
        <v>2019</v>
      </c>
      <c r="E133" t="str">
        <f>'CO2'!G133</f>
        <v>1000 t CO2</v>
      </c>
      <c r="F133">
        <f>'CO2'!H133</f>
        <v>1140</v>
      </c>
    </row>
    <row r="134" spans="1:6" x14ac:dyDescent="0.25">
      <c r="A134">
        <f>VLOOKUP('CO2'!B134,[1]Tabelle1!$B$35:$E$50,4,FALSE)</f>
        <v>903</v>
      </c>
      <c r="B134" t="str">
        <f>IF('CO2'!C134="Gewerbe, Handel, Dienstleistungen und übrige Verbraucher",3,IF('CO2'!C134="Haushalte",6,"3&amp;6"))</f>
        <v>3&amp;6</v>
      </c>
      <c r="C134" s="15">
        <f>IF('CO2'!D134="Total","all",IF('CO2'!D134="Strom und Fernwärme","1&amp;13",IF('CO2'!D134="Kraftstoff",2,IF('CO2'!D134="Flüssiggas",2,IF('CO2'!D134="Andere Mineralöle",2,IF('CO2'!D134="Mineralöle und Mineralölprodukte",2,IF('CO2'!D134="Gase",6,VLOOKUP('CO2'!D134,[2]Tabelle1!$C$2:$D$30,2,FALSE))))))))</f>
        <v>2</v>
      </c>
      <c r="D134">
        <f>'CO2'!F134</f>
        <v>2019</v>
      </c>
      <c r="E134" t="str">
        <f>'CO2'!G134</f>
        <v>1000 t CO2</v>
      </c>
      <c r="F134">
        <f>'CO2'!H134</f>
        <v>1</v>
      </c>
    </row>
    <row r="135" spans="1:6" x14ac:dyDescent="0.25">
      <c r="A135">
        <f>VLOOKUP('CO2'!B135,[1]Tabelle1!$B$35:$E$50,4,FALSE)</f>
        <v>903</v>
      </c>
      <c r="B135" t="str">
        <f>IF('CO2'!C135="Gewerbe, Handel, Dienstleistungen und übrige Verbraucher",3,IF('CO2'!C135="Haushalte",6,"3&amp;6"))</f>
        <v>3&amp;6</v>
      </c>
      <c r="C135" s="15">
        <f>IF('CO2'!D135="Total","all",IF('CO2'!D135="Strom und Fernwärme","1&amp;13",IF('CO2'!D135="Kraftstoff",2,IF('CO2'!D135="Flüssiggas",2,IF('CO2'!D135="Andere Mineralöle",2,IF('CO2'!D135="Mineralöle und Mineralölprodukte",2,IF('CO2'!D135="Gase",6,VLOOKUP('CO2'!D135,[2]Tabelle1!$C$2:$D$30,2,FALSE))))))))</f>
        <v>2</v>
      </c>
      <c r="D135">
        <f>'CO2'!F135</f>
        <v>2019</v>
      </c>
      <c r="E135" t="str">
        <f>'CO2'!G135</f>
        <v>1000 t CO2</v>
      </c>
      <c r="F135">
        <f>'CO2'!H135</f>
        <v>39</v>
      </c>
    </row>
    <row r="136" spans="1:6" x14ac:dyDescent="0.25">
      <c r="A136">
        <f>VLOOKUP('CO2'!B136,[1]Tabelle1!$B$35:$E$50,4,FALSE)</f>
        <v>903</v>
      </c>
      <c r="B136" t="str">
        <f>IF('CO2'!C136="Gewerbe, Handel, Dienstleistungen und übrige Verbraucher",3,IF('CO2'!C136="Haushalte",6,"3&amp;6"))</f>
        <v>3&amp;6</v>
      </c>
      <c r="C136" s="15">
        <f>IF('CO2'!D136="Total","all",IF('CO2'!D136="Strom und Fernwärme","1&amp;13",IF('CO2'!D136="Kraftstoff",2,IF('CO2'!D136="Flüssiggas",2,IF('CO2'!D136="Andere Mineralöle",2,IF('CO2'!D136="Mineralöle und Mineralölprodukte",2,IF('CO2'!D136="Gase",6,VLOOKUP('CO2'!D136,[2]Tabelle1!$C$2:$D$30,2,FALSE))))))))</f>
        <v>6</v>
      </c>
      <c r="D136">
        <f>'CO2'!F136</f>
        <v>2019</v>
      </c>
      <c r="E136" t="str">
        <f>'CO2'!G136</f>
        <v>1000 t CO2</v>
      </c>
      <c r="F136">
        <f>'CO2'!H136</f>
        <v>2479</v>
      </c>
    </row>
    <row r="137" spans="1:6" x14ac:dyDescent="0.25">
      <c r="A137">
        <f>VLOOKUP('CO2'!B137,[1]Tabelle1!$B$35:$E$50,4,FALSE)</f>
        <v>903</v>
      </c>
      <c r="B137" t="str">
        <f>IF('CO2'!C137="Gewerbe, Handel, Dienstleistungen und übrige Verbraucher",3,IF('CO2'!C137="Haushalte",6,"3&amp;6"))</f>
        <v>3&amp;6</v>
      </c>
      <c r="C137" s="15">
        <f>IF('CO2'!D137="Total","all",IF('CO2'!D137="Strom und Fernwärme","1&amp;13",IF('CO2'!D137="Kraftstoff",2,IF('CO2'!D137="Flüssiggas",2,IF('CO2'!D137="Andere Mineralöle",2,IF('CO2'!D137="Mineralöle und Mineralölprodukte",2,IF('CO2'!D137="Gase",6,VLOOKUP('CO2'!D137,[2]Tabelle1!$C$2:$D$30,2,FALSE))))))))</f>
        <v>1</v>
      </c>
      <c r="D137">
        <f>'CO2'!F137</f>
        <v>2019</v>
      </c>
      <c r="E137" t="str">
        <f>'CO2'!G137</f>
        <v>1000 t CO2</v>
      </c>
      <c r="F137">
        <f>'CO2'!H137</f>
        <v>4168</v>
      </c>
    </row>
    <row r="138" spans="1:6" x14ac:dyDescent="0.25">
      <c r="A138">
        <f>VLOOKUP('CO2'!B138,[1]Tabelle1!$B$35:$E$50,4,FALSE)</f>
        <v>903</v>
      </c>
      <c r="B138" t="str">
        <f>IF('CO2'!C138="Gewerbe, Handel, Dienstleistungen und übrige Verbraucher",3,IF('CO2'!C138="Haushalte",6,"3&amp;6"))</f>
        <v>3&amp;6</v>
      </c>
      <c r="C138" s="15">
        <f>IF('CO2'!D138="Total","all",IF('CO2'!D138="Strom und Fernwärme","1&amp;13",IF('CO2'!D138="Kraftstoff",2,IF('CO2'!D138="Flüssiggas",2,IF('CO2'!D138="Andere Mineralöle",2,IF('CO2'!D138="Mineralöle und Mineralölprodukte",2,IF('CO2'!D138="Gase",6,VLOOKUP('CO2'!D138,[2]Tabelle1!$C$2:$D$30,2,FALSE))))))))</f>
        <v>13</v>
      </c>
      <c r="D138">
        <f>'CO2'!F138</f>
        <v>2019</v>
      </c>
      <c r="E138" t="str">
        <f>'CO2'!G138</f>
        <v>1000 t CO2</v>
      </c>
      <c r="F138">
        <f>'CO2'!H138</f>
        <v>2546</v>
      </c>
    </row>
    <row r="139" spans="1:6" x14ac:dyDescent="0.25">
      <c r="A139">
        <f>VLOOKUP('CO2'!B139,[1]Tabelle1!$B$35:$E$50,4,FALSE)</f>
        <v>904</v>
      </c>
      <c r="B139" t="str">
        <f>IF('CO2'!C139="Gewerbe, Handel, Dienstleistungen und übrige Verbraucher",3,IF('CO2'!C139="Haushalte",6,"3&amp;6"))</f>
        <v>3&amp;6</v>
      </c>
      <c r="C139" s="15">
        <f>IF('CO2'!D139="Total","all",IF('CO2'!D139="Strom und Fernwärme","1&amp;13",IF('CO2'!D139="Kraftstoff",2,IF('CO2'!D139="Flüssiggas",2,IF('CO2'!D139="Andere Mineralöle",2,IF('CO2'!D139="Mineralöle und Mineralölprodukte",2,IF('CO2'!D139="Gase",6,VLOOKUP('CO2'!D139,[2]Tabelle1!$C$2:$D$30,2,FALSE))))))))</f>
        <v>3</v>
      </c>
      <c r="D139">
        <f>'CO2'!F139</f>
        <v>2019</v>
      </c>
      <c r="E139" t="str">
        <f>'CO2'!G139</f>
        <v>1000 t CO2</v>
      </c>
      <c r="F139">
        <f>'CO2'!H139</f>
        <v>137</v>
      </c>
    </row>
    <row r="140" spans="1:6" x14ac:dyDescent="0.25">
      <c r="A140">
        <f>VLOOKUP('CO2'!B140,[1]Tabelle1!$B$35:$E$50,4,FALSE)</f>
        <v>904</v>
      </c>
      <c r="B140" t="str">
        <f>IF('CO2'!C140="Gewerbe, Handel, Dienstleistungen und übrige Verbraucher",3,IF('CO2'!C140="Haushalte",6,"3&amp;6"))</f>
        <v>3&amp;6</v>
      </c>
      <c r="C140" s="15">
        <f>IF('CO2'!D140="Total","all",IF('CO2'!D140="Strom und Fernwärme","1&amp;13",IF('CO2'!D140="Kraftstoff",2,IF('CO2'!D140="Flüssiggas",2,IF('CO2'!D140="Andere Mineralöle",2,IF('CO2'!D140="Mineralöle und Mineralölprodukte",2,IF('CO2'!D140="Gase",6,VLOOKUP('CO2'!D140,[2]Tabelle1!$C$2:$D$30,2,FALSE))))))))</f>
        <v>2</v>
      </c>
      <c r="D140">
        <f>'CO2'!F140</f>
        <v>2019</v>
      </c>
      <c r="E140" t="str">
        <f>'CO2'!G140</f>
        <v>1000 t CO2</v>
      </c>
      <c r="F140">
        <f>'CO2'!H140</f>
        <v>418</v>
      </c>
    </row>
    <row r="141" spans="1:6" x14ac:dyDescent="0.25">
      <c r="A141">
        <f>VLOOKUP('CO2'!B141,[1]Tabelle1!$B$35:$E$50,4,FALSE)</f>
        <v>904</v>
      </c>
      <c r="B141" t="str">
        <f>IF('CO2'!C141="Gewerbe, Handel, Dienstleistungen und übrige Verbraucher",3,IF('CO2'!C141="Haushalte",6,"3&amp;6"))</f>
        <v>3&amp;6</v>
      </c>
      <c r="C141" s="15">
        <f>IF('CO2'!D141="Total","all",IF('CO2'!D141="Strom und Fernwärme","1&amp;13",IF('CO2'!D141="Kraftstoff",2,IF('CO2'!D141="Flüssiggas",2,IF('CO2'!D141="Andere Mineralöle",2,IF('CO2'!D141="Mineralöle und Mineralölprodukte",2,IF('CO2'!D141="Gase",6,VLOOKUP('CO2'!D141,[2]Tabelle1!$C$2:$D$30,2,FALSE))))))))</f>
        <v>2</v>
      </c>
      <c r="D141">
        <f>'CO2'!F141</f>
        <v>2019</v>
      </c>
      <c r="E141" t="str">
        <f>'CO2'!G141</f>
        <v>1000 t CO2</v>
      </c>
      <c r="F141">
        <f>'CO2'!H141</f>
        <v>849</v>
      </c>
    </row>
    <row r="142" spans="1:6" x14ac:dyDescent="0.25">
      <c r="A142">
        <f>VLOOKUP('CO2'!B142,[1]Tabelle1!$B$35:$E$50,4,FALSE)</f>
        <v>904</v>
      </c>
      <c r="B142" t="str">
        <f>IF('CO2'!C142="Gewerbe, Handel, Dienstleistungen und übrige Verbraucher",3,IF('CO2'!C142="Haushalte",6,"3&amp;6"))</f>
        <v>3&amp;6</v>
      </c>
      <c r="C142" s="15">
        <f>IF('CO2'!D142="Total","all",IF('CO2'!D142="Strom und Fernwärme","1&amp;13",IF('CO2'!D142="Kraftstoff",2,IF('CO2'!D142="Flüssiggas",2,IF('CO2'!D142="Andere Mineralöle",2,IF('CO2'!D142="Mineralöle und Mineralölprodukte",2,IF('CO2'!D142="Gase",6,VLOOKUP('CO2'!D142,[2]Tabelle1!$C$2:$D$30,2,FALSE))))))))</f>
        <v>2</v>
      </c>
      <c r="D142">
        <f>'CO2'!F142</f>
        <v>2019</v>
      </c>
      <c r="E142" t="str">
        <f>'CO2'!G142</f>
        <v>1000 t CO2</v>
      </c>
      <c r="F142">
        <f>'CO2'!H142</f>
        <v>1</v>
      </c>
    </row>
    <row r="143" spans="1:6" x14ac:dyDescent="0.25">
      <c r="A143">
        <f>VLOOKUP('CO2'!B143,[1]Tabelle1!$B$35:$E$50,4,FALSE)</f>
        <v>904</v>
      </c>
      <c r="B143" t="str">
        <f>IF('CO2'!C143="Gewerbe, Handel, Dienstleistungen und übrige Verbraucher",3,IF('CO2'!C143="Haushalte",6,"3&amp;6"))</f>
        <v>3&amp;6</v>
      </c>
      <c r="C143" s="15">
        <f>IF('CO2'!D143="Total","all",IF('CO2'!D143="Strom und Fernwärme","1&amp;13",IF('CO2'!D143="Kraftstoff",2,IF('CO2'!D143="Flüssiggas",2,IF('CO2'!D143="Andere Mineralöle",2,IF('CO2'!D143="Mineralöle und Mineralölprodukte",2,IF('CO2'!D143="Gase",6,VLOOKUP('CO2'!D143,[2]Tabelle1!$C$2:$D$30,2,FALSE))))))))</f>
        <v>2</v>
      </c>
      <c r="D143">
        <f>'CO2'!F143</f>
        <v>2019</v>
      </c>
      <c r="E143" t="str">
        <f>'CO2'!G143</f>
        <v>1000 t CO2</v>
      </c>
      <c r="F143">
        <f>'CO2'!H143</f>
        <v>22</v>
      </c>
    </row>
    <row r="144" spans="1:6" x14ac:dyDescent="0.25">
      <c r="A144">
        <f>VLOOKUP('CO2'!B144,[1]Tabelle1!$B$35:$E$50,4,FALSE)</f>
        <v>904</v>
      </c>
      <c r="B144" t="str">
        <f>IF('CO2'!C144="Gewerbe, Handel, Dienstleistungen und übrige Verbraucher",3,IF('CO2'!C144="Haushalte",6,"3&amp;6"))</f>
        <v>3&amp;6</v>
      </c>
      <c r="C144" s="15">
        <f>IF('CO2'!D144="Total","all",IF('CO2'!D144="Strom und Fernwärme","1&amp;13",IF('CO2'!D144="Kraftstoff",2,IF('CO2'!D144="Flüssiggas",2,IF('CO2'!D144="Andere Mineralöle",2,IF('CO2'!D144="Mineralöle und Mineralölprodukte",2,IF('CO2'!D144="Gase",6,VLOOKUP('CO2'!D144,[2]Tabelle1!$C$2:$D$30,2,FALSE))))))))</f>
        <v>6</v>
      </c>
      <c r="D144">
        <f>'CO2'!F144</f>
        <v>2019</v>
      </c>
      <c r="E144" t="str">
        <f>'CO2'!G144</f>
        <v>1000 t CO2</v>
      </c>
      <c r="F144">
        <f>'CO2'!H144</f>
        <v>2252</v>
      </c>
    </row>
    <row r="145" spans="1:6" x14ac:dyDescent="0.25">
      <c r="A145">
        <f>VLOOKUP('CO2'!B145,[1]Tabelle1!$B$35:$E$50,4,FALSE)</f>
        <v>904</v>
      </c>
      <c r="B145" t="str">
        <f>IF('CO2'!C145="Gewerbe, Handel, Dienstleistungen und übrige Verbraucher",3,IF('CO2'!C145="Haushalte",6,"3&amp;6"))</f>
        <v>3&amp;6</v>
      </c>
      <c r="C145" s="15">
        <f>IF('CO2'!D145="Total","all",IF('CO2'!D145="Strom und Fernwärme","1&amp;13",IF('CO2'!D145="Kraftstoff",2,IF('CO2'!D145="Flüssiggas",2,IF('CO2'!D145="Andere Mineralöle",2,IF('CO2'!D145="Mineralöle und Mineralölprodukte",2,IF('CO2'!D145="Gase",6,VLOOKUP('CO2'!D145,[2]Tabelle1!$C$2:$D$30,2,FALSE))))))))</f>
        <v>1</v>
      </c>
      <c r="D145">
        <f>'CO2'!F145</f>
        <v>2019</v>
      </c>
      <c r="E145" t="str">
        <f>'CO2'!G145</f>
        <v>1000 t CO2</v>
      </c>
      <c r="F145">
        <f>'CO2'!H145</f>
        <v>2581</v>
      </c>
    </row>
    <row r="146" spans="1:6" x14ac:dyDescent="0.25">
      <c r="A146">
        <f>VLOOKUP('CO2'!B146,[1]Tabelle1!$B$35:$E$50,4,FALSE)</f>
        <v>904</v>
      </c>
      <c r="B146" t="str">
        <f>IF('CO2'!C146="Gewerbe, Handel, Dienstleistungen und übrige Verbraucher",3,IF('CO2'!C146="Haushalte",6,"3&amp;6"))</f>
        <v>3&amp;6</v>
      </c>
      <c r="C146" s="15">
        <f>IF('CO2'!D146="Total","all",IF('CO2'!D146="Strom und Fernwärme","1&amp;13",IF('CO2'!D146="Kraftstoff",2,IF('CO2'!D146="Flüssiggas",2,IF('CO2'!D146="Andere Mineralöle",2,IF('CO2'!D146="Mineralöle und Mineralölprodukte",2,IF('CO2'!D146="Gase",6,VLOOKUP('CO2'!D146,[2]Tabelle1!$C$2:$D$30,2,FALSE))))))))</f>
        <v>13</v>
      </c>
      <c r="D146">
        <f>'CO2'!F146</f>
        <v>2019</v>
      </c>
      <c r="E146" t="str">
        <f>'CO2'!G146</f>
        <v>1000 t CO2</v>
      </c>
      <c r="F146">
        <f>'CO2'!H146</f>
        <v>892</v>
      </c>
    </row>
    <row r="147" spans="1:6" x14ac:dyDescent="0.25">
      <c r="A147">
        <f>VLOOKUP('CO2'!B147,[1]Tabelle1!$B$35:$E$50,4,FALSE)</f>
        <v>906</v>
      </c>
      <c r="B147">
        <f>IF('CO2'!C147="Gewerbe, Handel, Dienstleistungen und übrige Verbraucher",3,IF('CO2'!C147="Haushalte",6,"3&amp;6"))</f>
        <v>6</v>
      </c>
      <c r="C147" s="15">
        <f>IF('CO2'!D147="Total","all",IF('CO2'!D147="Strom und Fernwärme","1&amp;13",IF('CO2'!D147="Kraftstoff",2,IF('CO2'!D147="Flüssiggas",2,IF('CO2'!D147="Andere Mineralöle",2,IF('CO2'!D147="Mineralöle und Mineralölprodukte",2,IF('CO2'!D147="Gase",6,VLOOKUP('CO2'!D147,[2]Tabelle1!$C$2:$D$30,2,FALSE))))))))</f>
        <v>3</v>
      </c>
      <c r="D147">
        <f>'CO2'!F147</f>
        <v>2019</v>
      </c>
      <c r="E147" t="str">
        <f>'CO2'!G147</f>
        <v>1000 t CO2</v>
      </c>
      <c r="F147">
        <f>'CO2'!H147</f>
        <v>2</v>
      </c>
    </row>
    <row r="148" spans="1:6" x14ac:dyDescent="0.25">
      <c r="A148">
        <f>VLOOKUP('CO2'!B148,[1]Tabelle1!$B$35:$E$50,4,FALSE)</f>
        <v>906</v>
      </c>
      <c r="B148">
        <f>IF('CO2'!C148="Gewerbe, Handel, Dienstleistungen und übrige Verbraucher",3,IF('CO2'!C148="Haushalte",6,"3&amp;6"))</f>
        <v>6</v>
      </c>
      <c r="C148" s="15">
        <f>IF('CO2'!D148="Total","all",IF('CO2'!D148="Strom und Fernwärme","1&amp;13",IF('CO2'!D148="Kraftstoff",2,IF('CO2'!D148="Flüssiggas",2,IF('CO2'!D148="Andere Mineralöle",2,IF('CO2'!D148="Mineralöle und Mineralölprodukte",2,IF('CO2'!D148="Gase",6,VLOOKUP('CO2'!D148,[2]Tabelle1!$C$2:$D$30,2,FALSE))))))))</f>
        <v>2</v>
      </c>
      <c r="D148">
        <f>'CO2'!F148</f>
        <v>2019</v>
      </c>
      <c r="E148" t="str">
        <f>'CO2'!G148</f>
        <v>1000 t CO2</v>
      </c>
      <c r="F148">
        <f>'CO2'!H148</f>
        <v>15</v>
      </c>
    </row>
    <row r="149" spans="1:6" x14ac:dyDescent="0.25">
      <c r="A149">
        <f>VLOOKUP('CO2'!B149,[1]Tabelle1!$B$35:$E$50,4,FALSE)</f>
        <v>906</v>
      </c>
      <c r="B149">
        <f>IF('CO2'!C149="Gewerbe, Handel, Dienstleistungen und übrige Verbraucher",3,IF('CO2'!C149="Haushalte",6,"3&amp;6"))</f>
        <v>6</v>
      </c>
      <c r="C149" s="15">
        <f>IF('CO2'!D149="Total","all",IF('CO2'!D149="Strom und Fernwärme","1&amp;13",IF('CO2'!D149="Kraftstoff",2,IF('CO2'!D149="Flüssiggas",2,IF('CO2'!D149="Andere Mineralöle",2,IF('CO2'!D149="Mineralöle und Mineralölprodukte",2,IF('CO2'!D149="Gase",6,VLOOKUP('CO2'!D149,[2]Tabelle1!$C$2:$D$30,2,FALSE))))))))</f>
        <v>2</v>
      </c>
      <c r="D149">
        <f>'CO2'!F149</f>
        <v>2019</v>
      </c>
      <c r="E149" t="str">
        <f>'CO2'!G149</f>
        <v>1000 t CO2</v>
      </c>
      <c r="F149">
        <f>'CO2'!H149</f>
        <v>520</v>
      </c>
    </row>
    <row r="150" spans="1:6" x14ac:dyDescent="0.25">
      <c r="A150">
        <f>VLOOKUP('CO2'!B150,[1]Tabelle1!$B$35:$E$50,4,FALSE)</f>
        <v>906</v>
      </c>
      <c r="B150">
        <f>IF('CO2'!C150="Gewerbe, Handel, Dienstleistungen und übrige Verbraucher",3,IF('CO2'!C150="Haushalte",6,"3&amp;6"))</f>
        <v>6</v>
      </c>
      <c r="C150" s="15">
        <f>IF('CO2'!D150="Total","all",IF('CO2'!D150="Strom und Fernwärme","1&amp;13",IF('CO2'!D150="Kraftstoff",2,IF('CO2'!D150="Flüssiggas",2,IF('CO2'!D150="Andere Mineralöle",2,IF('CO2'!D150="Mineralöle und Mineralölprodukte",2,IF('CO2'!D150="Gase",6,VLOOKUP('CO2'!D150,[2]Tabelle1!$C$2:$D$30,2,FALSE))))))))</f>
        <v>2</v>
      </c>
      <c r="D150">
        <f>'CO2'!F150</f>
        <v>2019</v>
      </c>
      <c r="E150" t="str">
        <f>'CO2'!G150</f>
        <v>1000 t CO2</v>
      </c>
      <c r="F150">
        <f>'CO2'!H150</f>
        <v>1</v>
      </c>
    </row>
    <row r="151" spans="1:6" x14ac:dyDescent="0.25">
      <c r="A151">
        <f>VLOOKUP('CO2'!B151,[1]Tabelle1!$B$35:$E$50,4,FALSE)</f>
        <v>906</v>
      </c>
      <c r="B151">
        <f>IF('CO2'!C151="Gewerbe, Handel, Dienstleistungen und übrige Verbraucher",3,IF('CO2'!C151="Haushalte",6,"3&amp;6"))</f>
        <v>6</v>
      </c>
      <c r="C151" s="15">
        <f>IF('CO2'!D151="Total","all",IF('CO2'!D151="Strom und Fernwärme","1&amp;13",IF('CO2'!D151="Kraftstoff",2,IF('CO2'!D151="Flüssiggas",2,IF('CO2'!D151="Andere Mineralöle",2,IF('CO2'!D151="Mineralöle und Mineralölprodukte",2,IF('CO2'!D151="Gase",6,VLOOKUP('CO2'!D151,[2]Tabelle1!$C$2:$D$30,2,FALSE))))))))</f>
        <v>2</v>
      </c>
      <c r="D151">
        <f>'CO2'!F151</f>
        <v>2019</v>
      </c>
      <c r="E151" t="str">
        <f>'CO2'!G151</f>
        <v>1000 t CO2</v>
      </c>
      <c r="F151">
        <f>'CO2'!H151</f>
        <v>23</v>
      </c>
    </row>
    <row r="152" spans="1:6" x14ac:dyDescent="0.25">
      <c r="A152">
        <f>VLOOKUP('CO2'!B152,[1]Tabelle1!$B$35:$E$50,4,FALSE)</f>
        <v>906</v>
      </c>
      <c r="B152">
        <f>IF('CO2'!C152="Gewerbe, Handel, Dienstleistungen und übrige Verbraucher",3,IF('CO2'!C152="Haushalte",6,"3&amp;6"))</f>
        <v>6</v>
      </c>
      <c r="C152" s="15">
        <f>IF('CO2'!D152="Total","all",IF('CO2'!D152="Strom und Fernwärme","1&amp;13",IF('CO2'!D152="Kraftstoff",2,IF('CO2'!D152="Flüssiggas",2,IF('CO2'!D152="Andere Mineralöle",2,IF('CO2'!D152="Mineralöle und Mineralölprodukte",2,IF('CO2'!D152="Gase",6,VLOOKUP('CO2'!D152,[2]Tabelle1!$C$2:$D$30,2,FALSE))))))))</f>
        <v>6</v>
      </c>
      <c r="D152">
        <f>'CO2'!F152</f>
        <v>2019</v>
      </c>
      <c r="E152" t="str">
        <f>'CO2'!G152</f>
        <v>1000 t CO2</v>
      </c>
      <c r="F152">
        <f>'CO2'!H152</f>
        <v>831</v>
      </c>
    </row>
    <row r="153" spans="1:6" x14ac:dyDescent="0.25">
      <c r="A153">
        <f>VLOOKUP('CO2'!B153,[1]Tabelle1!$B$35:$E$50,4,FALSE)</f>
        <v>906</v>
      </c>
      <c r="B153">
        <f>IF('CO2'!C153="Gewerbe, Handel, Dienstleistungen und übrige Verbraucher",3,IF('CO2'!C153="Haushalte",6,"3&amp;6"))</f>
        <v>6</v>
      </c>
      <c r="C153" s="15">
        <f>IF('CO2'!D153="Total","all",IF('CO2'!D153="Strom und Fernwärme","1&amp;13",IF('CO2'!D153="Kraftstoff",2,IF('CO2'!D153="Flüssiggas",2,IF('CO2'!D153="Andere Mineralöle",2,IF('CO2'!D153="Mineralöle und Mineralölprodukte",2,IF('CO2'!D153="Gase",6,VLOOKUP('CO2'!D153,[2]Tabelle1!$C$2:$D$30,2,FALSE))))))))</f>
        <v>1</v>
      </c>
      <c r="D153">
        <f>'CO2'!F153</f>
        <v>2019</v>
      </c>
      <c r="E153" t="str">
        <f>'CO2'!G153</f>
        <v>1000 t CO2</v>
      </c>
      <c r="F153">
        <f>'CO2'!H153</f>
        <v>1235</v>
      </c>
    </row>
    <row r="154" spans="1:6" x14ac:dyDescent="0.25">
      <c r="A154">
        <f>VLOOKUP('CO2'!B154,[1]Tabelle1!$B$35:$E$50,4,FALSE)</f>
        <v>906</v>
      </c>
      <c r="B154">
        <f>IF('CO2'!C154="Gewerbe, Handel, Dienstleistungen und übrige Verbraucher",3,IF('CO2'!C154="Haushalte",6,"3&amp;6"))</f>
        <v>6</v>
      </c>
      <c r="C154" s="15">
        <f>IF('CO2'!D154="Total","all",IF('CO2'!D154="Strom und Fernwärme","1&amp;13",IF('CO2'!D154="Kraftstoff",2,IF('CO2'!D154="Flüssiggas",2,IF('CO2'!D154="Andere Mineralöle",2,IF('CO2'!D154="Mineralöle und Mineralölprodukte",2,IF('CO2'!D154="Gase",6,VLOOKUP('CO2'!D154,[2]Tabelle1!$C$2:$D$30,2,FALSE))))))))</f>
        <v>13</v>
      </c>
      <c r="D154">
        <f>'CO2'!F154</f>
        <v>2019</v>
      </c>
      <c r="E154" t="str">
        <f>'CO2'!G154</f>
        <v>1000 t CO2</v>
      </c>
      <c r="F154">
        <f>'CO2'!H154</f>
        <v>824</v>
      </c>
    </row>
    <row r="155" spans="1:6" x14ac:dyDescent="0.25">
      <c r="A155">
        <f>VLOOKUP('CO2'!B155,[1]Tabelle1!$B$35:$E$50,4,FALSE)</f>
        <v>906</v>
      </c>
      <c r="B155" t="str">
        <f>IF('CO2'!C155="Gewerbe, Handel, Dienstleistungen und übrige Verbraucher",3,IF('CO2'!C155="Haushalte",6,"3&amp;6"))</f>
        <v>3&amp;6</v>
      </c>
      <c r="C155" s="15">
        <f>IF('CO2'!D155="Total","all",IF('CO2'!D155="Strom und Fernwärme","1&amp;13",IF('CO2'!D155="Kraftstoff",2,IF('CO2'!D155="Flüssiggas",2,IF('CO2'!D155="Andere Mineralöle",2,IF('CO2'!D155="Mineralöle und Mineralölprodukte",2,IF('CO2'!D155="Gase",6,VLOOKUP('CO2'!D155,[2]Tabelle1!$C$2:$D$30,2,FALSE))))))))</f>
        <v>2</v>
      </c>
      <c r="D155">
        <f>'CO2'!F155</f>
        <v>2019</v>
      </c>
      <c r="E155" t="str">
        <f>'CO2'!G155</f>
        <v>1000 t CO2</v>
      </c>
      <c r="F155">
        <f>'CO2'!H155</f>
        <v>140</v>
      </c>
    </row>
    <row r="156" spans="1:6" x14ac:dyDescent="0.25">
      <c r="A156">
        <f>VLOOKUP('CO2'!B156,[1]Tabelle1!$B$35:$E$50,4,FALSE)</f>
        <v>906</v>
      </c>
      <c r="B156" t="str">
        <f>IF('CO2'!C156="Gewerbe, Handel, Dienstleistungen und übrige Verbraucher",3,IF('CO2'!C156="Haushalte",6,"3&amp;6"))</f>
        <v>3&amp;6</v>
      </c>
      <c r="C156" s="15">
        <f>IF('CO2'!D156="Total","all",IF('CO2'!D156="Strom und Fernwärme","1&amp;13",IF('CO2'!D156="Kraftstoff",2,IF('CO2'!D156="Flüssiggas",2,IF('CO2'!D156="Andere Mineralöle",2,IF('CO2'!D156="Mineralöle und Mineralölprodukte",2,IF('CO2'!D156="Gase",6,VLOOKUP('CO2'!D156,[2]Tabelle1!$C$2:$D$30,2,FALSE))))))))</f>
        <v>2</v>
      </c>
      <c r="D156">
        <f>'CO2'!F156</f>
        <v>2019</v>
      </c>
      <c r="E156" t="str">
        <f>'CO2'!G156</f>
        <v>1000 t CO2</v>
      </c>
      <c r="F156">
        <f>'CO2'!H156</f>
        <v>136</v>
      </c>
    </row>
    <row r="157" spans="1:6" x14ac:dyDescent="0.25">
      <c r="A157">
        <f>VLOOKUP('CO2'!B157,[1]Tabelle1!$B$35:$E$50,4,FALSE)</f>
        <v>906</v>
      </c>
      <c r="B157" t="str">
        <f>IF('CO2'!C157="Gewerbe, Handel, Dienstleistungen und übrige Verbraucher",3,IF('CO2'!C157="Haushalte",6,"3&amp;6"))</f>
        <v>3&amp;6</v>
      </c>
      <c r="C157" s="15">
        <f>IF('CO2'!D157="Total","all",IF('CO2'!D157="Strom und Fernwärme","1&amp;13",IF('CO2'!D157="Kraftstoff",2,IF('CO2'!D157="Flüssiggas",2,IF('CO2'!D157="Andere Mineralöle",2,IF('CO2'!D157="Mineralöle und Mineralölprodukte",2,IF('CO2'!D157="Gase",6,VLOOKUP('CO2'!D157,[2]Tabelle1!$C$2:$D$30,2,FALSE))))))))</f>
        <v>2</v>
      </c>
      <c r="D157">
        <f>'CO2'!F157</f>
        <v>2019</v>
      </c>
      <c r="E157" t="str">
        <f>'CO2'!G157</f>
        <v>1000 t CO2</v>
      </c>
      <c r="F157">
        <f>'CO2'!H157</f>
        <v>45</v>
      </c>
    </row>
    <row r="158" spans="1:6" x14ac:dyDescent="0.25">
      <c r="A158">
        <f>VLOOKUP('CO2'!B158,[1]Tabelle1!$B$35:$E$50,4,FALSE)</f>
        <v>906</v>
      </c>
      <c r="B158" t="str">
        <f>IF('CO2'!C158="Gewerbe, Handel, Dienstleistungen und übrige Verbraucher",3,IF('CO2'!C158="Haushalte",6,"3&amp;6"))</f>
        <v>3&amp;6</v>
      </c>
      <c r="C158" s="15">
        <f>IF('CO2'!D158="Total","all",IF('CO2'!D158="Strom und Fernwärme","1&amp;13",IF('CO2'!D158="Kraftstoff",2,IF('CO2'!D158="Flüssiggas",2,IF('CO2'!D158="Andere Mineralöle",2,IF('CO2'!D158="Mineralöle und Mineralölprodukte",2,IF('CO2'!D158="Gase",6,VLOOKUP('CO2'!D158,[2]Tabelle1!$C$2:$D$30,2,FALSE))))))))</f>
        <v>6</v>
      </c>
      <c r="D158">
        <f>'CO2'!F158</f>
        <v>2019</v>
      </c>
      <c r="E158" t="str">
        <f>'CO2'!G158</f>
        <v>1000 t CO2</v>
      </c>
      <c r="F158">
        <f>'CO2'!H158</f>
        <v>644</v>
      </c>
    </row>
    <row r="159" spans="1:6" x14ac:dyDescent="0.25">
      <c r="A159">
        <f>VLOOKUP('CO2'!B159,[1]Tabelle1!$B$35:$E$50,4,FALSE)</f>
        <v>906</v>
      </c>
      <c r="B159" t="str">
        <f>IF('CO2'!C159="Gewerbe, Handel, Dienstleistungen und übrige Verbraucher",3,IF('CO2'!C159="Haushalte",6,"3&amp;6"))</f>
        <v>3&amp;6</v>
      </c>
      <c r="C159" s="15">
        <f>IF('CO2'!D159="Total","all",IF('CO2'!D159="Strom und Fernwärme","1&amp;13",IF('CO2'!D159="Kraftstoff",2,IF('CO2'!D159="Flüssiggas",2,IF('CO2'!D159="Andere Mineralöle",2,IF('CO2'!D159="Mineralöle und Mineralölprodukte",2,IF('CO2'!D159="Gase",6,VLOOKUP('CO2'!D159,[2]Tabelle1!$C$2:$D$30,2,FALSE))))))))</f>
        <v>1</v>
      </c>
      <c r="D159">
        <f>'CO2'!F159</f>
        <v>2019</v>
      </c>
      <c r="E159" t="str">
        <f>'CO2'!G159</f>
        <v>1000 t CO2</v>
      </c>
      <c r="F159">
        <f>'CO2'!H159</f>
        <v>1416</v>
      </c>
    </row>
    <row r="160" spans="1:6" x14ac:dyDescent="0.25">
      <c r="A160">
        <f>VLOOKUP('CO2'!B160,[1]Tabelle1!$B$35:$E$50,4,FALSE)</f>
        <v>906</v>
      </c>
      <c r="B160" t="str">
        <f>IF('CO2'!C160="Gewerbe, Handel, Dienstleistungen und übrige Verbraucher",3,IF('CO2'!C160="Haushalte",6,"3&amp;6"))</f>
        <v>3&amp;6</v>
      </c>
      <c r="C160" s="15">
        <f>IF('CO2'!D160="Total","all",IF('CO2'!D160="Strom und Fernwärme","1&amp;13",IF('CO2'!D160="Kraftstoff",2,IF('CO2'!D160="Flüssiggas",2,IF('CO2'!D160="Andere Mineralöle",2,IF('CO2'!D160="Mineralöle und Mineralölprodukte",2,IF('CO2'!D160="Gase",6,VLOOKUP('CO2'!D160,[2]Tabelle1!$C$2:$D$30,2,FALSE))))))))</f>
        <v>13</v>
      </c>
      <c r="D160">
        <f>'CO2'!F160</f>
        <v>2019</v>
      </c>
      <c r="E160" t="str">
        <f>'CO2'!G160</f>
        <v>1000 t CO2</v>
      </c>
      <c r="F160">
        <f>'CO2'!H160</f>
        <v>645</v>
      </c>
    </row>
    <row r="161" spans="1:6" x14ac:dyDescent="0.25">
      <c r="A161">
        <f>VLOOKUP('CO2'!B161,[1]Tabelle1!$B$35:$E$50,4,FALSE)</f>
        <v>909</v>
      </c>
      <c r="B161">
        <f>IF('CO2'!C161="Gewerbe, Handel, Dienstleistungen und übrige Verbraucher",3,IF('CO2'!C161="Haushalte",6,"3&amp;6"))</f>
        <v>6</v>
      </c>
      <c r="C161" s="15">
        <f>IF('CO2'!D161="Total","all",IF('CO2'!D161="Strom und Fernwärme","1&amp;13",IF('CO2'!D161="Kraftstoff",2,IF('CO2'!D161="Flüssiggas",2,IF('CO2'!D161="Andere Mineralöle",2,IF('CO2'!D161="Mineralöle und Mineralölprodukte",2,IF('CO2'!D161="Gase",6,VLOOKUP('CO2'!D161,[2]Tabelle1!$C$2:$D$30,2,FALSE))))))))</f>
        <v>3</v>
      </c>
      <c r="D161">
        <f>'CO2'!F161</f>
        <v>2019</v>
      </c>
      <c r="E161" t="str">
        <f>'CO2'!G161</f>
        <v>1000 t CO2</v>
      </c>
      <c r="F161">
        <f>'CO2'!H161</f>
        <v>61</v>
      </c>
    </row>
    <row r="162" spans="1:6" x14ac:dyDescent="0.25">
      <c r="A162">
        <f>VLOOKUP('CO2'!B162,[1]Tabelle1!$B$35:$E$50,4,FALSE)</f>
        <v>909</v>
      </c>
      <c r="B162">
        <f>IF('CO2'!C162="Gewerbe, Handel, Dienstleistungen und übrige Verbraucher",3,IF('CO2'!C162="Haushalte",6,"3&amp;6"))</f>
        <v>6</v>
      </c>
      <c r="C162" s="15">
        <f>IF('CO2'!D162="Total","all",IF('CO2'!D162="Strom und Fernwärme","1&amp;13",IF('CO2'!D162="Kraftstoff",2,IF('CO2'!D162="Flüssiggas",2,IF('CO2'!D162="Andere Mineralöle",2,IF('CO2'!D162="Mineralöle und Mineralölprodukte",2,IF('CO2'!D162="Gase",6,VLOOKUP('CO2'!D162,[2]Tabelle1!$C$2:$D$30,2,FALSE))))))))</f>
        <v>2</v>
      </c>
      <c r="D162">
        <f>'CO2'!F162</f>
        <v>2019</v>
      </c>
      <c r="E162" t="str">
        <f>'CO2'!G162</f>
        <v>1000 t CO2</v>
      </c>
      <c r="F162">
        <f>'CO2'!H162</f>
        <v>43</v>
      </c>
    </row>
    <row r="163" spans="1:6" x14ac:dyDescent="0.25">
      <c r="A163">
        <f>VLOOKUP('CO2'!B163,[1]Tabelle1!$B$35:$E$50,4,FALSE)</f>
        <v>909</v>
      </c>
      <c r="B163">
        <f>IF('CO2'!C163="Gewerbe, Handel, Dienstleistungen und übrige Verbraucher",3,IF('CO2'!C163="Haushalte",6,"3&amp;6"))</f>
        <v>6</v>
      </c>
      <c r="C163" s="15">
        <f>IF('CO2'!D163="Total","all",IF('CO2'!D163="Strom und Fernwärme","1&amp;13",IF('CO2'!D163="Kraftstoff",2,IF('CO2'!D163="Flüssiggas",2,IF('CO2'!D163="Andere Mineralöle",2,IF('CO2'!D163="Mineralöle und Mineralölprodukte",2,IF('CO2'!D163="Gase",6,VLOOKUP('CO2'!D163,[2]Tabelle1!$C$2:$D$30,2,FALSE))))))))</f>
        <v>2</v>
      </c>
      <c r="D163">
        <f>'CO2'!F163</f>
        <v>2019</v>
      </c>
      <c r="E163" t="str">
        <f>'CO2'!G163</f>
        <v>1000 t CO2</v>
      </c>
      <c r="F163">
        <f>'CO2'!H163</f>
        <v>3087</v>
      </c>
    </row>
    <row r="164" spans="1:6" x14ac:dyDescent="0.25">
      <c r="A164">
        <f>VLOOKUP('CO2'!B164,[1]Tabelle1!$B$35:$E$50,4,FALSE)</f>
        <v>909</v>
      </c>
      <c r="B164">
        <f>IF('CO2'!C164="Gewerbe, Handel, Dienstleistungen und übrige Verbraucher",3,IF('CO2'!C164="Haushalte",6,"3&amp;6"))</f>
        <v>6</v>
      </c>
      <c r="C164" s="15">
        <f>IF('CO2'!D164="Total","all",IF('CO2'!D164="Strom und Fernwärme","1&amp;13",IF('CO2'!D164="Kraftstoff",2,IF('CO2'!D164="Flüssiggas",2,IF('CO2'!D164="Andere Mineralöle",2,IF('CO2'!D164="Mineralöle und Mineralölprodukte",2,IF('CO2'!D164="Gase",6,VLOOKUP('CO2'!D164,[2]Tabelle1!$C$2:$D$30,2,FALSE))))))))</f>
        <v>2</v>
      </c>
      <c r="D164">
        <f>'CO2'!F164</f>
        <v>2019</v>
      </c>
      <c r="E164" t="str">
        <f>'CO2'!G164</f>
        <v>1000 t CO2</v>
      </c>
      <c r="F164">
        <f>'CO2'!H164</f>
        <v>5</v>
      </c>
    </row>
    <row r="165" spans="1:6" x14ac:dyDescent="0.25">
      <c r="A165">
        <f>VLOOKUP('CO2'!B165,[1]Tabelle1!$B$35:$E$50,4,FALSE)</f>
        <v>909</v>
      </c>
      <c r="B165">
        <f>IF('CO2'!C165="Gewerbe, Handel, Dienstleistungen und übrige Verbraucher",3,IF('CO2'!C165="Haushalte",6,"3&amp;6"))</f>
        <v>6</v>
      </c>
      <c r="C165" s="15">
        <f>IF('CO2'!D165="Total","all",IF('CO2'!D165="Strom und Fernwärme","1&amp;13",IF('CO2'!D165="Kraftstoff",2,IF('CO2'!D165="Flüssiggas",2,IF('CO2'!D165="Andere Mineralöle",2,IF('CO2'!D165="Mineralöle und Mineralölprodukte",2,IF('CO2'!D165="Gase",6,VLOOKUP('CO2'!D165,[2]Tabelle1!$C$2:$D$30,2,FALSE))))))))</f>
        <v>2</v>
      </c>
      <c r="D165">
        <f>'CO2'!F165</f>
        <v>2019</v>
      </c>
      <c r="E165" t="str">
        <f>'CO2'!G165</f>
        <v>1000 t CO2</v>
      </c>
      <c r="F165">
        <f>'CO2'!H165</f>
        <v>140</v>
      </c>
    </row>
    <row r="166" spans="1:6" x14ac:dyDescent="0.25">
      <c r="A166">
        <f>VLOOKUP('CO2'!B166,[1]Tabelle1!$B$35:$E$50,4,FALSE)</f>
        <v>909</v>
      </c>
      <c r="B166">
        <f>IF('CO2'!C166="Gewerbe, Handel, Dienstleistungen und übrige Verbraucher",3,IF('CO2'!C166="Haushalte",6,"3&amp;6"))</f>
        <v>6</v>
      </c>
      <c r="C166" s="15">
        <f>IF('CO2'!D166="Total","all",IF('CO2'!D166="Strom und Fernwärme","1&amp;13",IF('CO2'!D166="Kraftstoff",2,IF('CO2'!D166="Flüssiggas",2,IF('CO2'!D166="Andere Mineralöle",2,IF('CO2'!D166="Mineralöle und Mineralölprodukte",2,IF('CO2'!D166="Gase",6,VLOOKUP('CO2'!D166,[2]Tabelle1!$C$2:$D$30,2,FALSE))))))))</f>
        <v>6</v>
      </c>
      <c r="D166">
        <f>'CO2'!F166</f>
        <v>2019</v>
      </c>
      <c r="E166" t="str">
        <f>'CO2'!G166</f>
        <v>1000 t CO2</v>
      </c>
      <c r="F166">
        <f>'CO2'!H166</f>
        <v>7034</v>
      </c>
    </row>
    <row r="167" spans="1:6" x14ac:dyDescent="0.25">
      <c r="A167">
        <f>VLOOKUP('CO2'!B167,[1]Tabelle1!$B$35:$E$50,4,FALSE)</f>
        <v>909</v>
      </c>
      <c r="B167">
        <f>IF('CO2'!C167="Gewerbe, Handel, Dienstleistungen und übrige Verbraucher",3,IF('CO2'!C167="Haushalte",6,"3&amp;6"))</f>
        <v>6</v>
      </c>
      <c r="C167" s="15">
        <f>IF('CO2'!D167="Total","all",IF('CO2'!D167="Strom und Fernwärme","1&amp;13",IF('CO2'!D167="Kraftstoff",2,IF('CO2'!D167="Flüssiggas",2,IF('CO2'!D167="Andere Mineralöle",2,IF('CO2'!D167="Mineralöle und Mineralölprodukte",2,IF('CO2'!D167="Gase",6,VLOOKUP('CO2'!D167,[2]Tabelle1!$C$2:$D$30,2,FALSE))))))))</f>
        <v>1</v>
      </c>
      <c r="D167">
        <f>'CO2'!F167</f>
        <v>2019</v>
      </c>
      <c r="E167" t="str">
        <f>'CO2'!G167</f>
        <v>1000 t CO2</v>
      </c>
      <c r="F167">
        <f>'CO2'!H167</f>
        <v>4390</v>
      </c>
    </row>
    <row r="168" spans="1:6" x14ac:dyDescent="0.25">
      <c r="A168">
        <f>VLOOKUP('CO2'!B168,[1]Tabelle1!$B$35:$E$50,4,FALSE)</f>
        <v>909</v>
      </c>
      <c r="B168">
        <f>IF('CO2'!C168="Gewerbe, Handel, Dienstleistungen und übrige Verbraucher",3,IF('CO2'!C168="Haushalte",6,"3&amp;6"))</f>
        <v>6</v>
      </c>
      <c r="C168" s="15">
        <f>IF('CO2'!D168="Total","all",IF('CO2'!D168="Strom und Fernwärme","1&amp;13",IF('CO2'!D168="Kraftstoff",2,IF('CO2'!D168="Flüssiggas",2,IF('CO2'!D168="Andere Mineralöle",2,IF('CO2'!D168="Mineralöle und Mineralölprodukte",2,IF('CO2'!D168="Gase",6,VLOOKUP('CO2'!D168,[2]Tabelle1!$C$2:$D$30,2,FALSE))))))))</f>
        <v>13</v>
      </c>
      <c r="D168">
        <f>'CO2'!F168</f>
        <v>2019</v>
      </c>
      <c r="E168" t="str">
        <f>'CO2'!G168</f>
        <v>1000 t CO2</v>
      </c>
      <c r="F168">
        <f>'CO2'!H168</f>
        <v>376</v>
      </c>
    </row>
    <row r="169" spans="1:6" x14ac:dyDescent="0.25">
      <c r="A169">
        <f>VLOOKUP('CO2'!B169,[1]Tabelle1!$B$35:$E$50,4,FALSE)</f>
        <v>909</v>
      </c>
      <c r="B169" t="str">
        <f>IF('CO2'!C169="Gewerbe, Handel, Dienstleistungen und übrige Verbraucher",3,IF('CO2'!C169="Haushalte",6,"3&amp;6"))</f>
        <v>3&amp;6</v>
      </c>
      <c r="C169" s="15">
        <f>IF('CO2'!D169="Total","all",IF('CO2'!D169="Strom und Fernwärme","1&amp;13",IF('CO2'!D169="Kraftstoff",2,IF('CO2'!D169="Flüssiggas",2,IF('CO2'!D169="Andere Mineralöle",2,IF('CO2'!D169="Mineralöle und Mineralölprodukte",2,IF('CO2'!D169="Gase",6,VLOOKUP('CO2'!D169,[2]Tabelle1!$C$2:$D$30,2,FALSE))))))))</f>
        <v>2</v>
      </c>
      <c r="D169">
        <f>'CO2'!F169</f>
        <v>2019</v>
      </c>
      <c r="E169" t="str">
        <f>'CO2'!G169</f>
        <v>1000 t CO2</v>
      </c>
      <c r="F169">
        <f>'CO2'!H169</f>
        <v>1313</v>
      </c>
    </row>
    <row r="170" spans="1:6" x14ac:dyDescent="0.25">
      <c r="A170">
        <f>VLOOKUP('CO2'!B170,[1]Tabelle1!$B$35:$E$50,4,FALSE)</f>
        <v>909</v>
      </c>
      <c r="B170" t="str">
        <f>IF('CO2'!C170="Gewerbe, Handel, Dienstleistungen und übrige Verbraucher",3,IF('CO2'!C170="Haushalte",6,"3&amp;6"))</f>
        <v>3&amp;6</v>
      </c>
      <c r="C170" s="15">
        <f>IF('CO2'!D170="Total","all",IF('CO2'!D170="Strom und Fernwärme","1&amp;13",IF('CO2'!D170="Kraftstoff",2,IF('CO2'!D170="Flüssiggas",2,IF('CO2'!D170="Andere Mineralöle",2,IF('CO2'!D170="Mineralöle und Mineralölprodukte",2,IF('CO2'!D170="Gase",6,VLOOKUP('CO2'!D170,[2]Tabelle1!$C$2:$D$30,2,FALSE))))))))</f>
        <v>2</v>
      </c>
      <c r="D170">
        <f>'CO2'!F170</f>
        <v>2019</v>
      </c>
      <c r="E170" t="str">
        <f>'CO2'!G170</f>
        <v>1000 t CO2</v>
      </c>
      <c r="F170">
        <f>'CO2'!H170</f>
        <v>567</v>
      </c>
    </row>
    <row r="171" spans="1:6" x14ac:dyDescent="0.25">
      <c r="A171">
        <f>VLOOKUP('CO2'!B171,[1]Tabelle1!$B$35:$E$50,4,FALSE)</f>
        <v>909</v>
      </c>
      <c r="B171" t="str">
        <f>IF('CO2'!C171="Gewerbe, Handel, Dienstleistungen und übrige Verbraucher",3,IF('CO2'!C171="Haushalte",6,"3&amp;6"))</f>
        <v>3&amp;6</v>
      </c>
      <c r="C171" s="15">
        <f>IF('CO2'!D171="Total","all",IF('CO2'!D171="Strom und Fernwärme","1&amp;13",IF('CO2'!D171="Kraftstoff",2,IF('CO2'!D171="Flüssiggas",2,IF('CO2'!D171="Andere Mineralöle",2,IF('CO2'!D171="Mineralöle und Mineralölprodukte",2,IF('CO2'!D171="Gase",6,VLOOKUP('CO2'!D171,[2]Tabelle1!$C$2:$D$30,2,FALSE))))))))</f>
        <v>2</v>
      </c>
      <c r="D171">
        <f>'CO2'!F171</f>
        <v>2019</v>
      </c>
      <c r="E171" t="str">
        <f>'CO2'!G171</f>
        <v>1000 t CO2</v>
      </c>
      <c r="F171">
        <f>'CO2'!H171</f>
        <v>106</v>
      </c>
    </row>
    <row r="172" spans="1:6" x14ac:dyDescent="0.25">
      <c r="A172">
        <f>VLOOKUP('CO2'!B172,[1]Tabelle1!$B$35:$E$50,4,FALSE)</f>
        <v>909</v>
      </c>
      <c r="B172" t="str">
        <f>IF('CO2'!C172="Gewerbe, Handel, Dienstleistungen und übrige Verbraucher",3,IF('CO2'!C172="Haushalte",6,"3&amp;6"))</f>
        <v>3&amp;6</v>
      </c>
      <c r="C172" s="15">
        <f>IF('CO2'!D172="Total","all",IF('CO2'!D172="Strom und Fernwärme","1&amp;13",IF('CO2'!D172="Kraftstoff",2,IF('CO2'!D172="Flüssiggas",2,IF('CO2'!D172="Andere Mineralöle",2,IF('CO2'!D172="Mineralöle und Mineralölprodukte",2,IF('CO2'!D172="Gase",6,VLOOKUP('CO2'!D172,[2]Tabelle1!$C$2:$D$30,2,FALSE))))))))</f>
        <v>6</v>
      </c>
      <c r="D172">
        <f>'CO2'!F172</f>
        <v>2019</v>
      </c>
      <c r="E172" t="str">
        <f>'CO2'!G172</f>
        <v>1000 t CO2</v>
      </c>
      <c r="F172">
        <f>'CO2'!H172</f>
        <v>2409</v>
      </c>
    </row>
    <row r="173" spans="1:6" x14ac:dyDescent="0.25">
      <c r="A173">
        <f>VLOOKUP('CO2'!B173,[1]Tabelle1!$B$35:$E$50,4,FALSE)</f>
        <v>909</v>
      </c>
      <c r="B173" t="str">
        <f>IF('CO2'!C173="Gewerbe, Handel, Dienstleistungen und übrige Verbraucher",3,IF('CO2'!C173="Haushalte",6,"3&amp;6"))</f>
        <v>3&amp;6</v>
      </c>
      <c r="C173" s="15">
        <f>IF('CO2'!D173="Total","all",IF('CO2'!D173="Strom und Fernwärme","1&amp;13",IF('CO2'!D173="Kraftstoff",2,IF('CO2'!D173="Flüssiggas",2,IF('CO2'!D173="Andere Mineralöle",2,IF('CO2'!D173="Mineralöle und Mineralölprodukte",2,IF('CO2'!D173="Gase",6,VLOOKUP('CO2'!D173,[2]Tabelle1!$C$2:$D$30,2,FALSE))))))))</f>
        <v>1</v>
      </c>
      <c r="D173">
        <f>'CO2'!F173</f>
        <v>2019</v>
      </c>
      <c r="E173" t="str">
        <f>'CO2'!G173</f>
        <v>1000 t CO2</v>
      </c>
      <c r="F173">
        <f>'CO2'!H173</f>
        <v>4915</v>
      </c>
    </row>
    <row r="174" spans="1:6" x14ac:dyDescent="0.25">
      <c r="A174">
        <f>VLOOKUP('CO2'!B174,[1]Tabelle1!$B$35:$E$50,4,FALSE)</f>
        <v>909</v>
      </c>
      <c r="B174" t="str">
        <f>IF('CO2'!C174="Gewerbe, Handel, Dienstleistungen und übrige Verbraucher",3,IF('CO2'!C174="Haushalte",6,"3&amp;6"))</f>
        <v>3&amp;6</v>
      </c>
      <c r="C174" s="15">
        <f>IF('CO2'!D174="Total","all",IF('CO2'!D174="Strom und Fernwärme","1&amp;13",IF('CO2'!D174="Kraftstoff",2,IF('CO2'!D174="Flüssiggas",2,IF('CO2'!D174="Andere Mineralöle",2,IF('CO2'!D174="Mineralöle und Mineralölprodukte",2,IF('CO2'!D174="Gase",6,VLOOKUP('CO2'!D174,[2]Tabelle1!$C$2:$D$30,2,FALSE))))))))</f>
        <v>13</v>
      </c>
      <c r="D174">
        <f>'CO2'!F174</f>
        <v>2019</v>
      </c>
      <c r="E174" t="str">
        <f>'CO2'!G174</f>
        <v>1000 t CO2</v>
      </c>
      <c r="F174">
        <f>'CO2'!H174</f>
        <v>403</v>
      </c>
    </row>
    <row r="175" spans="1:6" x14ac:dyDescent="0.25">
      <c r="A175">
        <f>VLOOKUP('CO2'!B175,[1]Tabelle1!$B$35:$E$50,4,FALSE)</f>
        <v>910</v>
      </c>
      <c r="B175">
        <f>IF('CO2'!C175="Gewerbe, Handel, Dienstleistungen und übrige Verbraucher",3,IF('CO2'!C175="Haushalte",6,"3&amp;6"))</f>
        <v>6</v>
      </c>
      <c r="C175" s="15">
        <f>IF('CO2'!D175="Total","all",IF('CO2'!D175="Strom und Fernwärme","1&amp;13",IF('CO2'!D175="Kraftstoff",2,IF('CO2'!D175="Flüssiggas",2,IF('CO2'!D175="Andere Mineralöle",2,IF('CO2'!D175="Mineralöle und Mineralölprodukte",2,IF('CO2'!D175="Gase",6,VLOOKUP('CO2'!D175,[2]Tabelle1!$C$2:$D$30,2,FALSE))))))))</f>
        <v>3</v>
      </c>
      <c r="D175">
        <f>'CO2'!F175</f>
        <v>2019</v>
      </c>
      <c r="E175" t="str">
        <f>'CO2'!G175</f>
        <v>1000 t CO2</v>
      </c>
      <c r="F175">
        <f>'CO2'!H175</f>
        <v>114</v>
      </c>
    </row>
    <row r="176" spans="1:6" x14ac:dyDescent="0.25">
      <c r="A176">
        <f>VLOOKUP('CO2'!B176,[1]Tabelle1!$B$35:$E$50,4,FALSE)</f>
        <v>910</v>
      </c>
      <c r="B176">
        <f>IF('CO2'!C176="Gewerbe, Handel, Dienstleistungen und übrige Verbraucher",3,IF('CO2'!C176="Haushalte",6,"3&amp;6"))</f>
        <v>6</v>
      </c>
      <c r="C176" s="15">
        <f>IF('CO2'!D176="Total","all",IF('CO2'!D176="Strom und Fernwärme","1&amp;13",IF('CO2'!D176="Kraftstoff",2,IF('CO2'!D176="Flüssiggas",2,IF('CO2'!D176="Andere Mineralöle",2,IF('CO2'!D176="Mineralöle und Mineralölprodukte",2,IF('CO2'!D176="Gase",6,VLOOKUP('CO2'!D176,[2]Tabelle1!$C$2:$D$30,2,FALSE))))))))</f>
        <v>2</v>
      </c>
      <c r="D176">
        <f>'CO2'!F176</f>
        <v>2019</v>
      </c>
      <c r="E176" t="str">
        <f>'CO2'!G176</f>
        <v>1000 t CO2</v>
      </c>
      <c r="F176">
        <f>'CO2'!H176</f>
        <v>102</v>
      </c>
    </row>
    <row r="177" spans="1:6" x14ac:dyDescent="0.25">
      <c r="A177">
        <f>VLOOKUP('CO2'!B177,[1]Tabelle1!$B$35:$E$50,4,FALSE)</f>
        <v>910</v>
      </c>
      <c r="B177">
        <f>IF('CO2'!C177="Gewerbe, Handel, Dienstleistungen und übrige Verbraucher",3,IF('CO2'!C177="Haushalte",6,"3&amp;6"))</f>
        <v>6</v>
      </c>
      <c r="C177" s="15">
        <f>IF('CO2'!D177="Total","all",IF('CO2'!D177="Strom und Fernwärme","1&amp;13",IF('CO2'!D177="Kraftstoff",2,IF('CO2'!D177="Flüssiggas",2,IF('CO2'!D177="Andere Mineralöle",2,IF('CO2'!D177="Mineralöle und Mineralölprodukte",2,IF('CO2'!D177="Gase",6,VLOOKUP('CO2'!D177,[2]Tabelle1!$C$2:$D$30,2,FALSE))))))))</f>
        <v>2</v>
      </c>
      <c r="D177">
        <f>'CO2'!F177</f>
        <v>2019</v>
      </c>
      <c r="E177" t="str">
        <f>'CO2'!G177</f>
        <v>1000 t CO2</v>
      </c>
      <c r="F177">
        <f>'CO2'!H177</f>
        <v>6286</v>
      </c>
    </row>
    <row r="178" spans="1:6" x14ac:dyDescent="0.25">
      <c r="A178">
        <f>VLOOKUP('CO2'!B178,[1]Tabelle1!$B$35:$E$50,4,FALSE)</f>
        <v>910</v>
      </c>
      <c r="B178">
        <f>IF('CO2'!C178="Gewerbe, Handel, Dienstleistungen und übrige Verbraucher",3,IF('CO2'!C178="Haushalte",6,"3&amp;6"))</f>
        <v>6</v>
      </c>
      <c r="C178" s="15">
        <f>IF('CO2'!D178="Total","all",IF('CO2'!D178="Strom und Fernwärme","1&amp;13",IF('CO2'!D178="Kraftstoff",2,IF('CO2'!D178="Flüssiggas",2,IF('CO2'!D178="Andere Mineralöle",2,IF('CO2'!D178="Mineralöle und Mineralölprodukte",2,IF('CO2'!D178="Gase",6,VLOOKUP('CO2'!D178,[2]Tabelle1!$C$2:$D$30,2,FALSE))))))))</f>
        <v>2</v>
      </c>
      <c r="D178">
        <f>'CO2'!F178</f>
        <v>2019</v>
      </c>
      <c r="E178" t="str">
        <f>'CO2'!G178</f>
        <v>1000 t CO2</v>
      </c>
      <c r="F178">
        <f>'CO2'!H178</f>
        <v>10</v>
      </c>
    </row>
    <row r="179" spans="1:6" x14ac:dyDescent="0.25">
      <c r="A179">
        <f>VLOOKUP('CO2'!B179,[1]Tabelle1!$B$35:$E$50,4,FALSE)</f>
        <v>910</v>
      </c>
      <c r="B179">
        <f>IF('CO2'!C179="Gewerbe, Handel, Dienstleistungen und übrige Verbraucher",3,IF('CO2'!C179="Haushalte",6,"3&amp;6"))</f>
        <v>6</v>
      </c>
      <c r="C179" s="15">
        <f>IF('CO2'!D179="Total","all",IF('CO2'!D179="Strom und Fernwärme","1&amp;13",IF('CO2'!D179="Kraftstoff",2,IF('CO2'!D179="Flüssiggas",2,IF('CO2'!D179="Andere Mineralöle",2,IF('CO2'!D179="Mineralöle und Mineralölprodukte",2,IF('CO2'!D179="Gase",6,VLOOKUP('CO2'!D179,[2]Tabelle1!$C$2:$D$30,2,FALSE))))))))</f>
        <v>2</v>
      </c>
      <c r="D179">
        <f>'CO2'!F179</f>
        <v>2019</v>
      </c>
      <c r="E179" t="str">
        <f>'CO2'!G179</f>
        <v>1000 t CO2</v>
      </c>
      <c r="F179">
        <f>'CO2'!H179</f>
        <v>411</v>
      </c>
    </row>
    <row r="180" spans="1:6" x14ac:dyDescent="0.25">
      <c r="A180">
        <f>VLOOKUP('CO2'!B180,[1]Tabelle1!$B$35:$E$50,4,FALSE)</f>
        <v>910</v>
      </c>
      <c r="B180">
        <f>IF('CO2'!C180="Gewerbe, Handel, Dienstleistungen und übrige Verbraucher",3,IF('CO2'!C180="Haushalte",6,"3&amp;6"))</f>
        <v>6</v>
      </c>
      <c r="C180" s="15">
        <f>IF('CO2'!D180="Total","all",IF('CO2'!D180="Strom und Fernwärme","1&amp;13",IF('CO2'!D180="Kraftstoff",2,IF('CO2'!D180="Flüssiggas",2,IF('CO2'!D180="Andere Mineralöle",2,IF('CO2'!D180="Mineralöle und Mineralölprodukte",2,IF('CO2'!D180="Gase",6,VLOOKUP('CO2'!D180,[2]Tabelle1!$C$2:$D$30,2,FALSE))))))))</f>
        <v>6</v>
      </c>
      <c r="D180">
        <f>'CO2'!F180</f>
        <v>2019</v>
      </c>
      <c r="E180" t="str">
        <f>'CO2'!G180</f>
        <v>1000 t CO2</v>
      </c>
      <c r="F180">
        <f>'CO2'!H180</f>
        <v>14781</v>
      </c>
    </row>
    <row r="181" spans="1:6" x14ac:dyDescent="0.25">
      <c r="A181">
        <f>VLOOKUP('CO2'!B181,[1]Tabelle1!$B$35:$E$50,4,FALSE)</f>
        <v>910</v>
      </c>
      <c r="B181">
        <f>IF('CO2'!C181="Gewerbe, Handel, Dienstleistungen und übrige Verbraucher",3,IF('CO2'!C181="Haushalte",6,"3&amp;6"))</f>
        <v>6</v>
      </c>
      <c r="C181" s="15">
        <f>IF('CO2'!D181="Total","all",IF('CO2'!D181="Strom und Fernwärme","1&amp;13",IF('CO2'!D181="Kraftstoff",2,IF('CO2'!D181="Flüssiggas",2,IF('CO2'!D181="Andere Mineralöle",2,IF('CO2'!D181="Mineralöle und Mineralölprodukte",2,IF('CO2'!D181="Gase",6,VLOOKUP('CO2'!D181,[2]Tabelle1!$C$2:$D$30,2,FALSE))))))))</f>
        <v>1</v>
      </c>
      <c r="D181">
        <f>'CO2'!F181</f>
        <v>2019</v>
      </c>
      <c r="E181" t="str">
        <f>'CO2'!G181</f>
        <v>1000 t CO2</v>
      </c>
      <c r="F181">
        <f>'CO2'!H181</f>
        <v>12217</v>
      </c>
    </row>
    <row r="182" spans="1:6" x14ac:dyDescent="0.25">
      <c r="A182">
        <f>VLOOKUP('CO2'!B182,[1]Tabelle1!$B$35:$E$50,4,FALSE)</f>
        <v>910</v>
      </c>
      <c r="B182">
        <f>IF('CO2'!C182="Gewerbe, Handel, Dienstleistungen und übrige Verbraucher",3,IF('CO2'!C182="Haushalte",6,"3&amp;6"))</f>
        <v>6</v>
      </c>
      <c r="C182" s="15">
        <f>IF('CO2'!D182="Total","all",IF('CO2'!D182="Strom und Fernwärme","1&amp;13",IF('CO2'!D182="Kraftstoff",2,IF('CO2'!D182="Flüssiggas",2,IF('CO2'!D182="Andere Mineralöle",2,IF('CO2'!D182="Mineralöle und Mineralölprodukte",2,IF('CO2'!D182="Gase",6,VLOOKUP('CO2'!D182,[2]Tabelle1!$C$2:$D$30,2,FALSE))))))))</f>
        <v>13</v>
      </c>
      <c r="D182">
        <f>'CO2'!F182</f>
        <v>2019</v>
      </c>
      <c r="E182" t="str">
        <f>'CO2'!G182</f>
        <v>1000 t CO2</v>
      </c>
      <c r="F182">
        <f>'CO2'!H182</f>
        <v>1427</v>
      </c>
    </row>
    <row r="183" spans="1:6" x14ac:dyDescent="0.25">
      <c r="A183">
        <f>VLOOKUP('CO2'!B183,[1]Tabelle1!$B$35:$E$50,4,FALSE)</f>
        <v>910</v>
      </c>
      <c r="B183" t="str">
        <f>IF('CO2'!C183="Gewerbe, Handel, Dienstleistungen und übrige Verbraucher",3,IF('CO2'!C183="Haushalte",6,"3&amp;6"))</f>
        <v>3&amp;6</v>
      </c>
      <c r="C183" s="15">
        <f>IF('CO2'!D183="Total","all",IF('CO2'!D183="Strom und Fernwärme","1&amp;13",IF('CO2'!D183="Kraftstoff",2,IF('CO2'!D183="Flüssiggas",2,IF('CO2'!D183="Andere Mineralöle",2,IF('CO2'!D183="Mineralöle und Mineralölprodukte",2,IF('CO2'!D183="Gase",6,VLOOKUP('CO2'!D183,[2]Tabelle1!$C$2:$D$30,2,FALSE))))))))</f>
        <v>3</v>
      </c>
      <c r="D183">
        <f>'CO2'!F183</f>
        <v>2019</v>
      </c>
      <c r="E183" t="str">
        <f>'CO2'!G183</f>
        <v>1000 t CO2</v>
      </c>
      <c r="F183">
        <f>'CO2'!H183</f>
        <v>4</v>
      </c>
    </row>
    <row r="184" spans="1:6" x14ac:dyDescent="0.25">
      <c r="A184">
        <f>VLOOKUP('CO2'!B184,[1]Tabelle1!$B$35:$E$50,4,FALSE)</f>
        <v>910</v>
      </c>
      <c r="B184" t="str">
        <f>IF('CO2'!C184="Gewerbe, Handel, Dienstleistungen und übrige Verbraucher",3,IF('CO2'!C184="Haushalte",6,"3&amp;6"))</f>
        <v>3&amp;6</v>
      </c>
      <c r="C184" s="15">
        <f>IF('CO2'!D184="Total","all",IF('CO2'!D184="Strom und Fernwärme","1&amp;13",IF('CO2'!D184="Kraftstoff",2,IF('CO2'!D184="Flüssiggas",2,IF('CO2'!D184="Andere Mineralöle",2,IF('CO2'!D184="Mineralöle und Mineralölprodukte",2,IF('CO2'!D184="Gase",6,VLOOKUP('CO2'!D184,[2]Tabelle1!$C$2:$D$30,2,FALSE))))))))</f>
        <v>2</v>
      </c>
      <c r="D184">
        <f>'CO2'!F184</f>
        <v>2019</v>
      </c>
      <c r="E184" t="str">
        <f>'CO2'!G184</f>
        <v>1000 t CO2</v>
      </c>
      <c r="F184">
        <f>'CO2'!H184</f>
        <v>1883</v>
      </c>
    </row>
    <row r="185" spans="1:6" x14ac:dyDescent="0.25">
      <c r="A185">
        <f>VLOOKUP('CO2'!B185,[1]Tabelle1!$B$35:$E$50,4,FALSE)</f>
        <v>910</v>
      </c>
      <c r="B185" t="str">
        <f>IF('CO2'!C185="Gewerbe, Handel, Dienstleistungen und übrige Verbraucher",3,IF('CO2'!C185="Haushalte",6,"3&amp;6"))</f>
        <v>3&amp;6</v>
      </c>
      <c r="C185" s="15">
        <f>IF('CO2'!D185="Total","all",IF('CO2'!D185="Strom und Fernwärme","1&amp;13",IF('CO2'!D185="Kraftstoff",2,IF('CO2'!D185="Flüssiggas",2,IF('CO2'!D185="Andere Mineralöle",2,IF('CO2'!D185="Mineralöle und Mineralölprodukte",2,IF('CO2'!D185="Gase",6,VLOOKUP('CO2'!D185,[2]Tabelle1!$C$2:$D$30,2,FALSE))))))))</f>
        <v>2</v>
      </c>
      <c r="D185">
        <f>'CO2'!F185</f>
        <v>2019</v>
      </c>
      <c r="E185" t="str">
        <f>'CO2'!G185</f>
        <v>1000 t CO2</v>
      </c>
      <c r="F185">
        <f>'CO2'!H185</f>
        <v>2309</v>
      </c>
    </row>
    <row r="186" spans="1:6" x14ac:dyDescent="0.25">
      <c r="A186">
        <f>VLOOKUP('CO2'!B186,[1]Tabelle1!$B$35:$E$50,4,FALSE)</f>
        <v>910</v>
      </c>
      <c r="B186" t="str">
        <f>IF('CO2'!C186="Gewerbe, Handel, Dienstleistungen und übrige Verbraucher",3,IF('CO2'!C186="Haushalte",6,"3&amp;6"))</f>
        <v>3&amp;6</v>
      </c>
      <c r="C186" s="15">
        <f>IF('CO2'!D186="Total","all",IF('CO2'!D186="Strom und Fernwärme","1&amp;13",IF('CO2'!D186="Kraftstoff",2,IF('CO2'!D186="Flüssiggas",2,IF('CO2'!D186="Andere Mineralöle",2,IF('CO2'!D186="Mineralöle und Mineralölprodukte",2,IF('CO2'!D186="Gase",6,VLOOKUP('CO2'!D186,[2]Tabelle1!$C$2:$D$30,2,FALSE))))))))</f>
        <v>2</v>
      </c>
      <c r="D186">
        <f>'CO2'!F186</f>
        <v>2019</v>
      </c>
      <c r="E186" t="str">
        <f>'CO2'!G186</f>
        <v>1000 t CO2</v>
      </c>
      <c r="F186">
        <f>'CO2'!H186</f>
        <v>464</v>
      </c>
    </row>
    <row r="187" spans="1:6" x14ac:dyDescent="0.25">
      <c r="A187">
        <f>VLOOKUP('CO2'!B187,[1]Tabelle1!$B$35:$E$50,4,FALSE)</f>
        <v>910</v>
      </c>
      <c r="B187" t="str">
        <f>IF('CO2'!C187="Gewerbe, Handel, Dienstleistungen und übrige Verbraucher",3,IF('CO2'!C187="Haushalte",6,"3&amp;6"))</f>
        <v>3&amp;6</v>
      </c>
      <c r="C187" s="15">
        <f>IF('CO2'!D187="Total","all",IF('CO2'!D187="Strom und Fernwärme","1&amp;13",IF('CO2'!D187="Kraftstoff",2,IF('CO2'!D187="Flüssiggas",2,IF('CO2'!D187="Andere Mineralöle",2,IF('CO2'!D187="Mineralöle und Mineralölprodukte",2,IF('CO2'!D187="Gase",6,VLOOKUP('CO2'!D187,[2]Tabelle1!$C$2:$D$30,2,FALSE))))))))</f>
        <v>6</v>
      </c>
      <c r="D187">
        <f>'CO2'!F187</f>
        <v>2019</v>
      </c>
      <c r="E187" t="str">
        <f>'CO2'!G187</f>
        <v>1000 t CO2</v>
      </c>
      <c r="F187">
        <f>'CO2'!H187</f>
        <v>4966</v>
      </c>
    </row>
    <row r="188" spans="1:6" x14ac:dyDescent="0.25">
      <c r="A188">
        <f>VLOOKUP('CO2'!B188,[1]Tabelle1!$B$35:$E$50,4,FALSE)</f>
        <v>910</v>
      </c>
      <c r="B188" t="str">
        <f>IF('CO2'!C188="Gewerbe, Handel, Dienstleistungen und übrige Verbraucher",3,IF('CO2'!C188="Haushalte",6,"3&amp;6"))</f>
        <v>3&amp;6</v>
      </c>
      <c r="C188" s="15">
        <f>IF('CO2'!D188="Total","all",IF('CO2'!D188="Strom und Fernwärme","1&amp;13",IF('CO2'!D188="Kraftstoff",2,IF('CO2'!D188="Flüssiggas",2,IF('CO2'!D188="Andere Mineralöle",2,IF('CO2'!D188="Mineralöle und Mineralölprodukte",2,IF('CO2'!D188="Gase",6,VLOOKUP('CO2'!D188,[2]Tabelle1!$C$2:$D$30,2,FALSE))))))))</f>
        <v>1</v>
      </c>
      <c r="D188">
        <f>'CO2'!F188</f>
        <v>2019</v>
      </c>
      <c r="E188" t="str">
        <f>'CO2'!G188</f>
        <v>1000 t CO2</v>
      </c>
      <c r="F188">
        <f>'CO2'!H188</f>
        <v>8861</v>
      </c>
    </row>
    <row r="189" spans="1:6" x14ac:dyDescent="0.25">
      <c r="A189">
        <f>VLOOKUP('CO2'!B189,[1]Tabelle1!$B$35:$E$50,4,FALSE)</f>
        <v>910</v>
      </c>
      <c r="B189" t="str">
        <f>IF('CO2'!C189="Gewerbe, Handel, Dienstleistungen und übrige Verbraucher",3,IF('CO2'!C189="Haushalte",6,"3&amp;6"))</f>
        <v>3&amp;6</v>
      </c>
      <c r="C189" s="15">
        <f>IF('CO2'!D189="Total","all",IF('CO2'!D189="Strom und Fernwärme","1&amp;13",IF('CO2'!D189="Kraftstoff",2,IF('CO2'!D189="Flüssiggas",2,IF('CO2'!D189="Andere Mineralöle",2,IF('CO2'!D189="Mineralöle und Mineralölprodukte",2,IF('CO2'!D189="Gase",6,VLOOKUP('CO2'!D189,[2]Tabelle1!$C$2:$D$30,2,FALSE))))))))</f>
        <v>13</v>
      </c>
      <c r="D189">
        <f>'CO2'!F189</f>
        <v>2019</v>
      </c>
      <c r="E189" t="str">
        <f>'CO2'!G189</f>
        <v>1000 t CO2</v>
      </c>
      <c r="F189">
        <f>'CO2'!H189</f>
        <v>2554</v>
      </c>
    </row>
    <row r="190" spans="1:6" x14ac:dyDescent="0.25">
      <c r="A190">
        <f>VLOOKUP('CO2'!B190,[1]Tabelle1!$B$35:$E$50,4,FALSE)</f>
        <v>912</v>
      </c>
      <c r="B190" t="str">
        <f>IF('CO2'!C190="Gewerbe, Handel, Dienstleistungen und übrige Verbraucher",3,IF('CO2'!C190="Haushalte",6,"3&amp;6"))</f>
        <v>3&amp;6</v>
      </c>
      <c r="C190" s="15">
        <f>IF('CO2'!D190="Total","all",IF('CO2'!D190="Strom und Fernwärme","1&amp;13",IF('CO2'!D190="Kraftstoff",2,IF('CO2'!D190="Flüssiggas",2,IF('CO2'!D190="Andere Mineralöle",2,IF('CO2'!D190="Mineralöle und Mineralölprodukte",2,IF('CO2'!D190="Gase",6,VLOOKUP('CO2'!D190,[2]Tabelle1!$C$2:$D$30,2,FALSE))))))))</f>
        <v>3</v>
      </c>
      <c r="D190">
        <f>'CO2'!F190</f>
        <v>2019</v>
      </c>
      <c r="E190" t="str">
        <f>'CO2'!G190</f>
        <v>1000 t CO2</v>
      </c>
      <c r="F190">
        <f>'CO2'!H190</f>
        <v>15</v>
      </c>
    </row>
    <row r="191" spans="1:6" x14ac:dyDescent="0.25">
      <c r="A191">
        <f>VLOOKUP('CO2'!B191,[1]Tabelle1!$B$35:$E$50,4,FALSE)</f>
        <v>912</v>
      </c>
      <c r="B191" t="str">
        <f>IF('CO2'!C191="Gewerbe, Handel, Dienstleistungen und übrige Verbraucher",3,IF('CO2'!C191="Haushalte",6,"3&amp;6"))</f>
        <v>3&amp;6</v>
      </c>
      <c r="C191" s="15">
        <f>IF('CO2'!D191="Total","all",IF('CO2'!D191="Strom und Fernwärme","1&amp;13",IF('CO2'!D191="Kraftstoff",2,IF('CO2'!D191="Flüssiggas",2,IF('CO2'!D191="Andere Mineralöle",2,IF('CO2'!D191="Mineralöle und Mineralölprodukte",2,IF('CO2'!D191="Gase",6,VLOOKUP('CO2'!D191,[2]Tabelle1!$C$2:$D$30,2,FALSE))))))))</f>
        <v>2</v>
      </c>
      <c r="D191">
        <f>'CO2'!F191</f>
        <v>2019</v>
      </c>
      <c r="E191" t="str">
        <f>'CO2'!G191</f>
        <v>1000 t CO2</v>
      </c>
      <c r="F191">
        <f>'CO2'!H191</f>
        <v>51</v>
      </c>
    </row>
    <row r="192" spans="1:6" x14ac:dyDescent="0.25">
      <c r="A192">
        <f>VLOOKUP('CO2'!B192,[1]Tabelle1!$B$35:$E$50,4,FALSE)</f>
        <v>912</v>
      </c>
      <c r="B192" t="str">
        <f>IF('CO2'!C192="Gewerbe, Handel, Dienstleistungen und übrige Verbraucher",3,IF('CO2'!C192="Haushalte",6,"3&amp;6"))</f>
        <v>3&amp;6</v>
      </c>
      <c r="C192" s="15">
        <f>IF('CO2'!D192="Total","all",IF('CO2'!D192="Strom und Fernwärme","1&amp;13",IF('CO2'!D192="Kraftstoff",2,IF('CO2'!D192="Flüssiggas",2,IF('CO2'!D192="Andere Mineralöle",2,IF('CO2'!D192="Mineralöle und Mineralölprodukte",2,IF('CO2'!D192="Gase",6,VLOOKUP('CO2'!D192,[2]Tabelle1!$C$2:$D$30,2,FALSE))))))))</f>
        <v>2</v>
      </c>
      <c r="D192">
        <f>'CO2'!F192</f>
        <v>2019</v>
      </c>
      <c r="E192" t="str">
        <f>'CO2'!G192</f>
        <v>1000 t CO2</v>
      </c>
      <c r="F192">
        <f>'CO2'!H192</f>
        <v>631</v>
      </c>
    </row>
    <row r="193" spans="1:6" x14ac:dyDescent="0.25">
      <c r="A193">
        <f>VLOOKUP('CO2'!B193,[1]Tabelle1!$B$35:$E$50,4,FALSE)</f>
        <v>912</v>
      </c>
      <c r="B193" t="str">
        <f>IF('CO2'!C193="Gewerbe, Handel, Dienstleistungen und übrige Verbraucher",3,IF('CO2'!C193="Haushalte",6,"3&amp;6"))</f>
        <v>3&amp;6</v>
      </c>
      <c r="C193" s="15">
        <f>IF('CO2'!D193="Total","all",IF('CO2'!D193="Strom und Fernwärme","1&amp;13",IF('CO2'!D193="Kraftstoff",2,IF('CO2'!D193="Flüssiggas",2,IF('CO2'!D193="Andere Mineralöle",2,IF('CO2'!D193="Mineralöle und Mineralölprodukte",2,IF('CO2'!D193="Gase",6,VLOOKUP('CO2'!D193,[2]Tabelle1!$C$2:$D$30,2,FALSE))))))))</f>
        <v>2</v>
      </c>
      <c r="D193">
        <f>'CO2'!F193</f>
        <v>2019</v>
      </c>
      <c r="E193" t="str">
        <f>'CO2'!G193</f>
        <v>1000 t CO2</v>
      </c>
      <c r="F193">
        <f>'CO2'!H193</f>
        <v>1</v>
      </c>
    </row>
    <row r="194" spans="1:6" x14ac:dyDescent="0.25">
      <c r="A194">
        <f>VLOOKUP('CO2'!B194,[1]Tabelle1!$B$35:$E$50,4,FALSE)</f>
        <v>912</v>
      </c>
      <c r="B194" t="str">
        <f>IF('CO2'!C194="Gewerbe, Handel, Dienstleistungen und übrige Verbraucher",3,IF('CO2'!C194="Haushalte",6,"3&amp;6"))</f>
        <v>3&amp;6</v>
      </c>
      <c r="C194" s="15">
        <f>IF('CO2'!D194="Total","all",IF('CO2'!D194="Strom und Fernwärme","1&amp;13",IF('CO2'!D194="Kraftstoff",2,IF('CO2'!D194="Flüssiggas",2,IF('CO2'!D194="Andere Mineralöle",2,IF('CO2'!D194="Mineralöle und Mineralölprodukte",2,IF('CO2'!D194="Gase",6,VLOOKUP('CO2'!D194,[2]Tabelle1!$C$2:$D$30,2,FALSE))))))))</f>
        <v>2</v>
      </c>
      <c r="D194">
        <f>'CO2'!F194</f>
        <v>2019</v>
      </c>
      <c r="E194" t="str">
        <f>'CO2'!G194</f>
        <v>1000 t CO2</v>
      </c>
      <c r="F194">
        <f>'CO2'!H194</f>
        <v>51</v>
      </c>
    </row>
    <row r="195" spans="1:6" x14ac:dyDescent="0.25">
      <c r="A195">
        <f>VLOOKUP('CO2'!B195,[1]Tabelle1!$B$35:$E$50,4,FALSE)</f>
        <v>912</v>
      </c>
      <c r="B195" t="str">
        <f>IF('CO2'!C195="Gewerbe, Handel, Dienstleistungen und übrige Verbraucher",3,IF('CO2'!C195="Haushalte",6,"3&amp;6"))</f>
        <v>3&amp;6</v>
      </c>
      <c r="C195" s="15">
        <f>IF('CO2'!D195="Total","all",IF('CO2'!D195="Strom und Fernwärme","1&amp;13",IF('CO2'!D195="Kraftstoff",2,IF('CO2'!D195="Flüssiggas",2,IF('CO2'!D195="Andere Mineralöle",2,IF('CO2'!D195="Mineralöle und Mineralölprodukte",2,IF('CO2'!D195="Gase",6,VLOOKUP('CO2'!D195,[2]Tabelle1!$C$2:$D$30,2,FALSE))))))))</f>
        <v>6</v>
      </c>
      <c r="D195">
        <f>'CO2'!F195</f>
        <v>2019</v>
      </c>
      <c r="E195" t="str">
        <f>'CO2'!G195</f>
        <v>1000 t CO2</v>
      </c>
      <c r="F195">
        <f>'CO2'!H195</f>
        <v>1344</v>
      </c>
    </row>
    <row r="196" spans="1:6" x14ac:dyDescent="0.25">
      <c r="A196">
        <f>VLOOKUP('CO2'!B196,[1]Tabelle1!$B$35:$E$50,4,FALSE)</f>
        <v>912</v>
      </c>
      <c r="B196" t="str">
        <f>IF('CO2'!C196="Gewerbe, Handel, Dienstleistungen und übrige Verbraucher",3,IF('CO2'!C196="Haushalte",6,"3&amp;6"))</f>
        <v>3&amp;6</v>
      </c>
      <c r="C196" s="15">
        <f>IF('CO2'!D196="Total","all",IF('CO2'!D196="Strom und Fernwärme","1&amp;13",IF('CO2'!D196="Kraftstoff",2,IF('CO2'!D196="Flüssiggas",2,IF('CO2'!D196="Andere Mineralöle",2,IF('CO2'!D196="Mineralöle und Mineralölprodukte",2,IF('CO2'!D196="Gase",6,VLOOKUP('CO2'!D196,[2]Tabelle1!$C$2:$D$30,2,FALSE))))))))</f>
        <v>1</v>
      </c>
      <c r="D196">
        <f>'CO2'!F196</f>
        <v>2019</v>
      </c>
      <c r="E196" t="str">
        <f>'CO2'!G196</f>
        <v>1000 t CO2</v>
      </c>
      <c r="F196">
        <f>'CO2'!H196</f>
        <v>1338</v>
      </c>
    </row>
    <row r="197" spans="1:6" x14ac:dyDescent="0.25">
      <c r="A197">
        <f>VLOOKUP('CO2'!B197,[1]Tabelle1!$B$35:$E$50,4,FALSE)</f>
        <v>912</v>
      </c>
      <c r="B197" t="str">
        <f>IF('CO2'!C197="Gewerbe, Handel, Dienstleistungen und übrige Verbraucher",3,IF('CO2'!C197="Haushalte",6,"3&amp;6"))</f>
        <v>3&amp;6</v>
      </c>
      <c r="C197" s="15">
        <f>IF('CO2'!D197="Total","all",IF('CO2'!D197="Strom und Fernwärme","1&amp;13",IF('CO2'!D197="Kraftstoff",2,IF('CO2'!D197="Flüssiggas",2,IF('CO2'!D197="Andere Mineralöle",2,IF('CO2'!D197="Mineralöle und Mineralölprodukte",2,IF('CO2'!D197="Gase",6,VLOOKUP('CO2'!D197,[2]Tabelle1!$C$2:$D$30,2,FALSE))))))))</f>
        <v>13</v>
      </c>
      <c r="D197">
        <f>'CO2'!F197</f>
        <v>2019</v>
      </c>
      <c r="E197" t="str">
        <f>'CO2'!G197</f>
        <v>1000 t CO2</v>
      </c>
      <c r="F197">
        <f>'CO2'!H197</f>
        <v>211</v>
      </c>
    </row>
    <row r="198" spans="1:6" x14ac:dyDescent="0.25">
      <c r="A198">
        <f>VLOOKUP('CO2'!B198,[1]Tabelle1!$B$35:$E$50,4,FALSE)</f>
        <v>915</v>
      </c>
      <c r="B198">
        <f>IF('CO2'!C198="Gewerbe, Handel, Dienstleistungen und übrige Verbraucher",3,IF('CO2'!C198="Haushalte",6,"3&amp;6"))</f>
        <v>6</v>
      </c>
      <c r="C198" s="15">
        <f>IF('CO2'!D198="Total","all",IF('CO2'!D198="Strom und Fernwärme","1&amp;13",IF('CO2'!D198="Kraftstoff",2,IF('CO2'!D198="Flüssiggas",2,IF('CO2'!D198="Andere Mineralöle",2,IF('CO2'!D198="Mineralöle und Mineralölprodukte",2,IF('CO2'!D198="Gase",6,VLOOKUP('CO2'!D198,[2]Tabelle1!$C$2:$D$30,2,FALSE))))))))</f>
        <v>3</v>
      </c>
      <c r="D198">
        <f>'CO2'!F198</f>
        <v>2019</v>
      </c>
      <c r="E198" t="str">
        <f>'CO2'!G198</f>
        <v>1000 t CO2</v>
      </c>
      <c r="F198">
        <f>'CO2'!H198</f>
        <v>24</v>
      </c>
    </row>
    <row r="199" spans="1:6" x14ac:dyDescent="0.25">
      <c r="A199">
        <f>VLOOKUP('CO2'!B199,[1]Tabelle1!$B$35:$E$50,4,FALSE)</f>
        <v>915</v>
      </c>
      <c r="B199">
        <f>IF('CO2'!C199="Gewerbe, Handel, Dienstleistungen und übrige Verbraucher",3,IF('CO2'!C199="Haushalte",6,"3&amp;6"))</f>
        <v>6</v>
      </c>
      <c r="C199" s="15">
        <f>IF('CO2'!D199="Total","all",IF('CO2'!D199="Strom und Fernwärme","1&amp;13",IF('CO2'!D199="Kraftstoff",2,IF('CO2'!D199="Flüssiggas",2,IF('CO2'!D199="Andere Mineralöle",2,IF('CO2'!D199="Mineralöle und Mineralölprodukte",2,IF('CO2'!D199="Gase",6,VLOOKUP('CO2'!D199,[2]Tabelle1!$C$2:$D$30,2,FALSE))))))))</f>
        <v>2</v>
      </c>
      <c r="D199">
        <f>'CO2'!F199</f>
        <v>2019</v>
      </c>
      <c r="E199" t="str">
        <f>'CO2'!G199</f>
        <v>1000 t CO2</v>
      </c>
      <c r="F199">
        <f>'CO2'!H199</f>
        <v>3</v>
      </c>
    </row>
    <row r="200" spans="1:6" x14ac:dyDescent="0.25">
      <c r="A200">
        <f>VLOOKUP('CO2'!B200,[1]Tabelle1!$B$35:$E$50,4,FALSE)</f>
        <v>915</v>
      </c>
      <c r="B200">
        <f>IF('CO2'!C200="Gewerbe, Handel, Dienstleistungen und übrige Verbraucher",3,IF('CO2'!C200="Haushalte",6,"3&amp;6"))</f>
        <v>6</v>
      </c>
      <c r="C200" s="15">
        <f>IF('CO2'!D200="Total","all",IF('CO2'!D200="Strom und Fernwärme","1&amp;13",IF('CO2'!D200="Kraftstoff",2,IF('CO2'!D200="Flüssiggas",2,IF('CO2'!D200="Andere Mineralöle",2,IF('CO2'!D200="Mineralöle und Mineralölprodukte",2,IF('CO2'!D200="Gase",6,VLOOKUP('CO2'!D200,[2]Tabelle1!$C$2:$D$30,2,FALSE))))))))</f>
        <v>2</v>
      </c>
      <c r="D200">
        <f>'CO2'!F200</f>
        <v>2019</v>
      </c>
      <c r="E200" t="str">
        <f>'CO2'!G200</f>
        <v>1000 t CO2</v>
      </c>
      <c r="F200">
        <f>'CO2'!H200</f>
        <v>1180</v>
      </c>
    </row>
    <row r="201" spans="1:6" x14ac:dyDescent="0.25">
      <c r="A201">
        <f>VLOOKUP('CO2'!B201,[1]Tabelle1!$B$35:$E$50,4,FALSE)</f>
        <v>915</v>
      </c>
      <c r="B201">
        <f>IF('CO2'!C201="Gewerbe, Handel, Dienstleistungen und übrige Verbraucher",3,IF('CO2'!C201="Haushalte",6,"3&amp;6"))</f>
        <v>6</v>
      </c>
      <c r="C201" s="15">
        <f>IF('CO2'!D201="Total","all",IF('CO2'!D201="Strom und Fernwärme","1&amp;13",IF('CO2'!D201="Kraftstoff",2,IF('CO2'!D201="Flüssiggas",2,IF('CO2'!D201="Andere Mineralöle",2,IF('CO2'!D201="Mineralöle und Mineralölprodukte",2,IF('CO2'!D201="Gase",6,VLOOKUP('CO2'!D201,[2]Tabelle1!$C$2:$D$30,2,FALSE))))))))</f>
        <v>2</v>
      </c>
      <c r="D201">
        <f>'CO2'!F201</f>
        <v>2019</v>
      </c>
      <c r="E201" t="str">
        <f>'CO2'!G201</f>
        <v>1000 t CO2</v>
      </c>
      <c r="F201">
        <f>'CO2'!H201</f>
        <v>1</v>
      </c>
    </row>
    <row r="202" spans="1:6" x14ac:dyDescent="0.25">
      <c r="A202">
        <f>VLOOKUP('CO2'!B202,[1]Tabelle1!$B$35:$E$50,4,FALSE)</f>
        <v>915</v>
      </c>
      <c r="B202">
        <f>IF('CO2'!C202="Gewerbe, Handel, Dienstleistungen und übrige Verbraucher",3,IF('CO2'!C202="Haushalte",6,"3&amp;6"))</f>
        <v>6</v>
      </c>
      <c r="C202" s="15">
        <f>IF('CO2'!D202="Total","all",IF('CO2'!D202="Strom und Fernwärme","1&amp;13",IF('CO2'!D202="Kraftstoff",2,IF('CO2'!D202="Flüssiggas",2,IF('CO2'!D202="Andere Mineralöle",2,IF('CO2'!D202="Mineralöle und Mineralölprodukte",2,IF('CO2'!D202="Gase",6,VLOOKUP('CO2'!D202,[2]Tabelle1!$C$2:$D$30,2,FALSE))))))))</f>
        <v>2</v>
      </c>
      <c r="D202">
        <f>'CO2'!F202</f>
        <v>2019</v>
      </c>
      <c r="E202" t="str">
        <f>'CO2'!G202</f>
        <v>1000 t CO2</v>
      </c>
      <c r="F202">
        <f>'CO2'!H202</f>
        <v>76</v>
      </c>
    </row>
    <row r="203" spans="1:6" x14ac:dyDescent="0.25">
      <c r="A203">
        <f>VLOOKUP('CO2'!B203,[1]Tabelle1!$B$35:$E$50,4,FALSE)</f>
        <v>915</v>
      </c>
      <c r="B203">
        <f>IF('CO2'!C203="Gewerbe, Handel, Dienstleistungen und übrige Verbraucher",3,IF('CO2'!C203="Haushalte",6,"3&amp;6"))</f>
        <v>6</v>
      </c>
      <c r="C203" s="15">
        <f>IF('CO2'!D203="Total","all",IF('CO2'!D203="Strom und Fernwärme","1&amp;13",IF('CO2'!D203="Kraftstoff",2,IF('CO2'!D203="Flüssiggas",2,IF('CO2'!D203="Andere Mineralöle",2,IF('CO2'!D203="Mineralöle und Mineralölprodukte",2,IF('CO2'!D203="Gase",6,VLOOKUP('CO2'!D203,[2]Tabelle1!$C$2:$D$30,2,FALSE))))))))</f>
        <v>6</v>
      </c>
      <c r="D203">
        <f>'CO2'!F203</f>
        <v>2019</v>
      </c>
      <c r="E203" t="str">
        <f>'CO2'!G203</f>
        <v>1000 t CO2</v>
      </c>
      <c r="F203">
        <f>'CO2'!H203</f>
        <v>2090</v>
      </c>
    </row>
    <row r="204" spans="1:6" x14ac:dyDescent="0.25">
      <c r="A204">
        <f>VLOOKUP('CO2'!B204,[1]Tabelle1!$B$35:$E$50,4,FALSE)</f>
        <v>915</v>
      </c>
      <c r="B204">
        <f>IF('CO2'!C204="Gewerbe, Handel, Dienstleistungen und übrige Verbraucher",3,IF('CO2'!C204="Haushalte",6,"3&amp;6"))</f>
        <v>6</v>
      </c>
      <c r="C204" s="15">
        <f>IF('CO2'!D204="Total","all",IF('CO2'!D204="Strom und Fernwärme","1&amp;13",IF('CO2'!D204="Kraftstoff",2,IF('CO2'!D204="Flüssiggas",2,IF('CO2'!D204="Andere Mineralöle",2,IF('CO2'!D204="Mineralöle und Mineralölprodukte",2,IF('CO2'!D204="Gase",6,VLOOKUP('CO2'!D204,[2]Tabelle1!$C$2:$D$30,2,FALSE))))))))</f>
        <v>1</v>
      </c>
      <c r="D204">
        <f>'CO2'!F204</f>
        <v>2019</v>
      </c>
      <c r="E204" t="str">
        <f>'CO2'!G204</f>
        <v>1000 t CO2</v>
      </c>
      <c r="F204">
        <f>'CO2'!H204</f>
        <v>1781</v>
      </c>
    </row>
    <row r="205" spans="1:6" x14ac:dyDescent="0.25">
      <c r="A205">
        <f>VLOOKUP('CO2'!B205,[1]Tabelle1!$B$35:$E$50,4,FALSE)</f>
        <v>915</v>
      </c>
      <c r="B205">
        <f>IF('CO2'!C205="Gewerbe, Handel, Dienstleistungen und übrige Verbraucher",3,IF('CO2'!C205="Haushalte",6,"3&amp;6"))</f>
        <v>6</v>
      </c>
      <c r="C205" s="15">
        <f>IF('CO2'!D205="Total","all",IF('CO2'!D205="Strom und Fernwärme","1&amp;13",IF('CO2'!D205="Kraftstoff",2,IF('CO2'!D205="Flüssiggas",2,IF('CO2'!D205="Andere Mineralöle",2,IF('CO2'!D205="Mineralöle und Mineralölprodukte",2,IF('CO2'!D205="Gase",6,VLOOKUP('CO2'!D205,[2]Tabelle1!$C$2:$D$30,2,FALSE))))))))</f>
        <v>13</v>
      </c>
      <c r="D205">
        <f>'CO2'!F205</f>
        <v>2019</v>
      </c>
      <c r="E205" t="str">
        <f>'CO2'!G205</f>
        <v>1000 t CO2</v>
      </c>
      <c r="F205">
        <f>'CO2'!H205</f>
        <v>665</v>
      </c>
    </row>
    <row r="206" spans="1:6" x14ac:dyDescent="0.25">
      <c r="A206">
        <f>VLOOKUP('CO2'!B206,[1]Tabelle1!$B$35:$E$50,4,FALSE)</f>
        <v>915</v>
      </c>
      <c r="B206" t="str">
        <f>IF('CO2'!C206="Gewerbe, Handel, Dienstleistungen und übrige Verbraucher",3,IF('CO2'!C206="Haushalte",6,"3&amp;6"))</f>
        <v>3&amp;6</v>
      </c>
      <c r="C206" s="15">
        <f>IF('CO2'!D206="Total","all",IF('CO2'!D206="Strom und Fernwärme","1&amp;13",IF('CO2'!D206="Kraftstoff",2,IF('CO2'!D206="Flüssiggas",2,IF('CO2'!D206="Andere Mineralöle",2,IF('CO2'!D206="Mineralöle und Mineralölprodukte",2,IF('CO2'!D206="Gase",6,VLOOKUP('CO2'!D206,[2]Tabelle1!$C$2:$D$30,2,FALSE))))))))</f>
        <v>2</v>
      </c>
      <c r="D206">
        <f>'CO2'!F206</f>
        <v>2019</v>
      </c>
      <c r="E206" t="str">
        <f>'CO2'!G206</f>
        <v>1000 t CO2</v>
      </c>
      <c r="F206">
        <f>'CO2'!H206</f>
        <v>316</v>
      </c>
    </row>
    <row r="207" spans="1:6" x14ac:dyDescent="0.25">
      <c r="A207">
        <f>VLOOKUP('CO2'!B207,[1]Tabelle1!$B$35:$E$50,4,FALSE)</f>
        <v>915</v>
      </c>
      <c r="B207" t="str">
        <f>IF('CO2'!C207="Gewerbe, Handel, Dienstleistungen und übrige Verbraucher",3,IF('CO2'!C207="Haushalte",6,"3&amp;6"))</f>
        <v>3&amp;6</v>
      </c>
      <c r="C207" s="15">
        <f>IF('CO2'!D207="Total","all",IF('CO2'!D207="Strom und Fernwärme","1&amp;13",IF('CO2'!D207="Kraftstoff",2,IF('CO2'!D207="Flüssiggas",2,IF('CO2'!D207="Andere Mineralöle",2,IF('CO2'!D207="Mineralöle und Mineralölprodukte",2,IF('CO2'!D207="Gase",6,VLOOKUP('CO2'!D207,[2]Tabelle1!$C$2:$D$30,2,FALSE))))))))</f>
        <v>2</v>
      </c>
      <c r="D207">
        <f>'CO2'!F207</f>
        <v>2019</v>
      </c>
      <c r="E207" t="str">
        <f>'CO2'!G207</f>
        <v>1000 t CO2</v>
      </c>
      <c r="F207">
        <f>'CO2'!H207</f>
        <v>307</v>
      </c>
    </row>
    <row r="208" spans="1:6" x14ac:dyDescent="0.25">
      <c r="A208">
        <f>VLOOKUP('CO2'!B208,[1]Tabelle1!$B$35:$E$50,4,FALSE)</f>
        <v>915</v>
      </c>
      <c r="B208" t="str">
        <f>IF('CO2'!C208="Gewerbe, Handel, Dienstleistungen und übrige Verbraucher",3,IF('CO2'!C208="Haushalte",6,"3&amp;6"))</f>
        <v>3&amp;6</v>
      </c>
      <c r="C208" s="15">
        <f>IF('CO2'!D208="Total","all",IF('CO2'!D208="Strom und Fernwärme","1&amp;13",IF('CO2'!D208="Kraftstoff",2,IF('CO2'!D208="Flüssiggas",2,IF('CO2'!D208="Andere Mineralöle",2,IF('CO2'!D208="Mineralöle und Mineralölprodukte",2,IF('CO2'!D208="Gase",6,VLOOKUP('CO2'!D208,[2]Tabelle1!$C$2:$D$30,2,FALSE))))))))</f>
        <v>2</v>
      </c>
      <c r="D208">
        <f>'CO2'!F208</f>
        <v>2019</v>
      </c>
      <c r="E208" t="str">
        <f>'CO2'!G208</f>
        <v>1000 t CO2</v>
      </c>
      <c r="F208">
        <f>'CO2'!H208</f>
        <v>40</v>
      </c>
    </row>
    <row r="209" spans="1:6" x14ac:dyDescent="0.25">
      <c r="A209">
        <f>VLOOKUP('CO2'!B209,[1]Tabelle1!$B$35:$E$50,4,FALSE)</f>
        <v>915</v>
      </c>
      <c r="B209" t="str">
        <f>IF('CO2'!C209="Gewerbe, Handel, Dienstleistungen und übrige Verbraucher",3,IF('CO2'!C209="Haushalte",6,"3&amp;6"))</f>
        <v>3&amp;6</v>
      </c>
      <c r="C209" s="15">
        <f>IF('CO2'!D209="Total","all",IF('CO2'!D209="Strom und Fernwärme","1&amp;13",IF('CO2'!D209="Kraftstoff",2,IF('CO2'!D209="Flüssiggas",2,IF('CO2'!D209="Andere Mineralöle",2,IF('CO2'!D209="Mineralöle und Mineralölprodukte",2,IF('CO2'!D209="Gase",6,VLOOKUP('CO2'!D209,[2]Tabelle1!$C$2:$D$30,2,FALSE))))))))</f>
        <v>6</v>
      </c>
      <c r="D209">
        <f>'CO2'!F209</f>
        <v>2019</v>
      </c>
      <c r="E209" t="str">
        <f>'CO2'!G209</f>
        <v>1000 t CO2</v>
      </c>
      <c r="F209">
        <f>'CO2'!H209</f>
        <v>1002</v>
      </c>
    </row>
    <row r="210" spans="1:6" x14ac:dyDescent="0.25">
      <c r="A210">
        <f>VLOOKUP('CO2'!B210,[1]Tabelle1!$B$35:$E$50,4,FALSE)</f>
        <v>915</v>
      </c>
      <c r="B210" t="str">
        <f>IF('CO2'!C210="Gewerbe, Handel, Dienstleistungen und übrige Verbraucher",3,IF('CO2'!C210="Haushalte",6,"3&amp;6"))</f>
        <v>3&amp;6</v>
      </c>
      <c r="C210" s="15">
        <f>IF('CO2'!D210="Total","all",IF('CO2'!D210="Strom und Fernwärme","1&amp;13",IF('CO2'!D210="Kraftstoff",2,IF('CO2'!D210="Flüssiggas",2,IF('CO2'!D210="Andere Mineralöle",2,IF('CO2'!D210="Mineralöle und Mineralölprodukte",2,IF('CO2'!D210="Gase",6,VLOOKUP('CO2'!D210,[2]Tabelle1!$C$2:$D$30,2,FALSE))))))))</f>
        <v>1</v>
      </c>
      <c r="D210">
        <f>'CO2'!F210</f>
        <v>2019</v>
      </c>
      <c r="E210" t="str">
        <f>'CO2'!G210</f>
        <v>1000 t CO2</v>
      </c>
      <c r="F210">
        <f>'CO2'!H210</f>
        <v>1644</v>
      </c>
    </row>
    <row r="211" spans="1:6" x14ac:dyDescent="0.25">
      <c r="A211">
        <f>VLOOKUP('CO2'!B211,[1]Tabelle1!$B$35:$E$50,4,FALSE)</f>
        <v>915</v>
      </c>
      <c r="B211" t="str">
        <f>IF('CO2'!C211="Gewerbe, Handel, Dienstleistungen und übrige Verbraucher",3,IF('CO2'!C211="Haushalte",6,"3&amp;6"))</f>
        <v>3&amp;6</v>
      </c>
      <c r="C211" s="15">
        <f>IF('CO2'!D211="Total","all",IF('CO2'!D211="Strom und Fernwärme","1&amp;13",IF('CO2'!D211="Kraftstoff",2,IF('CO2'!D211="Flüssiggas",2,IF('CO2'!D211="Andere Mineralöle",2,IF('CO2'!D211="Mineralöle und Mineralölprodukte",2,IF('CO2'!D211="Gase",6,VLOOKUP('CO2'!D211,[2]Tabelle1!$C$2:$D$30,2,FALSE))))))))</f>
        <v>13</v>
      </c>
      <c r="D211">
        <f>'CO2'!F211</f>
        <v>2019</v>
      </c>
      <c r="E211" t="str">
        <f>'CO2'!G211</f>
        <v>1000 t CO2</v>
      </c>
      <c r="F211">
        <f>'CO2'!H211</f>
        <v>316</v>
      </c>
    </row>
    <row r="212" spans="1:6" x14ac:dyDescent="0.25">
      <c r="A212">
        <f>VLOOKUP('CO2'!B212,[1]Tabelle1!$B$35:$E$50,4,FALSE)</f>
        <v>914</v>
      </c>
      <c r="B212">
        <f>IF('CO2'!C212="Gewerbe, Handel, Dienstleistungen und übrige Verbraucher",3,IF('CO2'!C212="Haushalte",6,"3&amp;6"))</f>
        <v>6</v>
      </c>
      <c r="C212" s="15">
        <f>IF('CO2'!D212="Total","all",IF('CO2'!D212="Strom und Fernwärme","1&amp;13",IF('CO2'!D212="Kraftstoff",2,IF('CO2'!D212="Flüssiggas",2,IF('CO2'!D212="Andere Mineralöle",2,IF('CO2'!D212="Mineralöle und Mineralölprodukte",2,IF('CO2'!D212="Gase",6,VLOOKUP('CO2'!D212,[2]Tabelle1!$C$2:$D$30,2,FALSE))))))))</f>
        <v>3</v>
      </c>
      <c r="D212">
        <f>'CO2'!F212</f>
        <v>2019</v>
      </c>
      <c r="E212" t="str">
        <f>'CO2'!G212</f>
        <v>1000 t CO2</v>
      </c>
      <c r="F212">
        <f>'CO2'!H212</f>
        <v>90</v>
      </c>
    </row>
    <row r="213" spans="1:6" x14ac:dyDescent="0.25">
      <c r="A213">
        <f>VLOOKUP('CO2'!B213,[1]Tabelle1!$B$35:$E$50,4,FALSE)</f>
        <v>914</v>
      </c>
      <c r="B213">
        <f>IF('CO2'!C213="Gewerbe, Handel, Dienstleistungen und übrige Verbraucher",3,IF('CO2'!C213="Haushalte",6,"3&amp;6"))</f>
        <v>6</v>
      </c>
      <c r="C213" s="15">
        <f>IF('CO2'!D213="Total","all",IF('CO2'!D213="Strom und Fernwärme","1&amp;13",IF('CO2'!D213="Kraftstoff",2,IF('CO2'!D213="Flüssiggas",2,IF('CO2'!D213="Andere Mineralöle",2,IF('CO2'!D213="Mineralöle und Mineralölprodukte",2,IF('CO2'!D213="Gase",6,VLOOKUP('CO2'!D213,[2]Tabelle1!$C$2:$D$30,2,FALSE))))))))</f>
        <v>2</v>
      </c>
      <c r="D213">
        <f>'CO2'!F213</f>
        <v>2019</v>
      </c>
      <c r="E213" t="str">
        <f>'CO2'!G213</f>
        <v>1000 t CO2</v>
      </c>
      <c r="F213">
        <f>'CO2'!H213</f>
        <v>1054</v>
      </c>
    </row>
    <row r="214" spans="1:6" x14ac:dyDescent="0.25">
      <c r="A214">
        <f>VLOOKUP('CO2'!B214,[1]Tabelle1!$B$35:$E$50,4,FALSE)</f>
        <v>914</v>
      </c>
      <c r="B214">
        <f>IF('CO2'!C214="Gewerbe, Handel, Dienstleistungen und übrige Verbraucher",3,IF('CO2'!C214="Haushalte",6,"3&amp;6"))</f>
        <v>6</v>
      </c>
      <c r="C214" s="15">
        <f>IF('CO2'!D214="Total","all",IF('CO2'!D214="Strom und Fernwärme","1&amp;13",IF('CO2'!D214="Kraftstoff",2,IF('CO2'!D214="Flüssiggas",2,IF('CO2'!D214="Andere Mineralöle",2,IF('CO2'!D214="Mineralöle und Mineralölprodukte",2,IF('CO2'!D214="Gase",6,VLOOKUP('CO2'!D214,[2]Tabelle1!$C$2:$D$30,2,FALSE))))))))</f>
        <v>6</v>
      </c>
      <c r="D214">
        <f>'CO2'!F214</f>
        <v>2019</v>
      </c>
      <c r="E214" t="str">
        <f>'CO2'!G214</f>
        <v>1000 t CO2</v>
      </c>
      <c r="F214">
        <f>'CO2'!H214</f>
        <v>1311</v>
      </c>
    </row>
    <row r="215" spans="1:6" x14ac:dyDescent="0.25">
      <c r="A215">
        <f>VLOOKUP('CO2'!B215,[1]Tabelle1!$B$35:$E$50,4,FALSE)</f>
        <v>914</v>
      </c>
      <c r="B215">
        <f>IF('CO2'!C215="Gewerbe, Handel, Dienstleistungen und übrige Verbraucher",3,IF('CO2'!C215="Haushalte",6,"3&amp;6"))</f>
        <v>6</v>
      </c>
      <c r="C215" s="15">
        <f>IF('CO2'!D215="Total","all",IF('CO2'!D215="Strom und Fernwärme","1&amp;13",IF('CO2'!D215="Kraftstoff",2,IF('CO2'!D215="Flüssiggas",2,IF('CO2'!D215="Andere Mineralöle",2,IF('CO2'!D215="Mineralöle und Mineralölprodukte",2,IF('CO2'!D215="Gase",6,VLOOKUP('CO2'!D215,[2]Tabelle1!$C$2:$D$30,2,FALSE))))))))</f>
        <v>1</v>
      </c>
      <c r="D215">
        <f>'CO2'!F215</f>
        <v>2019</v>
      </c>
      <c r="E215" t="str">
        <f>'CO2'!G215</f>
        <v>1000 t CO2</v>
      </c>
      <c r="F215">
        <f>'CO2'!H215</f>
        <v>1118</v>
      </c>
    </row>
    <row r="216" spans="1:6" x14ac:dyDescent="0.25">
      <c r="A216">
        <f>VLOOKUP('CO2'!B216,[1]Tabelle1!$B$35:$E$50,4,FALSE)</f>
        <v>914</v>
      </c>
      <c r="B216">
        <f>IF('CO2'!C216="Gewerbe, Handel, Dienstleistungen und übrige Verbraucher",3,IF('CO2'!C216="Haushalte",6,"3&amp;6"))</f>
        <v>6</v>
      </c>
      <c r="C216" s="15">
        <f>IF('CO2'!D216="Total","all",IF('CO2'!D216="Strom und Fernwärme","1&amp;13",IF('CO2'!D216="Kraftstoff",2,IF('CO2'!D216="Flüssiggas",2,IF('CO2'!D216="Andere Mineralöle",2,IF('CO2'!D216="Mineralöle und Mineralölprodukte",2,IF('CO2'!D216="Gase",6,VLOOKUP('CO2'!D216,[2]Tabelle1!$C$2:$D$30,2,FALSE))))))))</f>
        <v>13</v>
      </c>
      <c r="D216">
        <f>'CO2'!F216</f>
        <v>2019</v>
      </c>
      <c r="E216" t="str">
        <f>'CO2'!G216</f>
        <v>1000 t CO2</v>
      </c>
      <c r="F216">
        <f>'CO2'!H216</f>
        <v>424</v>
      </c>
    </row>
    <row r="217" spans="1:6" x14ac:dyDescent="0.25">
      <c r="A217">
        <f>VLOOKUP('CO2'!B217,[1]Tabelle1!$B$35:$E$50,4,FALSE)</f>
        <v>914</v>
      </c>
      <c r="B217" t="str">
        <f>IF('CO2'!C217="Gewerbe, Handel, Dienstleistungen und übrige Verbraucher",3,IF('CO2'!C217="Haushalte",6,"3&amp;6"))</f>
        <v>3&amp;6</v>
      </c>
      <c r="C217" s="15">
        <f>IF('CO2'!D217="Total","all",IF('CO2'!D217="Strom und Fernwärme","1&amp;13",IF('CO2'!D217="Kraftstoff",2,IF('CO2'!D217="Flüssiggas",2,IF('CO2'!D217="Andere Mineralöle",2,IF('CO2'!D217="Mineralöle und Mineralölprodukte",2,IF('CO2'!D217="Gase",6,VLOOKUP('CO2'!D217,[2]Tabelle1!$C$2:$D$30,2,FALSE))))))))</f>
        <v>3</v>
      </c>
      <c r="D217">
        <f>'CO2'!F217</f>
        <v>2019</v>
      </c>
      <c r="E217" t="str">
        <f>'CO2'!G217</f>
        <v>1000 t CO2</v>
      </c>
      <c r="F217">
        <f>'CO2'!H217</f>
        <v>2</v>
      </c>
    </row>
    <row r="218" spans="1:6" x14ac:dyDescent="0.25">
      <c r="A218">
        <f>VLOOKUP('CO2'!B218,[1]Tabelle1!$B$35:$E$50,4,FALSE)</f>
        <v>914</v>
      </c>
      <c r="B218" t="str">
        <f>IF('CO2'!C218="Gewerbe, Handel, Dienstleistungen und übrige Verbraucher",3,IF('CO2'!C218="Haushalte",6,"3&amp;6"))</f>
        <v>3&amp;6</v>
      </c>
      <c r="C218" s="15">
        <f>IF('CO2'!D218="Total","all",IF('CO2'!D218="Strom und Fernwärme","1&amp;13",IF('CO2'!D218="Kraftstoff",2,IF('CO2'!D218="Flüssiggas",2,IF('CO2'!D218="Andere Mineralöle",2,IF('CO2'!D218="Mineralöle und Mineralölprodukte",2,IF('CO2'!D218="Gase",6,VLOOKUP('CO2'!D218,[2]Tabelle1!$C$2:$D$30,2,FALSE))))))))</f>
        <v>2</v>
      </c>
      <c r="D218">
        <f>'CO2'!F218</f>
        <v>2019</v>
      </c>
      <c r="E218" t="str">
        <f>'CO2'!G218</f>
        <v>1000 t CO2</v>
      </c>
      <c r="F218">
        <f>'CO2'!H218</f>
        <v>722</v>
      </c>
    </row>
    <row r="219" spans="1:6" x14ac:dyDescent="0.25">
      <c r="A219">
        <f>VLOOKUP('CO2'!B219,[1]Tabelle1!$B$35:$E$50,4,FALSE)</f>
        <v>914</v>
      </c>
      <c r="B219" t="str">
        <f>IF('CO2'!C219="Gewerbe, Handel, Dienstleistungen und übrige Verbraucher",3,IF('CO2'!C219="Haushalte",6,"3&amp;6"))</f>
        <v>3&amp;6</v>
      </c>
      <c r="C219" s="15">
        <f>IF('CO2'!D219="Total","all",IF('CO2'!D219="Strom und Fernwärme","1&amp;13",IF('CO2'!D219="Kraftstoff",2,IF('CO2'!D219="Flüssiggas",2,IF('CO2'!D219="Andere Mineralöle",2,IF('CO2'!D219="Mineralöle und Mineralölprodukte",2,IF('CO2'!D219="Gase",6,VLOOKUP('CO2'!D219,[2]Tabelle1!$C$2:$D$30,2,FALSE))))))))</f>
        <v>6</v>
      </c>
      <c r="D219">
        <f>'CO2'!F219</f>
        <v>2019</v>
      </c>
      <c r="E219" t="str">
        <f>'CO2'!G219</f>
        <v>1000 t CO2</v>
      </c>
      <c r="F219">
        <f>'CO2'!H219</f>
        <v>758</v>
      </c>
    </row>
    <row r="220" spans="1:6" x14ac:dyDescent="0.25">
      <c r="A220">
        <f>VLOOKUP('CO2'!B220,[1]Tabelle1!$B$35:$E$50,4,FALSE)</f>
        <v>914</v>
      </c>
      <c r="B220" t="str">
        <f>IF('CO2'!C220="Gewerbe, Handel, Dienstleistungen und übrige Verbraucher",3,IF('CO2'!C220="Haushalte",6,"3&amp;6"))</f>
        <v>3&amp;6</v>
      </c>
      <c r="C220" s="15">
        <f>IF('CO2'!D220="Total","all",IF('CO2'!D220="Strom und Fernwärme","1&amp;13",IF('CO2'!D220="Kraftstoff",2,IF('CO2'!D220="Flüssiggas",2,IF('CO2'!D220="Andere Mineralöle",2,IF('CO2'!D220="Mineralöle und Mineralölprodukte",2,IF('CO2'!D220="Gase",6,VLOOKUP('CO2'!D220,[2]Tabelle1!$C$2:$D$30,2,FALSE))))))))</f>
        <v>1</v>
      </c>
      <c r="D220">
        <f>'CO2'!F220</f>
        <v>2019</v>
      </c>
      <c r="E220" t="str">
        <f>'CO2'!G220</f>
        <v>1000 t CO2</v>
      </c>
      <c r="F220">
        <f>'CO2'!H220</f>
        <v>1317</v>
      </c>
    </row>
    <row r="221" spans="1:6" x14ac:dyDescent="0.25">
      <c r="A221">
        <f>VLOOKUP('CO2'!B221,[1]Tabelle1!$B$35:$E$50,4,FALSE)</f>
        <v>914</v>
      </c>
      <c r="B221" t="str">
        <f>IF('CO2'!C221="Gewerbe, Handel, Dienstleistungen und übrige Verbraucher",3,IF('CO2'!C221="Haushalte",6,"3&amp;6"))</f>
        <v>3&amp;6</v>
      </c>
      <c r="C221" s="15">
        <f>IF('CO2'!D221="Total","all",IF('CO2'!D221="Strom und Fernwärme","1&amp;13",IF('CO2'!D221="Kraftstoff",2,IF('CO2'!D221="Flüssiggas",2,IF('CO2'!D221="Andere Mineralöle",2,IF('CO2'!D221="Mineralöle und Mineralölprodukte",2,IF('CO2'!D221="Gase",6,VLOOKUP('CO2'!D221,[2]Tabelle1!$C$2:$D$30,2,FALSE))))))))</f>
        <v>13</v>
      </c>
      <c r="D221">
        <f>'CO2'!F221</f>
        <v>2019</v>
      </c>
      <c r="E221" t="str">
        <f>'CO2'!G221</f>
        <v>1000 t CO2</v>
      </c>
      <c r="F221">
        <f>'CO2'!H221</f>
        <v>247</v>
      </c>
    </row>
    <row r="222" spans="1:6" x14ac:dyDescent="0.25">
      <c r="A222">
        <f>VLOOKUP('CO2'!B222,[1]Tabelle1!$B$35:$E$50,4,FALSE)</f>
        <v>901</v>
      </c>
      <c r="B222" t="str">
        <f>IF('CO2'!C222="Gewerbe, Handel, Dienstleistungen und übrige Verbraucher",3,IF('CO2'!C222="Haushalte",6,"3&amp;6"))</f>
        <v>3&amp;6</v>
      </c>
      <c r="C222" s="15" t="str">
        <f>IF('CO2'!D222="Total","all",IF('CO2'!D222="Strom und Fernwärme","1&amp;13",IF('CO2'!D222="Kraftstoff",2,IF('CO2'!D222="Flüssiggas",2,IF('CO2'!D222="Andere Mineralöle",2,IF('CO2'!D222="Mineralöle und Mineralölprodukte",2,IF('CO2'!D222="Gase",6,VLOOKUP('CO2'!D222,[2]Tabelle1!$C$2:$D$30,2,FALSE))))))))</f>
        <v>all</v>
      </c>
      <c r="D222">
        <f>'CO2'!F222</f>
        <v>2019</v>
      </c>
      <c r="E222" t="str">
        <f>'CO2'!G222</f>
        <v>1000 t CO2</v>
      </c>
      <c r="F222">
        <f>'CO2'!H222</f>
        <v>33803</v>
      </c>
    </row>
    <row r="223" spans="1:6" x14ac:dyDescent="0.25">
      <c r="A223">
        <f>VLOOKUP('CO2'!B223,[1]Tabelle1!$B$35:$E$50,4,FALSE)</f>
        <v>916</v>
      </c>
      <c r="B223" t="str">
        <f>IF('CO2'!C223="Gewerbe, Handel, Dienstleistungen und übrige Verbraucher",3,IF('CO2'!C223="Haushalte",6,"3&amp;6"))</f>
        <v>3&amp;6</v>
      </c>
      <c r="C223" s="15" t="str">
        <f>IF('CO2'!D223="Total","all",IF('CO2'!D223="Strom und Fernwärme","1&amp;13",IF('CO2'!D223="Kraftstoff",2,IF('CO2'!D223="Flüssiggas",2,IF('CO2'!D223="Andere Mineralöle",2,IF('CO2'!D223="Mineralöle und Mineralölprodukte",2,IF('CO2'!D223="Gase",6,VLOOKUP('CO2'!D223,[2]Tabelle1!$C$2:$D$30,2,FALSE))))))))</f>
        <v>all</v>
      </c>
      <c r="D223">
        <f>'CO2'!F223</f>
        <v>2019</v>
      </c>
      <c r="E223" t="str">
        <f>'CO2'!G223</f>
        <v>1000 t CO2</v>
      </c>
      <c r="F223">
        <f>'CO2'!H223</f>
        <v>6045</v>
      </c>
    </row>
    <row r="224" spans="1:6" x14ac:dyDescent="0.25">
      <c r="A224">
        <f>VLOOKUP('CO2'!B224,[1]Tabelle1!$B$35:$E$50,4,FALSE)</f>
        <v>911</v>
      </c>
      <c r="B224" t="str">
        <f>IF('CO2'!C224="Gewerbe, Handel, Dienstleistungen und übrige Verbraucher",3,IF('CO2'!C224="Haushalte",6,"3&amp;6"))</f>
        <v>3&amp;6</v>
      </c>
      <c r="C224" s="15" t="str">
        <f>IF('CO2'!D224="Total","all",IF('CO2'!D224="Strom und Fernwärme","1&amp;13",IF('CO2'!D224="Kraftstoff",2,IF('CO2'!D224="Flüssiggas",2,IF('CO2'!D224="Andere Mineralöle",2,IF('CO2'!D224="Mineralöle und Mineralölprodukte",2,IF('CO2'!D224="Gase",6,VLOOKUP('CO2'!D224,[2]Tabelle1!$C$2:$D$30,2,FALSE))))))))</f>
        <v>all</v>
      </c>
      <c r="D224">
        <f>'CO2'!F224</f>
        <v>2019</v>
      </c>
      <c r="E224" t="str">
        <f>'CO2'!G224</f>
        <v>1000 t CO2</v>
      </c>
      <c r="F224">
        <f>'CO2'!H224</f>
        <v>13508</v>
      </c>
    </row>
    <row r="225" spans="1:6" x14ac:dyDescent="0.25">
      <c r="A225">
        <f>VLOOKUP('CO2'!B225,[1]Tabelle1!$B$35:$E$50,4,FALSE)</f>
        <v>902</v>
      </c>
      <c r="B225" t="str">
        <f>IF('CO2'!C225="Gewerbe, Handel, Dienstleistungen und übrige Verbraucher",3,IF('CO2'!C225="Haushalte",6,"3&amp;6"))</f>
        <v>3&amp;6</v>
      </c>
      <c r="C225" s="15">
        <f>IF('CO2'!D225="Total","all",IF('CO2'!D225="Strom und Fernwärme","1&amp;13",IF('CO2'!D225="Kraftstoff",2,IF('CO2'!D225="Flüssiggas",2,IF('CO2'!D225="Andere Mineralöle",2,IF('CO2'!D225="Mineralöle und Mineralölprodukte",2,IF('CO2'!D225="Gase",6,VLOOKUP('CO2'!D225,[2]Tabelle1!$C$2:$D$30,2,FALSE))))))))</f>
        <v>3</v>
      </c>
      <c r="D225">
        <f>'CO2'!F225</f>
        <v>2019</v>
      </c>
      <c r="E225" t="str">
        <f>'CO2'!G225</f>
        <v>1000 t CO2</v>
      </c>
      <c r="F225">
        <f>'CO2'!H225</f>
        <v>145</v>
      </c>
    </row>
    <row r="226" spans="1:6" x14ac:dyDescent="0.25">
      <c r="A226">
        <f>VLOOKUP('CO2'!B226,[1]Tabelle1!$B$35:$E$50,4,FALSE)</f>
        <v>902</v>
      </c>
      <c r="B226" t="str">
        <f>IF('CO2'!C226="Gewerbe, Handel, Dienstleistungen und übrige Verbraucher",3,IF('CO2'!C226="Haushalte",6,"3&amp;6"))</f>
        <v>3&amp;6</v>
      </c>
      <c r="C226" s="15">
        <f>IF('CO2'!D226="Total","all",IF('CO2'!D226="Strom und Fernwärme","1&amp;13",IF('CO2'!D226="Kraftstoff",2,IF('CO2'!D226="Flüssiggas",2,IF('CO2'!D226="Andere Mineralöle",2,IF('CO2'!D226="Mineralöle und Mineralölprodukte",2,IF('CO2'!D226="Gase",6,VLOOKUP('CO2'!D226,[2]Tabelle1!$C$2:$D$30,2,FALSE))))))))</f>
        <v>2</v>
      </c>
      <c r="D226">
        <f>'CO2'!F226</f>
        <v>2019</v>
      </c>
      <c r="E226" t="str">
        <f>'CO2'!G226</f>
        <v>1000 t CO2</v>
      </c>
      <c r="F226">
        <f>'CO2'!H226</f>
        <v>13413</v>
      </c>
    </row>
    <row r="227" spans="1:6" x14ac:dyDescent="0.25">
      <c r="A227">
        <f>VLOOKUP('CO2'!B227,[1]Tabelle1!$B$35:$E$50,4,FALSE)</f>
        <v>902</v>
      </c>
      <c r="B227" t="str">
        <f>IF('CO2'!C227="Gewerbe, Handel, Dienstleistungen und übrige Verbraucher",3,IF('CO2'!C227="Haushalte",6,"3&amp;6"))</f>
        <v>3&amp;6</v>
      </c>
      <c r="C227" s="15">
        <f>IF('CO2'!D227="Total","all",IF('CO2'!D227="Strom und Fernwärme","1&amp;13",IF('CO2'!D227="Kraftstoff",2,IF('CO2'!D227="Flüssiggas",2,IF('CO2'!D227="Andere Mineralöle",2,IF('CO2'!D227="Mineralöle und Mineralölprodukte",2,IF('CO2'!D227="Gase",6,VLOOKUP('CO2'!D227,[2]Tabelle1!$C$2:$D$30,2,FALSE))))))))</f>
        <v>6</v>
      </c>
      <c r="D227">
        <f>'CO2'!F227</f>
        <v>2019</v>
      </c>
      <c r="E227" t="str">
        <f>'CO2'!G227</f>
        <v>1000 t CO2</v>
      </c>
      <c r="F227">
        <f>'CO2'!H227</f>
        <v>10031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7109375" style="1" customWidth="1"/>
    <col min="2" max="2" width="18.7109375" style="1" customWidth="1"/>
    <col min="3" max="3" width="22.5703125" style="1" customWidth="1"/>
    <col min="4" max="4" width="35.28515625" style="1" customWidth="1"/>
    <col min="5" max="5" width="10.140625" style="1" customWidth="1"/>
    <col min="6" max="6" width="8.7109375" style="1" customWidth="1"/>
    <col min="7" max="7" width="10.140625" style="1" customWidth="1"/>
    <col min="8" max="8" width="8.7109375" style="1" customWidth="1"/>
    <col min="9" max="16384" width="14.42578125" style="1"/>
  </cols>
  <sheetData>
    <row r="1" spans="1:8" x14ac:dyDescent="0.25">
      <c r="A1" s="12" t="s">
        <v>41</v>
      </c>
      <c r="B1" s="11" t="s">
        <v>40</v>
      </c>
      <c r="C1" s="11" t="s">
        <v>39</v>
      </c>
      <c r="D1" s="11" t="s">
        <v>38</v>
      </c>
      <c r="E1" s="11" t="s">
        <v>37</v>
      </c>
      <c r="F1" s="11" t="s">
        <v>36</v>
      </c>
      <c r="G1" s="11" t="s">
        <v>35</v>
      </c>
      <c r="H1" s="10" t="s">
        <v>34</v>
      </c>
    </row>
    <row r="2" spans="1:8" x14ac:dyDescent="0.25">
      <c r="A2" s="7" t="s">
        <v>5</v>
      </c>
      <c r="B2" s="7" t="s">
        <v>27</v>
      </c>
      <c r="C2" s="7" t="s">
        <v>15</v>
      </c>
      <c r="D2" s="7" t="s">
        <v>45</v>
      </c>
      <c r="E2" s="7" t="s">
        <v>1</v>
      </c>
      <c r="F2" s="7">
        <v>2021</v>
      </c>
      <c r="G2" s="7" t="s">
        <v>0</v>
      </c>
      <c r="H2" s="7">
        <v>49</v>
      </c>
    </row>
    <row r="3" spans="1:8" x14ac:dyDescent="0.25">
      <c r="A3" s="9" t="s">
        <v>5</v>
      </c>
      <c r="B3" s="9" t="s">
        <v>27</v>
      </c>
      <c r="C3" s="9" t="s">
        <v>15</v>
      </c>
      <c r="D3" s="9" t="s">
        <v>20</v>
      </c>
      <c r="E3" s="9" t="s">
        <v>1</v>
      </c>
      <c r="F3" s="9">
        <v>2021</v>
      </c>
      <c r="G3" s="9" t="s">
        <v>0</v>
      </c>
      <c r="H3" s="9">
        <v>2</v>
      </c>
    </row>
    <row r="4" spans="1:8" x14ac:dyDescent="0.25">
      <c r="A4" s="7" t="s">
        <v>5</v>
      </c>
      <c r="B4" s="7" t="s">
        <v>27</v>
      </c>
      <c r="C4" s="7" t="s">
        <v>15</v>
      </c>
      <c r="D4" s="7" t="s">
        <v>19</v>
      </c>
      <c r="E4" s="7" t="s">
        <v>1</v>
      </c>
      <c r="F4" s="7">
        <v>2021</v>
      </c>
      <c r="G4" s="7" t="s">
        <v>0</v>
      </c>
      <c r="H4" s="7">
        <v>559</v>
      </c>
    </row>
    <row r="5" spans="1:8" x14ac:dyDescent="0.25">
      <c r="A5" s="9" t="s">
        <v>5</v>
      </c>
      <c r="B5" s="9" t="s">
        <v>27</v>
      </c>
      <c r="C5" s="9" t="s">
        <v>15</v>
      </c>
      <c r="D5" s="9" t="s">
        <v>21</v>
      </c>
      <c r="E5" s="9" t="s">
        <v>1</v>
      </c>
      <c r="F5" s="9">
        <v>2021</v>
      </c>
      <c r="G5" s="9" t="s">
        <v>0</v>
      </c>
      <c r="H5" s="9">
        <v>2</v>
      </c>
    </row>
    <row r="6" spans="1:8" x14ac:dyDescent="0.25">
      <c r="A6" s="7" t="s">
        <v>5</v>
      </c>
      <c r="B6" s="7" t="s">
        <v>27</v>
      </c>
      <c r="C6" s="7" t="s">
        <v>15</v>
      </c>
      <c r="D6" s="7" t="s">
        <v>18</v>
      </c>
      <c r="E6" s="7" t="s">
        <v>1</v>
      </c>
      <c r="F6" s="7">
        <v>2021</v>
      </c>
      <c r="G6" s="7" t="s">
        <v>0</v>
      </c>
      <c r="H6" s="7">
        <v>32</v>
      </c>
    </row>
    <row r="7" spans="1:8" x14ac:dyDescent="0.25">
      <c r="A7" s="9" t="s">
        <v>5</v>
      </c>
      <c r="B7" s="9" t="s">
        <v>27</v>
      </c>
      <c r="C7" s="9" t="s">
        <v>15</v>
      </c>
      <c r="D7" s="9" t="s">
        <v>17</v>
      </c>
      <c r="E7" s="9" t="s">
        <v>1</v>
      </c>
      <c r="F7" s="9">
        <v>2021</v>
      </c>
      <c r="G7" s="9" t="s">
        <v>0</v>
      </c>
      <c r="H7" s="9">
        <v>1181</v>
      </c>
    </row>
    <row r="8" spans="1:8" x14ac:dyDescent="0.25">
      <c r="A8" s="7" t="s">
        <v>5</v>
      </c>
      <c r="B8" s="7" t="s">
        <v>27</v>
      </c>
      <c r="C8" s="7" t="s">
        <v>15</v>
      </c>
      <c r="D8" s="7" t="s">
        <v>13</v>
      </c>
      <c r="E8" s="7" t="s">
        <v>1</v>
      </c>
      <c r="F8" s="7">
        <v>2021</v>
      </c>
      <c r="G8" s="7" t="s">
        <v>0</v>
      </c>
      <c r="H8" s="7">
        <v>1599</v>
      </c>
    </row>
    <row r="9" spans="1:8" x14ac:dyDescent="0.25">
      <c r="A9" s="9" t="s">
        <v>5</v>
      </c>
      <c r="B9" s="9" t="s">
        <v>27</v>
      </c>
      <c r="C9" s="9" t="s">
        <v>15</v>
      </c>
      <c r="D9" s="9" t="s">
        <v>10</v>
      </c>
      <c r="E9" s="9" t="s">
        <v>1</v>
      </c>
      <c r="F9" s="9">
        <v>2021</v>
      </c>
      <c r="G9" s="9" t="s">
        <v>0</v>
      </c>
      <c r="H9" s="9">
        <v>1489</v>
      </c>
    </row>
    <row r="10" spans="1:8" ht="15" customHeight="1" x14ac:dyDescent="0.25">
      <c r="A10" s="7" t="s">
        <v>5</v>
      </c>
      <c r="B10" s="7" t="s">
        <v>27</v>
      </c>
      <c r="C10" s="6" t="s">
        <v>11</v>
      </c>
      <c r="D10" s="7" t="s">
        <v>20</v>
      </c>
      <c r="E10" s="7" t="s">
        <v>1</v>
      </c>
      <c r="F10" s="7">
        <v>2021</v>
      </c>
      <c r="G10" s="7" t="s">
        <v>0</v>
      </c>
      <c r="H10" s="6">
        <v>105</v>
      </c>
    </row>
    <row r="11" spans="1:8" ht="15" customHeight="1" x14ac:dyDescent="0.25">
      <c r="A11" s="9" t="s">
        <v>5</v>
      </c>
      <c r="B11" s="9" t="s">
        <v>27</v>
      </c>
      <c r="C11" s="8" t="s">
        <v>11</v>
      </c>
      <c r="D11" s="9" t="s">
        <v>19</v>
      </c>
      <c r="E11" s="9" t="s">
        <v>1</v>
      </c>
      <c r="F11" s="9">
        <v>2021</v>
      </c>
      <c r="G11" s="9" t="s">
        <v>0</v>
      </c>
      <c r="H11" s="8">
        <v>336</v>
      </c>
    </row>
    <row r="12" spans="1:8" ht="15" customHeight="1" x14ac:dyDescent="0.25">
      <c r="A12" s="7" t="s">
        <v>5</v>
      </c>
      <c r="B12" s="7" t="s">
        <v>27</v>
      </c>
      <c r="C12" s="6" t="s">
        <v>11</v>
      </c>
      <c r="D12" s="6" t="s">
        <v>18</v>
      </c>
      <c r="E12" s="7" t="s">
        <v>1</v>
      </c>
      <c r="F12" s="7">
        <v>2021</v>
      </c>
      <c r="G12" s="7" t="s">
        <v>0</v>
      </c>
      <c r="H12" s="6">
        <v>11</v>
      </c>
    </row>
    <row r="13" spans="1:8" ht="15" customHeight="1" x14ac:dyDescent="0.25">
      <c r="A13" s="9" t="s">
        <v>5</v>
      </c>
      <c r="B13" s="9" t="s">
        <v>27</v>
      </c>
      <c r="C13" s="8" t="s">
        <v>11</v>
      </c>
      <c r="D13" s="9" t="s">
        <v>17</v>
      </c>
      <c r="E13" s="9" t="s">
        <v>1</v>
      </c>
      <c r="F13" s="9">
        <v>2021</v>
      </c>
      <c r="G13" s="9" t="s">
        <v>0</v>
      </c>
      <c r="H13" s="8">
        <v>1541</v>
      </c>
    </row>
    <row r="14" spans="1:8" ht="15" customHeight="1" x14ac:dyDescent="0.25">
      <c r="A14" s="7" t="s">
        <v>5</v>
      </c>
      <c r="B14" s="7" t="s">
        <v>27</v>
      </c>
      <c r="C14" s="6" t="s">
        <v>11</v>
      </c>
      <c r="D14" s="7" t="s">
        <v>13</v>
      </c>
      <c r="E14" s="7" t="s">
        <v>1</v>
      </c>
      <c r="F14" s="7">
        <v>2021</v>
      </c>
      <c r="G14" s="7" t="s">
        <v>0</v>
      </c>
      <c r="H14" s="6">
        <v>2215</v>
      </c>
    </row>
    <row r="15" spans="1:8" ht="15" customHeight="1" x14ac:dyDescent="0.25">
      <c r="A15" s="9" t="s">
        <v>5</v>
      </c>
      <c r="B15" s="9" t="s">
        <v>27</v>
      </c>
      <c r="C15" s="8" t="s">
        <v>11</v>
      </c>
      <c r="D15" s="9" t="s">
        <v>10</v>
      </c>
      <c r="E15" s="9" t="s">
        <v>1</v>
      </c>
      <c r="F15" s="9">
        <v>2021</v>
      </c>
      <c r="G15" s="9" t="s">
        <v>0</v>
      </c>
      <c r="H15" s="8">
        <v>1268</v>
      </c>
    </row>
    <row r="16" spans="1:8" ht="15" customHeight="1" x14ac:dyDescent="0.25">
      <c r="A16" s="7" t="s">
        <v>5</v>
      </c>
      <c r="B16" s="6" t="s">
        <v>26</v>
      </c>
      <c r="C16" s="7" t="s">
        <v>15</v>
      </c>
      <c r="D16" s="7" t="s">
        <v>45</v>
      </c>
      <c r="E16" s="7" t="s">
        <v>1</v>
      </c>
      <c r="F16" s="7">
        <v>2021</v>
      </c>
      <c r="G16" s="7" t="s">
        <v>0</v>
      </c>
      <c r="H16" s="6">
        <v>149</v>
      </c>
    </row>
    <row r="17" spans="1:8" ht="15" customHeight="1" x14ac:dyDescent="0.25">
      <c r="A17" s="9" t="s">
        <v>5</v>
      </c>
      <c r="B17" s="8" t="s">
        <v>26</v>
      </c>
      <c r="C17" s="9" t="s">
        <v>15</v>
      </c>
      <c r="D17" s="9" t="s">
        <v>20</v>
      </c>
      <c r="E17" s="9" t="s">
        <v>1</v>
      </c>
      <c r="F17" s="9">
        <v>2021</v>
      </c>
      <c r="G17" s="9" t="s">
        <v>0</v>
      </c>
      <c r="H17" s="8">
        <v>10</v>
      </c>
    </row>
    <row r="18" spans="1:8" ht="15" customHeight="1" x14ac:dyDescent="0.25">
      <c r="A18" s="7" t="s">
        <v>5</v>
      </c>
      <c r="B18" s="6" t="s">
        <v>26</v>
      </c>
      <c r="C18" s="7" t="s">
        <v>15</v>
      </c>
      <c r="D18" s="7" t="s">
        <v>19</v>
      </c>
      <c r="E18" s="7" t="s">
        <v>1</v>
      </c>
      <c r="F18" s="7">
        <v>2021</v>
      </c>
      <c r="G18" s="7" t="s">
        <v>0</v>
      </c>
      <c r="H18" s="6">
        <v>554</v>
      </c>
    </row>
    <row r="19" spans="1:8" ht="15" customHeight="1" x14ac:dyDescent="0.25">
      <c r="A19" s="9" t="s">
        <v>5</v>
      </c>
      <c r="B19" s="8" t="s">
        <v>26</v>
      </c>
      <c r="C19" s="9" t="s">
        <v>15</v>
      </c>
      <c r="D19" s="9" t="s">
        <v>21</v>
      </c>
      <c r="E19" s="9" t="s">
        <v>1</v>
      </c>
      <c r="F19" s="9">
        <v>2021</v>
      </c>
      <c r="G19" s="9" t="s">
        <v>0</v>
      </c>
      <c r="H19" s="8">
        <v>1</v>
      </c>
    </row>
    <row r="20" spans="1:8" ht="15" customHeight="1" x14ac:dyDescent="0.25">
      <c r="A20" s="7" t="s">
        <v>5</v>
      </c>
      <c r="B20" s="6" t="s">
        <v>26</v>
      </c>
      <c r="C20" s="7" t="s">
        <v>15</v>
      </c>
      <c r="D20" s="7" t="s">
        <v>18</v>
      </c>
      <c r="E20" s="7" t="s">
        <v>1</v>
      </c>
      <c r="F20" s="7">
        <v>2021</v>
      </c>
      <c r="G20" s="7" t="s">
        <v>0</v>
      </c>
      <c r="H20" s="6">
        <v>110</v>
      </c>
    </row>
    <row r="21" spans="1:8" ht="15.75" customHeight="1" x14ac:dyDescent="0.25">
      <c r="A21" s="9" t="s">
        <v>5</v>
      </c>
      <c r="B21" s="8" t="s">
        <v>26</v>
      </c>
      <c r="C21" s="9" t="s">
        <v>15</v>
      </c>
      <c r="D21" s="9" t="s">
        <v>17</v>
      </c>
      <c r="E21" s="9" t="s">
        <v>1</v>
      </c>
      <c r="F21" s="9">
        <v>2021</v>
      </c>
      <c r="G21" s="9" t="s">
        <v>0</v>
      </c>
      <c r="H21" s="8">
        <v>1872</v>
      </c>
    </row>
    <row r="22" spans="1:8" ht="15.75" customHeight="1" x14ac:dyDescent="0.25">
      <c r="A22" s="7" t="s">
        <v>5</v>
      </c>
      <c r="B22" s="6" t="s">
        <v>26</v>
      </c>
      <c r="C22" s="7" t="s">
        <v>15</v>
      </c>
      <c r="D22" s="7" t="s">
        <v>13</v>
      </c>
      <c r="E22" s="7" t="s">
        <v>1</v>
      </c>
      <c r="F22" s="7">
        <v>2021</v>
      </c>
      <c r="G22" s="7" t="s">
        <v>0</v>
      </c>
      <c r="H22" s="6">
        <v>1573</v>
      </c>
    </row>
    <row r="23" spans="1:8" ht="15.75" customHeight="1" x14ac:dyDescent="0.25">
      <c r="A23" s="9" t="s">
        <v>5</v>
      </c>
      <c r="B23" s="8" t="s">
        <v>26</v>
      </c>
      <c r="C23" s="9" t="s">
        <v>15</v>
      </c>
      <c r="D23" s="9" t="s">
        <v>10</v>
      </c>
      <c r="E23" s="9" t="s">
        <v>1</v>
      </c>
      <c r="F23" s="9">
        <v>2021</v>
      </c>
      <c r="G23" s="9" t="s">
        <v>0</v>
      </c>
      <c r="H23" s="8">
        <v>719</v>
      </c>
    </row>
    <row r="24" spans="1:8" ht="15.75" customHeight="1" x14ac:dyDescent="0.25">
      <c r="A24" s="7" t="s">
        <v>5</v>
      </c>
      <c r="B24" s="6" t="s">
        <v>26</v>
      </c>
      <c r="C24" s="6" t="s">
        <v>11</v>
      </c>
      <c r="D24" s="7" t="s">
        <v>20</v>
      </c>
      <c r="E24" s="7" t="s">
        <v>1</v>
      </c>
      <c r="F24" s="7">
        <v>2021</v>
      </c>
      <c r="G24" s="7" t="s">
        <v>0</v>
      </c>
      <c r="H24" s="6">
        <v>370</v>
      </c>
    </row>
    <row r="25" spans="1:8" ht="15.75" customHeight="1" x14ac:dyDescent="0.25">
      <c r="A25" s="9" t="s">
        <v>5</v>
      </c>
      <c r="B25" s="8" t="s">
        <v>26</v>
      </c>
      <c r="C25" s="8" t="s">
        <v>11</v>
      </c>
      <c r="D25" s="9" t="s">
        <v>19</v>
      </c>
      <c r="E25" s="9" t="s">
        <v>1</v>
      </c>
      <c r="F25" s="9">
        <v>2021</v>
      </c>
      <c r="G25" s="9" t="s">
        <v>0</v>
      </c>
      <c r="H25" s="8">
        <v>321</v>
      </c>
    </row>
    <row r="26" spans="1:8" ht="15.75" customHeight="1" x14ac:dyDescent="0.25">
      <c r="A26" s="7" t="s">
        <v>5</v>
      </c>
      <c r="B26" s="6" t="s">
        <v>26</v>
      </c>
      <c r="C26" s="6" t="s">
        <v>11</v>
      </c>
      <c r="D26" s="7" t="s">
        <v>18</v>
      </c>
      <c r="E26" s="7" t="s">
        <v>1</v>
      </c>
      <c r="F26" s="7">
        <v>2021</v>
      </c>
      <c r="G26" s="7" t="s">
        <v>0</v>
      </c>
      <c r="H26" s="6">
        <v>33</v>
      </c>
    </row>
    <row r="27" spans="1:8" ht="15.75" customHeight="1" x14ac:dyDescent="0.25">
      <c r="A27" s="9" t="s">
        <v>5</v>
      </c>
      <c r="B27" s="8" t="s">
        <v>26</v>
      </c>
      <c r="C27" s="8" t="s">
        <v>11</v>
      </c>
      <c r="D27" s="9" t="s">
        <v>17</v>
      </c>
      <c r="E27" s="9" t="s">
        <v>1</v>
      </c>
      <c r="F27" s="9">
        <v>2021</v>
      </c>
      <c r="G27" s="9" t="s">
        <v>0</v>
      </c>
      <c r="H27" s="8">
        <v>740</v>
      </c>
    </row>
    <row r="28" spans="1:8" ht="15.75" customHeight="1" x14ac:dyDescent="0.25">
      <c r="A28" s="7" t="s">
        <v>5</v>
      </c>
      <c r="B28" s="6" t="s">
        <v>26</v>
      </c>
      <c r="C28" s="6" t="s">
        <v>11</v>
      </c>
      <c r="D28" s="7" t="s">
        <v>13</v>
      </c>
      <c r="E28" s="7" t="s">
        <v>1</v>
      </c>
      <c r="F28" s="7">
        <v>2021</v>
      </c>
      <c r="G28" s="7" t="s">
        <v>0</v>
      </c>
      <c r="H28" s="6">
        <v>1287</v>
      </c>
    </row>
    <row r="29" spans="1:8" ht="15.75" customHeight="1" x14ac:dyDescent="0.25">
      <c r="A29" s="9" t="s">
        <v>5</v>
      </c>
      <c r="B29" s="8" t="s">
        <v>26</v>
      </c>
      <c r="C29" s="8" t="s">
        <v>11</v>
      </c>
      <c r="D29" s="9" t="s">
        <v>10</v>
      </c>
      <c r="E29" s="9" t="s">
        <v>1</v>
      </c>
      <c r="F29" s="9">
        <v>2021</v>
      </c>
      <c r="G29" s="9" t="s">
        <v>0</v>
      </c>
      <c r="H29" s="8">
        <v>155</v>
      </c>
    </row>
    <row r="30" spans="1:8" ht="15.75" customHeight="1" x14ac:dyDescent="0.25">
      <c r="A30" s="7" t="s">
        <v>5</v>
      </c>
      <c r="B30" s="6" t="s">
        <v>33</v>
      </c>
      <c r="C30" s="6" t="s">
        <v>6</v>
      </c>
      <c r="D30" s="7" t="s">
        <v>45</v>
      </c>
      <c r="E30" s="7" t="s">
        <v>1</v>
      </c>
      <c r="F30" s="6">
        <v>2019</v>
      </c>
      <c r="G30" s="7" t="s">
        <v>0</v>
      </c>
      <c r="H30" s="6">
        <v>2</v>
      </c>
    </row>
    <row r="31" spans="1:8" ht="15.75" customHeight="1" x14ac:dyDescent="0.25">
      <c r="A31" s="9" t="s">
        <v>5</v>
      </c>
      <c r="B31" s="8" t="s">
        <v>33</v>
      </c>
      <c r="C31" s="8" t="s">
        <v>6</v>
      </c>
      <c r="D31" s="9" t="s">
        <v>20</v>
      </c>
      <c r="E31" s="9" t="s">
        <v>1</v>
      </c>
      <c r="F31" s="8">
        <v>2019</v>
      </c>
      <c r="G31" s="9" t="s">
        <v>0</v>
      </c>
      <c r="H31" s="8">
        <v>51</v>
      </c>
    </row>
    <row r="32" spans="1:8" ht="15.75" customHeight="1" x14ac:dyDescent="0.25">
      <c r="A32" s="7" t="s">
        <v>5</v>
      </c>
      <c r="B32" s="6" t="s">
        <v>33</v>
      </c>
      <c r="C32" s="6" t="s">
        <v>6</v>
      </c>
      <c r="D32" s="7" t="s">
        <v>19</v>
      </c>
      <c r="E32" s="7" t="s">
        <v>1</v>
      </c>
      <c r="F32" s="6">
        <v>2019</v>
      </c>
      <c r="G32" s="7" t="s">
        <v>0</v>
      </c>
      <c r="H32" s="6">
        <v>371</v>
      </c>
    </row>
    <row r="33" spans="1:8" ht="15.75" customHeight="1" x14ac:dyDescent="0.25">
      <c r="A33" s="9" t="s">
        <v>5</v>
      </c>
      <c r="B33" s="8" t="s">
        <v>33</v>
      </c>
      <c r="C33" s="8" t="s">
        <v>6</v>
      </c>
      <c r="D33" s="9" t="s">
        <v>18</v>
      </c>
      <c r="E33" s="9" t="s">
        <v>1</v>
      </c>
      <c r="F33" s="8">
        <v>2019</v>
      </c>
      <c r="G33" s="9" t="s">
        <v>0</v>
      </c>
      <c r="H33" s="8">
        <v>8</v>
      </c>
    </row>
    <row r="34" spans="1:8" ht="15.75" customHeight="1" x14ac:dyDescent="0.25">
      <c r="A34" s="7" t="s">
        <v>5</v>
      </c>
      <c r="B34" s="6" t="s">
        <v>33</v>
      </c>
      <c r="C34" s="6" t="s">
        <v>6</v>
      </c>
      <c r="D34" s="7" t="s">
        <v>17</v>
      </c>
      <c r="E34" s="7" t="s">
        <v>1</v>
      </c>
      <c r="F34" s="6">
        <v>2019</v>
      </c>
      <c r="G34" s="7" t="s">
        <v>0</v>
      </c>
      <c r="H34" s="6">
        <v>701</v>
      </c>
    </row>
    <row r="35" spans="1:8" ht="15.75" customHeight="1" x14ac:dyDescent="0.25">
      <c r="A35" s="9" t="s">
        <v>5</v>
      </c>
      <c r="B35" s="8" t="s">
        <v>33</v>
      </c>
      <c r="C35" s="8" t="s">
        <v>6</v>
      </c>
      <c r="D35" s="9" t="s">
        <v>13</v>
      </c>
      <c r="E35" s="9" t="s">
        <v>1</v>
      </c>
      <c r="F35" s="8">
        <v>2019</v>
      </c>
      <c r="G35" s="9" t="s">
        <v>0</v>
      </c>
      <c r="H35" s="8">
        <v>828</v>
      </c>
    </row>
    <row r="36" spans="1:8" ht="15.75" customHeight="1" x14ac:dyDescent="0.25">
      <c r="A36" s="7" t="s">
        <v>5</v>
      </c>
      <c r="B36" s="6" t="s">
        <v>33</v>
      </c>
      <c r="C36" s="6" t="s">
        <v>6</v>
      </c>
      <c r="D36" s="7" t="s">
        <v>10</v>
      </c>
      <c r="E36" s="7" t="s">
        <v>1</v>
      </c>
      <c r="F36" s="6">
        <v>2019</v>
      </c>
      <c r="G36" s="7" t="s">
        <v>0</v>
      </c>
      <c r="H36" s="6">
        <v>282</v>
      </c>
    </row>
    <row r="37" spans="1:8" ht="15.75" customHeight="1" x14ac:dyDescent="0.25">
      <c r="A37" s="9" t="s">
        <v>5</v>
      </c>
      <c r="B37" s="8" t="s">
        <v>25</v>
      </c>
      <c r="C37" s="9" t="s">
        <v>15</v>
      </c>
      <c r="D37" s="9" t="s">
        <v>45</v>
      </c>
      <c r="E37" s="9" t="s">
        <v>1</v>
      </c>
      <c r="F37" s="8">
        <v>2021</v>
      </c>
      <c r="G37" s="9" t="s">
        <v>0</v>
      </c>
      <c r="H37" s="8">
        <v>2</v>
      </c>
    </row>
    <row r="38" spans="1:8" ht="15.75" customHeight="1" x14ac:dyDescent="0.25">
      <c r="A38" s="7" t="s">
        <v>5</v>
      </c>
      <c r="B38" s="6" t="s">
        <v>25</v>
      </c>
      <c r="C38" s="7" t="s">
        <v>15</v>
      </c>
      <c r="D38" s="7" t="s">
        <v>20</v>
      </c>
      <c r="E38" s="7" t="s">
        <v>1</v>
      </c>
      <c r="F38" s="6">
        <v>2021</v>
      </c>
      <c r="G38" s="7" t="s">
        <v>0</v>
      </c>
      <c r="H38" s="6">
        <v>10</v>
      </c>
    </row>
    <row r="39" spans="1:8" ht="15.75" customHeight="1" x14ac:dyDescent="0.25">
      <c r="A39" s="9" t="s">
        <v>5</v>
      </c>
      <c r="B39" s="8" t="s">
        <v>25</v>
      </c>
      <c r="C39" s="9" t="s">
        <v>15</v>
      </c>
      <c r="D39" s="9" t="s">
        <v>19</v>
      </c>
      <c r="E39" s="9" t="s">
        <v>1</v>
      </c>
      <c r="F39" s="8">
        <v>2021</v>
      </c>
      <c r="G39" s="9" t="s">
        <v>0</v>
      </c>
      <c r="H39" s="8">
        <v>314</v>
      </c>
    </row>
    <row r="40" spans="1:8" ht="15.75" customHeight="1" x14ac:dyDescent="0.25">
      <c r="A40" s="7" t="s">
        <v>5</v>
      </c>
      <c r="B40" s="6" t="s">
        <v>25</v>
      </c>
      <c r="C40" s="7" t="s">
        <v>15</v>
      </c>
      <c r="D40" s="7" t="s">
        <v>21</v>
      </c>
      <c r="E40" s="7" t="s">
        <v>1</v>
      </c>
      <c r="F40" s="6">
        <v>2021</v>
      </c>
      <c r="G40" s="7" t="s">
        <v>0</v>
      </c>
      <c r="H40" s="6">
        <v>2</v>
      </c>
    </row>
    <row r="41" spans="1:8" ht="15.75" customHeight="1" x14ac:dyDescent="0.25">
      <c r="A41" s="9" t="s">
        <v>5</v>
      </c>
      <c r="B41" s="8" t="s">
        <v>25</v>
      </c>
      <c r="C41" s="9" t="s">
        <v>15</v>
      </c>
      <c r="D41" s="9" t="s">
        <v>18</v>
      </c>
      <c r="E41" s="9" t="s">
        <v>1</v>
      </c>
      <c r="F41" s="8">
        <v>2021</v>
      </c>
      <c r="G41" s="9" t="s">
        <v>0</v>
      </c>
      <c r="H41" s="8">
        <v>27</v>
      </c>
    </row>
    <row r="42" spans="1:8" ht="15.75" customHeight="1" x14ac:dyDescent="0.25">
      <c r="A42" s="7" t="s">
        <v>5</v>
      </c>
      <c r="B42" s="6" t="s">
        <v>25</v>
      </c>
      <c r="C42" s="7" t="s">
        <v>15</v>
      </c>
      <c r="D42" s="7" t="s">
        <v>17</v>
      </c>
      <c r="E42" s="7" t="s">
        <v>1</v>
      </c>
      <c r="F42" s="6">
        <v>2021</v>
      </c>
      <c r="G42" s="7" t="s">
        <v>0</v>
      </c>
      <c r="H42" s="6">
        <v>914</v>
      </c>
    </row>
    <row r="43" spans="1:8" ht="15.75" customHeight="1" x14ac:dyDescent="0.25">
      <c r="A43" s="9" t="s">
        <v>5</v>
      </c>
      <c r="B43" s="8" t="s">
        <v>25</v>
      </c>
      <c r="C43" s="9" t="s">
        <v>15</v>
      </c>
      <c r="D43" s="9" t="s">
        <v>13</v>
      </c>
      <c r="E43" s="9" t="s">
        <v>1</v>
      </c>
      <c r="F43" s="8">
        <v>2021</v>
      </c>
      <c r="G43" s="9" t="s">
        <v>0</v>
      </c>
      <c r="H43" s="8">
        <v>1231</v>
      </c>
    </row>
    <row r="44" spans="1:8" ht="15.75" customHeight="1" x14ac:dyDescent="0.25">
      <c r="A44" s="7" t="s">
        <v>5</v>
      </c>
      <c r="B44" s="6" t="s">
        <v>25</v>
      </c>
      <c r="C44" s="7" t="s">
        <v>15</v>
      </c>
      <c r="D44" s="7" t="s">
        <v>10</v>
      </c>
      <c r="E44" s="7" t="s">
        <v>1</v>
      </c>
      <c r="F44" s="6">
        <v>2021</v>
      </c>
      <c r="G44" s="7" t="s">
        <v>0</v>
      </c>
      <c r="H44" s="6">
        <v>973</v>
      </c>
    </row>
    <row r="45" spans="1:8" ht="15.75" customHeight="1" x14ac:dyDescent="0.25">
      <c r="A45" s="9" t="s">
        <v>5</v>
      </c>
      <c r="B45" s="8" t="s">
        <v>25</v>
      </c>
      <c r="C45" s="8" t="s">
        <v>11</v>
      </c>
      <c r="D45" s="9" t="s">
        <v>20</v>
      </c>
      <c r="E45" s="9" t="s">
        <v>1</v>
      </c>
      <c r="F45" s="8">
        <v>2021</v>
      </c>
      <c r="G45" s="9" t="s">
        <v>0</v>
      </c>
      <c r="H45" s="8">
        <v>119</v>
      </c>
    </row>
    <row r="46" spans="1:8" ht="15.75" customHeight="1" x14ac:dyDescent="0.25">
      <c r="A46" s="7" t="s">
        <v>5</v>
      </c>
      <c r="B46" s="6" t="s">
        <v>25</v>
      </c>
      <c r="C46" s="6" t="s">
        <v>11</v>
      </c>
      <c r="D46" s="7" t="s">
        <v>19</v>
      </c>
      <c r="E46" s="7" t="s">
        <v>1</v>
      </c>
      <c r="F46" s="6">
        <v>2021</v>
      </c>
      <c r="G46" s="7" t="s">
        <v>0</v>
      </c>
      <c r="H46" s="6">
        <v>323</v>
      </c>
    </row>
    <row r="47" spans="1:8" ht="15.75" customHeight="1" x14ac:dyDescent="0.25">
      <c r="A47" s="9" t="s">
        <v>5</v>
      </c>
      <c r="B47" s="8" t="s">
        <v>25</v>
      </c>
      <c r="C47" s="8" t="s">
        <v>11</v>
      </c>
      <c r="D47" s="9" t="s">
        <v>18</v>
      </c>
      <c r="E47" s="9" t="s">
        <v>1</v>
      </c>
      <c r="F47" s="8">
        <v>2021</v>
      </c>
      <c r="G47" s="9" t="s">
        <v>0</v>
      </c>
      <c r="H47" s="8">
        <v>28</v>
      </c>
    </row>
    <row r="48" spans="1:8" ht="15.75" customHeight="1" x14ac:dyDescent="0.25">
      <c r="A48" s="7" t="s">
        <v>5</v>
      </c>
      <c r="B48" s="6" t="s">
        <v>25</v>
      </c>
      <c r="C48" s="6" t="s">
        <v>11</v>
      </c>
      <c r="D48" s="7" t="s">
        <v>17</v>
      </c>
      <c r="E48" s="7" t="s">
        <v>1</v>
      </c>
      <c r="F48" s="6">
        <v>2021</v>
      </c>
      <c r="G48" s="7" t="s">
        <v>0</v>
      </c>
      <c r="H48" s="6">
        <v>723</v>
      </c>
    </row>
    <row r="49" spans="1:8" ht="15.75" customHeight="1" x14ac:dyDescent="0.25">
      <c r="A49" s="9" t="s">
        <v>5</v>
      </c>
      <c r="B49" s="8" t="s">
        <v>25</v>
      </c>
      <c r="C49" s="8" t="s">
        <v>11</v>
      </c>
      <c r="D49" s="9" t="s">
        <v>13</v>
      </c>
      <c r="E49" s="9" t="s">
        <v>1</v>
      </c>
      <c r="F49" s="8">
        <v>2021</v>
      </c>
      <c r="G49" s="9" t="s">
        <v>0</v>
      </c>
      <c r="H49" s="8">
        <v>1161</v>
      </c>
    </row>
    <row r="50" spans="1:8" ht="15.75" customHeight="1" x14ac:dyDescent="0.25">
      <c r="A50" s="7" t="s">
        <v>5</v>
      </c>
      <c r="B50" s="6" t="s">
        <v>25</v>
      </c>
      <c r="C50" s="6" t="s">
        <v>11</v>
      </c>
      <c r="D50" s="7" t="s">
        <v>10</v>
      </c>
      <c r="E50" s="7" t="s">
        <v>1</v>
      </c>
      <c r="F50" s="6">
        <v>2021</v>
      </c>
      <c r="G50" s="7" t="s">
        <v>0</v>
      </c>
      <c r="H50" s="6">
        <v>619</v>
      </c>
    </row>
    <row r="51" spans="1:8" ht="15.75" customHeight="1" x14ac:dyDescent="0.25">
      <c r="A51" s="9" t="s">
        <v>5</v>
      </c>
      <c r="B51" s="8" t="s">
        <v>24</v>
      </c>
      <c r="C51" s="9" t="s">
        <v>15</v>
      </c>
      <c r="D51" s="9" t="s">
        <v>45</v>
      </c>
      <c r="E51" s="9" t="s">
        <v>1</v>
      </c>
      <c r="F51" s="8">
        <v>2021</v>
      </c>
      <c r="G51" s="9" t="s">
        <v>0</v>
      </c>
      <c r="H51" s="8">
        <v>67</v>
      </c>
    </row>
    <row r="52" spans="1:8" ht="15.75" customHeight="1" x14ac:dyDescent="0.25">
      <c r="A52" s="7" t="s">
        <v>5</v>
      </c>
      <c r="B52" s="6" t="s">
        <v>24</v>
      </c>
      <c r="C52" s="7" t="s">
        <v>15</v>
      </c>
      <c r="D52" s="7" t="s">
        <v>20</v>
      </c>
      <c r="E52" s="7" t="s">
        <v>1</v>
      </c>
      <c r="F52" s="6">
        <v>2021</v>
      </c>
      <c r="G52" s="7" t="s">
        <v>0</v>
      </c>
      <c r="H52" s="6">
        <v>29</v>
      </c>
    </row>
    <row r="53" spans="1:8" ht="15.75" customHeight="1" x14ac:dyDescent="0.25">
      <c r="A53" s="9" t="s">
        <v>5</v>
      </c>
      <c r="B53" s="8" t="s">
        <v>24</v>
      </c>
      <c r="C53" s="9" t="s">
        <v>15</v>
      </c>
      <c r="D53" s="9" t="s">
        <v>19</v>
      </c>
      <c r="E53" s="9" t="s">
        <v>1</v>
      </c>
      <c r="F53" s="8">
        <v>2021</v>
      </c>
      <c r="G53" s="9" t="s">
        <v>0</v>
      </c>
      <c r="H53" s="8">
        <v>2366</v>
      </c>
    </row>
    <row r="54" spans="1:8" ht="15.75" customHeight="1" x14ac:dyDescent="0.25">
      <c r="A54" s="7" t="s">
        <v>5</v>
      </c>
      <c r="B54" s="6" t="s">
        <v>24</v>
      </c>
      <c r="C54" s="7" t="s">
        <v>15</v>
      </c>
      <c r="D54" s="7" t="s">
        <v>21</v>
      </c>
      <c r="E54" s="7" t="s">
        <v>1</v>
      </c>
      <c r="F54" s="6">
        <v>2021</v>
      </c>
      <c r="G54" s="7" t="s">
        <v>0</v>
      </c>
      <c r="H54" s="6">
        <v>6</v>
      </c>
    </row>
    <row r="55" spans="1:8" ht="15.75" customHeight="1" x14ac:dyDescent="0.25">
      <c r="A55" s="9" t="s">
        <v>5</v>
      </c>
      <c r="B55" s="8" t="s">
        <v>24</v>
      </c>
      <c r="C55" s="9" t="s">
        <v>15</v>
      </c>
      <c r="D55" s="9" t="s">
        <v>18</v>
      </c>
      <c r="E55" s="9" t="s">
        <v>1</v>
      </c>
      <c r="F55" s="8">
        <v>2021</v>
      </c>
      <c r="G55" s="9" t="s">
        <v>0</v>
      </c>
      <c r="H55" s="8">
        <v>154</v>
      </c>
    </row>
    <row r="56" spans="1:8" ht="15.75" customHeight="1" x14ac:dyDescent="0.25">
      <c r="A56" s="7" t="s">
        <v>5</v>
      </c>
      <c r="B56" s="6" t="s">
        <v>24</v>
      </c>
      <c r="C56" s="7" t="s">
        <v>15</v>
      </c>
      <c r="D56" s="7" t="s">
        <v>17</v>
      </c>
      <c r="E56" s="7" t="s">
        <v>1</v>
      </c>
      <c r="F56" s="6">
        <v>2021</v>
      </c>
      <c r="G56" s="7" t="s">
        <v>0</v>
      </c>
      <c r="H56" s="6">
        <v>7704</v>
      </c>
    </row>
    <row r="57" spans="1:8" ht="15.75" customHeight="1" x14ac:dyDescent="0.25">
      <c r="A57" s="9" t="s">
        <v>5</v>
      </c>
      <c r="B57" s="8" t="s">
        <v>24</v>
      </c>
      <c r="C57" s="9" t="s">
        <v>15</v>
      </c>
      <c r="D57" s="9" t="s">
        <v>13</v>
      </c>
      <c r="E57" s="9" t="s">
        <v>1</v>
      </c>
      <c r="F57" s="8">
        <v>2021</v>
      </c>
      <c r="G57" s="9" t="s">
        <v>0</v>
      </c>
      <c r="H57" s="8">
        <v>5110</v>
      </c>
    </row>
    <row r="58" spans="1:8" ht="15.75" customHeight="1" x14ac:dyDescent="0.25">
      <c r="A58" s="7" t="s">
        <v>5</v>
      </c>
      <c r="B58" s="6" t="s">
        <v>24</v>
      </c>
      <c r="C58" s="7" t="s">
        <v>15</v>
      </c>
      <c r="D58" s="7" t="s">
        <v>10</v>
      </c>
      <c r="E58" s="7" t="s">
        <v>1</v>
      </c>
      <c r="F58" s="6">
        <v>2021</v>
      </c>
      <c r="G58" s="7" t="s">
        <v>0</v>
      </c>
      <c r="H58" s="6">
        <v>493</v>
      </c>
    </row>
    <row r="59" spans="1:8" ht="15.75" customHeight="1" x14ac:dyDescent="0.25">
      <c r="A59" s="9" t="s">
        <v>5</v>
      </c>
      <c r="B59" s="8" t="s">
        <v>24</v>
      </c>
      <c r="C59" s="8" t="s">
        <v>11</v>
      </c>
      <c r="D59" s="9" t="s">
        <v>20</v>
      </c>
      <c r="E59" s="9" t="s">
        <v>1</v>
      </c>
      <c r="F59" s="8">
        <v>2021</v>
      </c>
      <c r="G59" s="9" t="s">
        <v>0</v>
      </c>
      <c r="H59" s="8">
        <v>1163</v>
      </c>
    </row>
    <row r="60" spans="1:8" ht="15.75" customHeight="1" x14ac:dyDescent="0.25">
      <c r="A60" s="7" t="s">
        <v>5</v>
      </c>
      <c r="B60" s="6" t="s">
        <v>24</v>
      </c>
      <c r="C60" s="6" t="s">
        <v>11</v>
      </c>
      <c r="D60" s="7" t="s">
        <v>19</v>
      </c>
      <c r="E60" s="7" t="s">
        <v>1</v>
      </c>
      <c r="F60" s="6">
        <v>2021</v>
      </c>
      <c r="G60" s="7" t="s">
        <v>0</v>
      </c>
      <c r="H60" s="6">
        <v>870</v>
      </c>
    </row>
    <row r="61" spans="1:8" ht="15.75" customHeight="1" x14ac:dyDescent="0.25">
      <c r="A61" s="9" t="s">
        <v>5</v>
      </c>
      <c r="B61" s="8" t="s">
        <v>24</v>
      </c>
      <c r="C61" s="8" t="s">
        <v>11</v>
      </c>
      <c r="D61" s="9" t="s">
        <v>18</v>
      </c>
      <c r="E61" s="9" t="s">
        <v>1</v>
      </c>
      <c r="F61" s="8">
        <v>2021</v>
      </c>
      <c r="G61" s="9" t="s">
        <v>0</v>
      </c>
      <c r="H61" s="8">
        <v>79</v>
      </c>
    </row>
    <row r="62" spans="1:8" ht="15.75" customHeight="1" x14ac:dyDescent="0.25">
      <c r="A62" s="7" t="s">
        <v>5</v>
      </c>
      <c r="B62" s="6" t="s">
        <v>24</v>
      </c>
      <c r="C62" s="6" t="s">
        <v>11</v>
      </c>
      <c r="D62" s="7" t="s">
        <v>17</v>
      </c>
      <c r="E62" s="7" t="s">
        <v>1</v>
      </c>
      <c r="F62" s="6">
        <v>2021</v>
      </c>
      <c r="G62" s="7" t="s">
        <v>0</v>
      </c>
      <c r="H62" s="6">
        <v>2819</v>
      </c>
    </row>
    <row r="63" spans="1:8" ht="15.75" customHeight="1" x14ac:dyDescent="0.25">
      <c r="A63" s="9" t="s">
        <v>5</v>
      </c>
      <c r="B63" s="8" t="s">
        <v>24</v>
      </c>
      <c r="C63" s="8" t="s">
        <v>11</v>
      </c>
      <c r="D63" s="9" t="s">
        <v>13</v>
      </c>
      <c r="E63" s="9" t="s">
        <v>1</v>
      </c>
      <c r="F63" s="8">
        <v>2021</v>
      </c>
      <c r="G63" s="9" t="s">
        <v>0</v>
      </c>
      <c r="H63" s="8">
        <v>4166</v>
      </c>
    </row>
    <row r="64" spans="1:8" ht="15.75" customHeight="1" x14ac:dyDescent="0.25">
      <c r="A64" s="7" t="s">
        <v>5</v>
      </c>
      <c r="B64" s="6" t="s">
        <v>24</v>
      </c>
      <c r="C64" s="6" t="s">
        <v>11</v>
      </c>
      <c r="D64" s="7" t="s">
        <v>10</v>
      </c>
      <c r="E64" s="7" t="s">
        <v>1</v>
      </c>
      <c r="F64" s="6">
        <v>2021</v>
      </c>
      <c r="G64" s="7" t="s">
        <v>0</v>
      </c>
      <c r="H64" s="6">
        <v>282</v>
      </c>
    </row>
    <row r="65" spans="1:8" ht="15.75" customHeight="1" x14ac:dyDescent="0.25">
      <c r="A65" s="9" t="s">
        <v>5</v>
      </c>
      <c r="B65" s="8" t="s">
        <v>23</v>
      </c>
      <c r="C65" s="9" t="s">
        <v>15</v>
      </c>
      <c r="D65" s="9" t="s">
        <v>45</v>
      </c>
      <c r="E65" s="9" t="s">
        <v>1</v>
      </c>
      <c r="F65" s="8">
        <v>2021</v>
      </c>
      <c r="G65" s="9" t="s">
        <v>0</v>
      </c>
      <c r="H65" s="8">
        <v>94</v>
      </c>
    </row>
    <row r="66" spans="1:8" ht="15.75" customHeight="1" x14ac:dyDescent="0.25">
      <c r="A66" s="7" t="s">
        <v>5</v>
      </c>
      <c r="B66" s="6" t="s">
        <v>23</v>
      </c>
      <c r="C66" s="7" t="s">
        <v>15</v>
      </c>
      <c r="D66" s="7" t="s">
        <v>20</v>
      </c>
      <c r="E66" s="7" t="s">
        <v>1</v>
      </c>
      <c r="F66" s="6">
        <v>2021</v>
      </c>
      <c r="G66" s="7" t="s">
        <v>0</v>
      </c>
      <c r="H66" s="6">
        <v>58</v>
      </c>
    </row>
    <row r="67" spans="1:8" ht="15.75" customHeight="1" x14ac:dyDescent="0.25">
      <c r="A67" s="9" t="s">
        <v>5</v>
      </c>
      <c r="B67" s="8" t="s">
        <v>23</v>
      </c>
      <c r="C67" s="9" t="s">
        <v>15</v>
      </c>
      <c r="D67" s="9" t="s">
        <v>19</v>
      </c>
      <c r="E67" s="9" t="s">
        <v>1</v>
      </c>
      <c r="F67" s="8">
        <v>2021</v>
      </c>
      <c r="G67" s="9" t="s">
        <v>0</v>
      </c>
      <c r="H67" s="8">
        <v>4828</v>
      </c>
    </row>
    <row r="68" spans="1:8" ht="15.75" customHeight="1" x14ac:dyDescent="0.25">
      <c r="A68" s="7" t="s">
        <v>5</v>
      </c>
      <c r="B68" s="6" t="s">
        <v>23</v>
      </c>
      <c r="C68" s="7" t="s">
        <v>15</v>
      </c>
      <c r="D68" s="7" t="s">
        <v>21</v>
      </c>
      <c r="E68" s="7" t="s">
        <v>1</v>
      </c>
      <c r="F68" s="6">
        <v>2021</v>
      </c>
      <c r="G68" s="7" t="s">
        <v>0</v>
      </c>
      <c r="H68" s="6">
        <v>13</v>
      </c>
    </row>
    <row r="69" spans="1:8" ht="15.75" customHeight="1" x14ac:dyDescent="0.25">
      <c r="A69" s="9" t="s">
        <v>5</v>
      </c>
      <c r="B69" s="8" t="s">
        <v>23</v>
      </c>
      <c r="C69" s="9" t="s">
        <v>15</v>
      </c>
      <c r="D69" s="9" t="s">
        <v>18</v>
      </c>
      <c r="E69" s="9" t="s">
        <v>1</v>
      </c>
      <c r="F69" s="8">
        <v>2021</v>
      </c>
      <c r="G69" s="9" t="s">
        <v>0</v>
      </c>
      <c r="H69" s="8">
        <v>480</v>
      </c>
    </row>
    <row r="70" spans="1:8" ht="15.75" customHeight="1" x14ac:dyDescent="0.25">
      <c r="A70" s="7" t="s">
        <v>5</v>
      </c>
      <c r="B70" s="6" t="s">
        <v>23</v>
      </c>
      <c r="C70" s="7" t="s">
        <v>15</v>
      </c>
      <c r="D70" s="7" t="s">
        <v>17</v>
      </c>
      <c r="E70" s="7" t="s">
        <v>1</v>
      </c>
      <c r="F70" s="6">
        <v>2021</v>
      </c>
      <c r="G70" s="7" t="s">
        <v>0</v>
      </c>
      <c r="H70" s="6">
        <v>16136</v>
      </c>
    </row>
    <row r="71" spans="1:8" ht="15.75" customHeight="1" x14ac:dyDescent="0.25">
      <c r="A71" s="9" t="s">
        <v>5</v>
      </c>
      <c r="B71" s="8" t="s">
        <v>23</v>
      </c>
      <c r="C71" s="9" t="s">
        <v>15</v>
      </c>
      <c r="D71" s="9" t="s">
        <v>13</v>
      </c>
      <c r="E71" s="9" t="s">
        <v>1</v>
      </c>
      <c r="F71" s="8">
        <v>2021</v>
      </c>
      <c r="G71" s="9" t="s">
        <v>0</v>
      </c>
      <c r="H71" s="8">
        <v>12756</v>
      </c>
    </row>
    <row r="72" spans="1:8" ht="15.75" customHeight="1" x14ac:dyDescent="0.25">
      <c r="A72" s="7" t="s">
        <v>5</v>
      </c>
      <c r="B72" s="6" t="s">
        <v>23</v>
      </c>
      <c r="C72" s="7" t="s">
        <v>15</v>
      </c>
      <c r="D72" s="7" t="s">
        <v>10</v>
      </c>
      <c r="E72" s="7" t="s">
        <v>1</v>
      </c>
      <c r="F72" s="6">
        <v>2021</v>
      </c>
      <c r="G72" s="7" t="s">
        <v>0</v>
      </c>
      <c r="H72" s="6">
        <v>2321</v>
      </c>
    </row>
    <row r="73" spans="1:8" ht="15.75" customHeight="1" x14ac:dyDescent="0.25">
      <c r="A73" s="9" t="s">
        <v>5</v>
      </c>
      <c r="B73" s="8" t="s">
        <v>23</v>
      </c>
      <c r="C73" s="8" t="s">
        <v>11</v>
      </c>
      <c r="D73" s="9" t="s">
        <v>45</v>
      </c>
      <c r="E73" s="9" t="s">
        <v>1</v>
      </c>
      <c r="F73" s="8">
        <v>2021</v>
      </c>
      <c r="G73" s="9" t="s">
        <v>0</v>
      </c>
      <c r="H73" s="8">
        <v>6</v>
      </c>
    </row>
    <row r="74" spans="1:8" ht="15.75" customHeight="1" x14ac:dyDescent="0.25">
      <c r="A74" s="7" t="s">
        <v>5</v>
      </c>
      <c r="B74" s="6" t="s">
        <v>23</v>
      </c>
      <c r="C74" s="6" t="s">
        <v>11</v>
      </c>
      <c r="D74" s="7" t="s">
        <v>20</v>
      </c>
      <c r="E74" s="7" t="s">
        <v>1</v>
      </c>
      <c r="F74" s="6">
        <v>2021</v>
      </c>
      <c r="G74" s="7" t="s">
        <v>0</v>
      </c>
      <c r="H74" s="6">
        <v>1879</v>
      </c>
    </row>
    <row r="75" spans="1:8" ht="15.75" customHeight="1" x14ac:dyDescent="0.25">
      <c r="A75" s="9" t="s">
        <v>5</v>
      </c>
      <c r="B75" s="8" t="s">
        <v>23</v>
      </c>
      <c r="C75" s="8" t="s">
        <v>11</v>
      </c>
      <c r="D75" s="9" t="s">
        <v>19</v>
      </c>
      <c r="E75" s="9" t="s">
        <v>1</v>
      </c>
      <c r="F75" s="8">
        <v>2021</v>
      </c>
      <c r="G75" s="9" t="s">
        <v>0</v>
      </c>
      <c r="H75" s="8">
        <v>2007</v>
      </c>
    </row>
    <row r="76" spans="1:8" ht="15.75" customHeight="1" x14ac:dyDescent="0.25">
      <c r="A76" s="7" t="s">
        <v>5</v>
      </c>
      <c r="B76" s="6" t="s">
        <v>23</v>
      </c>
      <c r="C76" s="6" t="s">
        <v>11</v>
      </c>
      <c r="D76" s="7" t="s">
        <v>18</v>
      </c>
      <c r="E76" s="7" t="s">
        <v>1</v>
      </c>
      <c r="F76" s="6">
        <v>2021</v>
      </c>
      <c r="G76" s="7" t="s">
        <v>0</v>
      </c>
      <c r="H76" s="6">
        <v>325</v>
      </c>
    </row>
    <row r="77" spans="1:8" ht="15.75" customHeight="1" x14ac:dyDescent="0.25">
      <c r="A77" s="9" t="s">
        <v>5</v>
      </c>
      <c r="B77" s="8" t="s">
        <v>23</v>
      </c>
      <c r="C77" s="8" t="s">
        <v>11</v>
      </c>
      <c r="D77" s="9" t="s">
        <v>17</v>
      </c>
      <c r="E77" s="9" t="s">
        <v>1</v>
      </c>
      <c r="F77" s="8">
        <v>2021</v>
      </c>
      <c r="G77" s="9" t="s">
        <v>0</v>
      </c>
      <c r="H77" s="8">
        <v>3577</v>
      </c>
    </row>
    <row r="78" spans="1:8" ht="15.75" customHeight="1" x14ac:dyDescent="0.25">
      <c r="A78" s="7" t="s">
        <v>5</v>
      </c>
      <c r="B78" s="6" t="s">
        <v>23</v>
      </c>
      <c r="C78" s="6" t="s">
        <v>11</v>
      </c>
      <c r="D78" s="7" t="s">
        <v>13</v>
      </c>
      <c r="E78" s="7" t="s">
        <v>1</v>
      </c>
      <c r="F78" s="6">
        <v>2021</v>
      </c>
      <c r="G78" s="7" t="s">
        <v>0</v>
      </c>
      <c r="H78" s="6">
        <v>8593</v>
      </c>
    </row>
    <row r="79" spans="1:8" ht="15.75" customHeight="1" x14ac:dyDescent="0.25">
      <c r="A79" s="9" t="s">
        <v>5</v>
      </c>
      <c r="B79" s="8" t="s">
        <v>23</v>
      </c>
      <c r="C79" s="8" t="s">
        <v>11</v>
      </c>
      <c r="D79" s="9" t="s">
        <v>10</v>
      </c>
      <c r="E79" s="9" t="s">
        <v>1</v>
      </c>
      <c r="F79" s="8">
        <v>2021</v>
      </c>
      <c r="G79" s="9" t="s">
        <v>0</v>
      </c>
      <c r="H79" s="8">
        <v>984</v>
      </c>
    </row>
    <row r="80" spans="1:8" ht="15.75" customHeight="1" x14ac:dyDescent="0.25">
      <c r="A80" s="7" t="s">
        <v>5</v>
      </c>
      <c r="B80" s="6" t="s">
        <v>22</v>
      </c>
      <c r="C80" s="6" t="s">
        <v>6</v>
      </c>
      <c r="D80" s="7" t="s">
        <v>45</v>
      </c>
      <c r="E80" s="7" t="s">
        <v>1</v>
      </c>
      <c r="F80" s="6">
        <v>2021</v>
      </c>
      <c r="G80" s="7" t="s">
        <v>0</v>
      </c>
      <c r="H80" s="6">
        <v>13</v>
      </c>
    </row>
    <row r="81" spans="1:8" ht="15.75" customHeight="1" x14ac:dyDescent="0.25">
      <c r="A81" s="9" t="s">
        <v>5</v>
      </c>
      <c r="B81" s="8" t="s">
        <v>22</v>
      </c>
      <c r="C81" s="8" t="s">
        <v>6</v>
      </c>
      <c r="D81" s="9" t="s">
        <v>20</v>
      </c>
      <c r="E81" s="9" t="s">
        <v>1</v>
      </c>
      <c r="F81" s="8">
        <v>2021</v>
      </c>
      <c r="G81" s="9" t="s">
        <v>0</v>
      </c>
      <c r="H81" s="8">
        <v>50</v>
      </c>
    </row>
    <row r="82" spans="1:8" ht="15.75" customHeight="1" x14ac:dyDescent="0.25">
      <c r="A82" s="7" t="s">
        <v>5</v>
      </c>
      <c r="B82" s="6" t="s">
        <v>22</v>
      </c>
      <c r="C82" s="6" t="s">
        <v>6</v>
      </c>
      <c r="D82" s="7" t="s">
        <v>19</v>
      </c>
      <c r="E82" s="7" t="s">
        <v>1</v>
      </c>
      <c r="F82" s="6">
        <v>2021</v>
      </c>
      <c r="G82" s="7" t="s">
        <v>0</v>
      </c>
      <c r="H82" s="6">
        <v>607</v>
      </c>
    </row>
    <row r="83" spans="1:8" ht="15.75" customHeight="1" x14ac:dyDescent="0.25">
      <c r="A83" s="9" t="s">
        <v>5</v>
      </c>
      <c r="B83" s="8" t="s">
        <v>22</v>
      </c>
      <c r="C83" s="8" t="s">
        <v>6</v>
      </c>
      <c r="D83" s="9" t="s">
        <v>21</v>
      </c>
      <c r="E83" s="9" t="s">
        <v>1</v>
      </c>
      <c r="F83" s="8">
        <v>2021</v>
      </c>
      <c r="G83" s="9" t="s">
        <v>0</v>
      </c>
      <c r="H83" s="8">
        <v>1</v>
      </c>
    </row>
    <row r="84" spans="1:8" ht="15.75" customHeight="1" x14ac:dyDescent="0.25">
      <c r="A84" s="7" t="s">
        <v>5</v>
      </c>
      <c r="B84" s="6" t="s">
        <v>22</v>
      </c>
      <c r="C84" s="6" t="s">
        <v>6</v>
      </c>
      <c r="D84" s="7" t="s">
        <v>18</v>
      </c>
      <c r="E84" s="7" t="s">
        <v>1</v>
      </c>
      <c r="F84" s="6">
        <v>2021</v>
      </c>
      <c r="G84" s="7" t="s">
        <v>0</v>
      </c>
      <c r="H84" s="6">
        <v>42</v>
      </c>
    </row>
    <row r="85" spans="1:8" ht="15.75" customHeight="1" x14ac:dyDescent="0.25">
      <c r="A85" s="9" t="s">
        <v>5</v>
      </c>
      <c r="B85" s="8" t="s">
        <v>22</v>
      </c>
      <c r="C85" s="8" t="s">
        <v>6</v>
      </c>
      <c r="D85" s="9" t="s">
        <v>17</v>
      </c>
      <c r="E85" s="9" t="s">
        <v>1</v>
      </c>
      <c r="F85" s="8">
        <v>2021</v>
      </c>
      <c r="G85" s="9" t="s">
        <v>0</v>
      </c>
      <c r="H85" s="8">
        <v>1567</v>
      </c>
    </row>
    <row r="86" spans="1:8" ht="15.75" customHeight="1" x14ac:dyDescent="0.25">
      <c r="A86" s="7" t="s">
        <v>5</v>
      </c>
      <c r="B86" s="6" t="s">
        <v>22</v>
      </c>
      <c r="C86" s="6" t="s">
        <v>6</v>
      </c>
      <c r="D86" s="7" t="s">
        <v>13</v>
      </c>
      <c r="E86" s="7" t="s">
        <v>1</v>
      </c>
      <c r="F86" s="6">
        <v>2021</v>
      </c>
      <c r="G86" s="7" t="s">
        <v>0</v>
      </c>
      <c r="H86" s="6">
        <v>1256</v>
      </c>
    </row>
    <row r="87" spans="1:8" ht="15.75" customHeight="1" x14ac:dyDescent="0.25">
      <c r="A87" s="9" t="s">
        <v>5</v>
      </c>
      <c r="B87" s="8" t="s">
        <v>22</v>
      </c>
      <c r="C87" s="8" t="s">
        <v>6</v>
      </c>
      <c r="D87" s="9" t="s">
        <v>10</v>
      </c>
      <c r="E87" s="9" t="s">
        <v>1</v>
      </c>
      <c r="F87" s="8">
        <v>2021</v>
      </c>
      <c r="G87" s="9" t="s">
        <v>0</v>
      </c>
      <c r="H87" s="8">
        <v>226</v>
      </c>
    </row>
    <row r="88" spans="1:8" ht="15.75" customHeight="1" x14ac:dyDescent="0.25">
      <c r="A88" s="7" t="s">
        <v>5</v>
      </c>
      <c r="B88" s="7" t="s">
        <v>32</v>
      </c>
      <c r="C88" s="6" t="s">
        <v>6</v>
      </c>
      <c r="D88" s="7" t="s">
        <v>45</v>
      </c>
      <c r="E88" s="7" t="s">
        <v>1</v>
      </c>
      <c r="F88" s="6">
        <v>2019</v>
      </c>
      <c r="G88" s="7" t="s">
        <v>0</v>
      </c>
      <c r="H88" s="6">
        <v>276</v>
      </c>
    </row>
    <row r="89" spans="1:8" ht="15.75" customHeight="1" x14ac:dyDescent="0.25">
      <c r="A89" s="9" t="s">
        <v>5</v>
      </c>
      <c r="B89" s="8" t="s">
        <v>32</v>
      </c>
      <c r="C89" s="8" t="s">
        <v>6</v>
      </c>
      <c r="D89" s="9" t="s">
        <v>20</v>
      </c>
      <c r="E89" s="9" t="s">
        <v>1</v>
      </c>
      <c r="F89" s="8">
        <v>2019</v>
      </c>
      <c r="G89" s="9" t="s">
        <v>0</v>
      </c>
      <c r="H89" s="8">
        <v>503</v>
      </c>
    </row>
    <row r="90" spans="1:8" ht="15.75" customHeight="1" x14ac:dyDescent="0.25">
      <c r="A90" s="7" t="s">
        <v>5</v>
      </c>
      <c r="B90" s="6" t="s">
        <v>32</v>
      </c>
      <c r="C90" s="6" t="s">
        <v>6</v>
      </c>
      <c r="D90" s="7" t="s">
        <v>19</v>
      </c>
      <c r="E90" s="7" t="s">
        <v>1</v>
      </c>
      <c r="F90" s="6">
        <v>2019</v>
      </c>
      <c r="G90" s="7" t="s">
        <v>0</v>
      </c>
      <c r="H90" s="6">
        <v>1486</v>
      </c>
    </row>
    <row r="91" spans="1:8" ht="15.75" customHeight="1" x14ac:dyDescent="0.25">
      <c r="A91" s="9" t="s">
        <v>5</v>
      </c>
      <c r="B91" s="8" t="s">
        <v>32</v>
      </c>
      <c r="C91" s="8" t="s">
        <v>6</v>
      </c>
      <c r="D91" s="9" t="s">
        <v>18</v>
      </c>
      <c r="E91" s="9" t="s">
        <v>1</v>
      </c>
      <c r="F91" s="8">
        <v>2019</v>
      </c>
      <c r="G91" s="9" t="s">
        <v>0</v>
      </c>
      <c r="H91" s="8">
        <v>209</v>
      </c>
    </row>
    <row r="92" spans="1:8" ht="15.75" customHeight="1" x14ac:dyDescent="0.25">
      <c r="A92" s="7" t="s">
        <v>5</v>
      </c>
      <c r="B92" s="6" t="s">
        <v>32</v>
      </c>
      <c r="C92" s="6" t="s">
        <v>6</v>
      </c>
      <c r="D92" s="7" t="s">
        <v>17</v>
      </c>
      <c r="E92" s="7" t="s">
        <v>1</v>
      </c>
      <c r="F92" s="6">
        <v>2019</v>
      </c>
      <c r="G92" s="7" t="s">
        <v>0</v>
      </c>
      <c r="H92" s="6">
        <v>3445</v>
      </c>
    </row>
    <row r="93" spans="1:8" ht="15.75" customHeight="1" x14ac:dyDescent="0.25">
      <c r="A93" s="9" t="s">
        <v>5</v>
      </c>
      <c r="B93" s="8" t="s">
        <v>32</v>
      </c>
      <c r="C93" s="8" t="s">
        <v>6</v>
      </c>
      <c r="D93" s="9" t="s">
        <v>13</v>
      </c>
      <c r="E93" s="9" t="s">
        <v>1</v>
      </c>
      <c r="F93" s="8">
        <v>2019</v>
      </c>
      <c r="G93" s="9" t="s">
        <v>0</v>
      </c>
      <c r="H93" s="8">
        <v>4032</v>
      </c>
    </row>
    <row r="94" spans="1:8" ht="15.75" customHeight="1" x14ac:dyDescent="0.25">
      <c r="A94" s="7" t="s">
        <v>5</v>
      </c>
      <c r="B94" s="6" t="s">
        <v>32</v>
      </c>
      <c r="C94" s="6" t="s">
        <v>6</v>
      </c>
      <c r="D94" s="7" t="s">
        <v>10</v>
      </c>
      <c r="E94" s="7" t="s">
        <v>1</v>
      </c>
      <c r="F94" s="6">
        <v>2019</v>
      </c>
      <c r="G94" s="7" t="s">
        <v>0</v>
      </c>
      <c r="H94" s="6">
        <v>1630</v>
      </c>
    </row>
    <row r="95" spans="1:8" ht="15.75" customHeight="1" x14ac:dyDescent="0.25">
      <c r="A95" s="9" t="s">
        <v>5</v>
      </c>
      <c r="B95" s="8" t="s">
        <v>16</v>
      </c>
      <c r="C95" s="9" t="s">
        <v>15</v>
      </c>
      <c r="D95" s="9" t="s">
        <v>45</v>
      </c>
      <c r="E95" s="9" t="s">
        <v>1</v>
      </c>
      <c r="F95" s="8">
        <v>2021</v>
      </c>
      <c r="G95" s="9" t="s">
        <v>0</v>
      </c>
      <c r="H95" s="8">
        <v>23</v>
      </c>
    </row>
    <row r="96" spans="1:8" ht="15.75" customHeight="1" x14ac:dyDescent="0.25">
      <c r="A96" s="7" t="s">
        <v>5</v>
      </c>
      <c r="B96" s="6" t="s">
        <v>16</v>
      </c>
      <c r="C96" s="7" t="s">
        <v>15</v>
      </c>
      <c r="D96" s="7" t="s">
        <v>20</v>
      </c>
      <c r="E96" s="7" t="s">
        <v>1</v>
      </c>
      <c r="F96" s="6">
        <v>2021</v>
      </c>
      <c r="G96" s="7" t="s">
        <v>0</v>
      </c>
      <c r="H96" s="6">
        <v>2</v>
      </c>
    </row>
    <row r="97" spans="1:8" ht="15.75" customHeight="1" x14ac:dyDescent="0.25">
      <c r="A97" s="9" t="s">
        <v>5</v>
      </c>
      <c r="B97" s="8" t="s">
        <v>16</v>
      </c>
      <c r="C97" s="9" t="s">
        <v>15</v>
      </c>
      <c r="D97" s="9" t="s">
        <v>19</v>
      </c>
      <c r="E97" s="9" t="s">
        <v>1</v>
      </c>
      <c r="F97" s="8">
        <v>2021</v>
      </c>
      <c r="G97" s="9" t="s">
        <v>0</v>
      </c>
      <c r="H97" s="8">
        <v>1046</v>
      </c>
    </row>
    <row r="98" spans="1:8" ht="15.75" customHeight="1" x14ac:dyDescent="0.25">
      <c r="A98" s="7" t="s">
        <v>5</v>
      </c>
      <c r="B98" s="6" t="s">
        <v>16</v>
      </c>
      <c r="C98" s="7" t="s">
        <v>15</v>
      </c>
      <c r="D98" s="7" t="s">
        <v>21</v>
      </c>
      <c r="E98" s="7" t="s">
        <v>1</v>
      </c>
      <c r="F98" s="6">
        <v>2021</v>
      </c>
      <c r="G98" s="7" t="s">
        <v>0</v>
      </c>
      <c r="H98" s="6">
        <v>2</v>
      </c>
    </row>
    <row r="99" spans="1:8" ht="15.75" customHeight="1" x14ac:dyDescent="0.25">
      <c r="A99" s="9" t="s">
        <v>5</v>
      </c>
      <c r="B99" s="8" t="s">
        <v>16</v>
      </c>
      <c r="C99" s="9" t="s">
        <v>15</v>
      </c>
      <c r="D99" s="9" t="s">
        <v>18</v>
      </c>
      <c r="E99" s="9" t="s">
        <v>1</v>
      </c>
      <c r="F99" s="8">
        <v>2021</v>
      </c>
      <c r="G99" s="9" t="s">
        <v>0</v>
      </c>
      <c r="H99" s="8">
        <v>81</v>
      </c>
    </row>
    <row r="100" spans="1:8" ht="15.75" customHeight="1" x14ac:dyDescent="0.25">
      <c r="A100" s="7" t="s">
        <v>5</v>
      </c>
      <c r="B100" s="6" t="s">
        <v>16</v>
      </c>
      <c r="C100" s="7" t="s">
        <v>15</v>
      </c>
      <c r="D100" s="7" t="s">
        <v>17</v>
      </c>
      <c r="E100" s="7" t="s">
        <v>1</v>
      </c>
      <c r="F100" s="6">
        <v>2021</v>
      </c>
      <c r="G100" s="7" t="s">
        <v>0</v>
      </c>
      <c r="H100" s="6">
        <v>2354</v>
      </c>
    </row>
    <row r="101" spans="1:8" ht="15.75" customHeight="1" x14ac:dyDescent="0.25">
      <c r="A101" s="9" t="s">
        <v>5</v>
      </c>
      <c r="B101" s="8" t="s">
        <v>16</v>
      </c>
      <c r="C101" s="9" t="s">
        <v>15</v>
      </c>
      <c r="D101" s="9" t="s">
        <v>13</v>
      </c>
      <c r="E101" s="9" t="s">
        <v>1</v>
      </c>
      <c r="F101" s="8">
        <v>2021</v>
      </c>
      <c r="G101" s="9" t="s">
        <v>0</v>
      </c>
      <c r="H101" s="8">
        <v>1976</v>
      </c>
    </row>
    <row r="102" spans="1:8" ht="15.75" customHeight="1" x14ac:dyDescent="0.25">
      <c r="A102" s="7" t="s">
        <v>5</v>
      </c>
      <c r="B102" s="6" t="s">
        <v>16</v>
      </c>
      <c r="C102" s="7" t="s">
        <v>15</v>
      </c>
      <c r="D102" s="7" t="s">
        <v>10</v>
      </c>
      <c r="E102" s="7" t="s">
        <v>1</v>
      </c>
      <c r="F102" s="6">
        <v>2021</v>
      </c>
      <c r="G102" s="7" t="s">
        <v>0</v>
      </c>
      <c r="H102" s="6">
        <v>689</v>
      </c>
    </row>
    <row r="103" spans="1:8" ht="15.75" customHeight="1" x14ac:dyDescent="0.25">
      <c r="A103" s="9" t="s">
        <v>5</v>
      </c>
      <c r="B103" s="8" t="s">
        <v>16</v>
      </c>
      <c r="C103" s="8" t="s">
        <v>11</v>
      </c>
      <c r="D103" s="9" t="s">
        <v>20</v>
      </c>
      <c r="E103" s="9" t="s">
        <v>1</v>
      </c>
      <c r="F103" s="8">
        <v>2021</v>
      </c>
      <c r="G103" s="9" t="s">
        <v>0</v>
      </c>
      <c r="H103" s="8">
        <v>299</v>
      </c>
    </row>
    <row r="104" spans="1:8" ht="15.75" customHeight="1" x14ac:dyDescent="0.25">
      <c r="A104" s="7" t="s">
        <v>5</v>
      </c>
      <c r="B104" s="6" t="s">
        <v>16</v>
      </c>
      <c r="C104" s="6" t="s">
        <v>11</v>
      </c>
      <c r="D104" s="7" t="s">
        <v>19</v>
      </c>
      <c r="E104" s="7" t="s">
        <v>1</v>
      </c>
      <c r="F104" s="6">
        <v>2021</v>
      </c>
      <c r="G104" s="7" t="s">
        <v>0</v>
      </c>
      <c r="H104" s="6">
        <v>548</v>
      </c>
    </row>
    <row r="105" spans="1:8" ht="15.75" customHeight="1" x14ac:dyDescent="0.25">
      <c r="A105" s="9" t="s">
        <v>5</v>
      </c>
      <c r="B105" s="8" t="s">
        <v>16</v>
      </c>
      <c r="C105" s="8" t="s">
        <v>11</v>
      </c>
      <c r="D105" s="9" t="s">
        <v>18</v>
      </c>
      <c r="E105" s="9" t="s">
        <v>1</v>
      </c>
      <c r="F105" s="8">
        <v>2021</v>
      </c>
      <c r="G105" s="9" t="s">
        <v>0</v>
      </c>
      <c r="H105" s="8">
        <v>35</v>
      </c>
    </row>
    <row r="106" spans="1:8" ht="15.75" customHeight="1" x14ac:dyDescent="0.25">
      <c r="A106" s="7" t="s">
        <v>5</v>
      </c>
      <c r="B106" s="6" t="s">
        <v>16</v>
      </c>
      <c r="C106" s="6" t="s">
        <v>11</v>
      </c>
      <c r="D106" s="7" t="s">
        <v>17</v>
      </c>
      <c r="E106" s="7" t="s">
        <v>1</v>
      </c>
      <c r="F106" s="6">
        <v>2021</v>
      </c>
      <c r="G106" s="7" t="s">
        <v>0</v>
      </c>
      <c r="H106" s="6">
        <v>1257</v>
      </c>
    </row>
    <row r="107" spans="1:8" ht="15.75" customHeight="1" x14ac:dyDescent="0.25">
      <c r="A107" s="9" t="s">
        <v>5</v>
      </c>
      <c r="B107" s="8" t="s">
        <v>16</v>
      </c>
      <c r="C107" s="8" t="s">
        <v>11</v>
      </c>
      <c r="D107" s="9" t="s">
        <v>13</v>
      </c>
      <c r="E107" s="9" t="s">
        <v>1</v>
      </c>
      <c r="F107" s="8">
        <v>2021</v>
      </c>
      <c r="G107" s="9" t="s">
        <v>0</v>
      </c>
      <c r="H107" s="8">
        <v>1460</v>
      </c>
    </row>
    <row r="108" spans="1:8" ht="15.75" customHeight="1" x14ac:dyDescent="0.25">
      <c r="A108" s="7" t="s">
        <v>5</v>
      </c>
      <c r="B108" s="6" t="s">
        <v>16</v>
      </c>
      <c r="C108" s="6" t="s">
        <v>11</v>
      </c>
      <c r="D108" s="7" t="s">
        <v>10</v>
      </c>
      <c r="E108" s="7" t="s">
        <v>1</v>
      </c>
      <c r="F108" s="6">
        <v>2021</v>
      </c>
      <c r="G108" s="7" t="s">
        <v>0</v>
      </c>
      <c r="H108" s="6">
        <v>291</v>
      </c>
    </row>
    <row r="109" spans="1:8" ht="15.75" customHeight="1" x14ac:dyDescent="0.25">
      <c r="A109" s="9" t="s">
        <v>5</v>
      </c>
      <c r="B109" s="9" t="s">
        <v>31</v>
      </c>
      <c r="C109" s="8" t="s">
        <v>30</v>
      </c>
      <c r="D109" s="9" t="s">
        <v>45</v>
      </c>
      <c r="E109" s="9" t="s">
        <v>1</v>
      </c>
      <c r="F109" s="8">
        <v>2021</v>
      </c>
      <c r="G109" s="9" t="s">
        <v>0</v>
      </c>
      <c r="H109" s="8">
        <v>53</v>
      </c>
    </row>
    <row r="110" spans="1:8" ht="15.75" customHeight="1" x14ac:dyDescent="0.25">
      <c r="A110" s="7" t="s">
        <v>5</v>
      </c>
      <c r="B110" s="7" t="s">
        <v>31</v>
      </c>
      <c r="C110" s="6" t="s">
        <v>30</v>
      </c>
      <c r="D110" s="13" t="s">
        <v>14</v>
      </c>
      <c r="E110" s="7" t="s">
        <v>1</v>
      </c>
      <c r="F110" s="6">
        <v>2021</v>
      </c>
      <c r="G110" s="7" t="s">
        <v>0</v>
      </c>
      <c r="H110" s="6">
        <v>3978</v>
      </c>
    </row>
    <row r="111" spans="1:8" ht="15.75" customHeight="1" x14ac:dyDescent="0.25">
      <c r="A111" s="9" t="s">
        <v>5</v>
      </c>
      <c r="B111" s="9" t="s">
        <v>31</v>
      </c>
      <c r="C111" s="8" t="s">
        <v>30</v>
      </c>
      <c r="D111" s="9" t="s">
        <v>2</v>
      </c>
      <c r="E111" s="9" t="s">
        <v>1</v>
      </c>
      <c r="F111" s="8">
        <v>2021</v>
      </c>
      <c r="G111" s="9" t="s">
        <v>0</v>
      </c>
      <c r="H111" s="8">
        <v>7082</v>
      </c>
    </row>
    <row r="112" spans="1:8" ht="15.75" customHeight="1" x14ac:dyDescent="0.25">
      <c r="A112" s="7" t="s">
        <v>5</v>
      </c>
      <c r="B112" s="7" t="s">
        <v>31</v>
      </c>
      <c r="C112" s="6" t="s">
        <v>30</v>
      </c>
      <c r="D112" s="6" t="s">
        <v>29</v>
      </c>
      <c r="E112" s="7" t="s">
        <v>1</v>
      </c>
      <c r="F112" s="6">
        <v>2021</v>
      </c>
      <c r="G112" s="7" t="s">
        <v>0</v>
      </c>
      <c r="H112" s="6">
        <v>10234</v>
      </c>
    </row>
    <row r="113" spans="1:8" ht="15.75" customHeight="1" x14ac:dyDescent="0.25">
      <c r="A113" s="9" t="s">
        <v>5</v>
      </c>
      <c r="B113" s="8" t="s">
        <v>28</v>
      </c>
      <c r="C113" s="9" t="s">
        <v>15</v>
      </c>
      <c r="D113" s="9" t="s">
        <v>45</v>
      </c>
      <c r="E113" s="9" t="s">
        <v>1</v>
      </c>
      <c r="F113" s="8">
        <v>2019</v>
      </c>
      <c r="G113" s="9" t="s">
        <v>0</v>
      </c>
      <c r="H113" s="8">
        <v>58</v>
      </c>
    </row>
    <row r="114" spans="1:8" ht="15.75" customHeight="1" x14ac:dyDescent="0.25">
      <c r="A114" s="7" t="s">
        <v>5</v>
      </c>
      <c r="B114" s="6" t="s">
        <v>28</v>
      </c>
      <c r="C114" s="7" t="s">
        <v>15</v>
      </c>
      <c r="D114" s="7" t="s">
        <v>14</v>
      </c>
      <c r="E114" s="7" t="s">
        <v>1</v>
      </c>
      <c r="F114" s="6">
        <v>2019</v>
      </c>
      <c r="G114" s="7" t="s">
        <v>0</v>
      </c>
      <c r="H114" s="6">
        <v>654</v>
      </c>
    </row>
    <row r="115" spans="1:8" ht="15.75" customHeight="1" x14ac:dyDescent="0.25">
      <c r="A115" s="9" t="s">
        <v>5</v>
      </c>
      <c r="B115" s="8" t="s">
        <v>28</v>
      </c>
      <c r="C115" s="9" t="s">
        <v>15</v>
      </c>
      <c r="D115" s="9" t="s">
        <v>17</v>
      </c>
      <c r="E115" s="9" t="s">
        <v>1</v>
      </c>
      <c r="F115" s="8">
        <v>2019</v>
      </c>
      <c r="G115" s="9" t="s">
        <v>0</v>
      </c>
      <c r="H115" s="8">
        <v>866</v>
      </c>
    </row>
    <row r="116" spans="1:8" ht="15.75" customHeight="1" x14ac:dyDescent="0.25">
      <c r="A116" s="7" t="s">
        <v>5</v>
      </c>
      <c r="B116" s="6" t="s">
        <v>28</v>
      </c>
      <c r="C116" s="7" t="s">
        <v>15</v>
      </c>
      <c r="D116" s="7" t="s">
        <v>13</v>
      </c>
      <c r="E116" s="7" t="s">
        <v>1</v>
      </c>
      <c r="F116" s="6">
        <v>2019</v>
      </c>
      <c r="G116" s="7" t="s">
        <v>0</v>
      </c>
      <c r="H116" s="6">
        <v>827</v>
      </c>
    </row>
    <row r="117" spans="1:8" ht="15.75" customHeight="1" x14ac:dyDescent="0.25">
      <c r="A117" s="9" t="s">
        <v>5</v>
      </c>
      <c r="B117" s="8" t="s">
        <v>28</v>
      </c>
      <c r="C117" s="9" t="s">
        <v>15</v>
      </c>
      <c r="D117" s="9" t="s">
        <v>10</v>
      </c>
      <c r="E117" s="9" t="s">
        <v>1</v>
      </c>
      <c r="F117" s="8">
        <v>2019</v>
      </c>
      <c r="G117" s="9" t="s">
        <v>0</v>
      </c>
      <c r="H117" s="8">
        <v>364</v>
      </c>
    </row>
    <row r="118" spans="1:8" ht="15.75" customHeight="1" x14ac:dyDescent="0.25">
      <c r="A118" s="7" t="s">
        <v>5</v>
      </c>
      <c r="B118" s="6" t="s">
        <v>28</v>
      </c>
      <c r="C118" s="6" t="s">
        <v>11</v>
      </c>
      <c r="D118" s="7" t="s">
        <v>14</v>
      </c>
      <c r="E118" s="7" t="s">
        <v>1</v>
      </c>
      <c r="F118" s="6">
        <v>2019</v>
      </c>
      <c r="G118" s="7" t="s">
        <v>0</v>
      </c>
      <c r="H118" s="6">
        <v>528</v>
      </c>
    </row>
    <row r="119" spans="1:8" ht="15.75" customHeight="1" x14ac:dyDescent="0.25">
      <c r="A119" s="9" t="s">
        <v>5</v>
      </c>
      <c r="B119" s="8" t="s">
        <v>28</v>
      </c>
      <c r="C119" s="8" t="s">
        <v>11</v>
      </c>
      <c r="D119" s="9" t="s">
        <v>17</v>
      </c>
      <c r="E119" s="9" t="s">
        <v>1</v>
      </c>
      <c r="F119" s="8">
        <v>2019</v>
      </c>
      <c r="G119" s="9" t="s">
        <v>0</v>
      </c>
      <c r="H119" s="8">
        <v>555</v>
      </c>
    </row>
    <row r="120" spans="1:8" ht="15.75" customHeight="1" x14ac:dyDescent="0.25">
      <c r="A120" s="7" t="s">
        <v>5</v>
      </c>
      <c r="B120" s="6" t="s">
        <v>28</v>
      </c>
      <c r="C120" s="6" t="s">
        <v>11</v>
      </c>
      <c r="D120" s="7" t="s">
        <v>13</v>
      </c>
      <c r="E120" s="7" t="s">
        <v>1</v>
      </c>
      <c r="F120" s="6">
        <v>2019</v>
      </c>
      <c r="G120" s="7" t="s">
        <v>0</v>
      </c>
      <c r="H120" s="6">
        <v>887</v>
      </c>
    </row>
    <row r="121" spans="1:8" ht="15.75" customHeight="1" x14ac:dyDescent="0.25">
      <c r="A121" s="9" t="s">
        <v>5</v>
      </c>
      <c r="B121" s="8" t="s">
        <v>28</v>
      </c>
      <c r="C121" s="8" t="s">
        <v>11</v>
      </c>
      <c r="D121" s="9" t="s">
        <v>10</v>
      </c>
      <c r="E121" s="9" t="s">
        <v>1</v>
      </c>
      <c r="F121" s="8">
        <v>2019</v>
      </c>
      <c r="G121" s="9" t="s">
        <v>0</v>
      </c>
      <c r="H121" s="8">
        <v>205</v>
      </c>
    </row>
    <row r="122" spans="1:8" ht="15.75" customHeight="1" x14ac:dyDescent="0.25">
      <c r="A122" s="7" t="s">
        <v>5</v>
      </c>
      <c r="B122" s="6" t="s">
        <v>12</v>
      </c>
      <c r="C122" s="6" t="s">
        <v>6</v>
      </c>
      <c r="D122" s="7" t="s">
        <v>45</v>
      </c>
      <c r="E122" s="7" t="s">
        <v>1</v>
      </c>
      <c r="F122" s="6">
        <v>2021</v>
      </c>
      <c r="G122" s="7" t="s">
        <v>0</v>
      </c>
      <c r="H122" s="6">
        <v>100</v>
      </c>
    </row>
    <row r="123" spans="1:8" ht="15.75" customHeight="1" x14ac:dyDescent="0.25">
      <c r="A123" s="9" t="s">
        <v>5</v>
      </c>
      <c r="B123" s="8" t="s">
        <v>12</v>
      </c>
      <c r="C123" s="8" t="s">
        <v>6</v>
      </c>
      <c r="D123" s="9" t="s">
        <v>19</v>
      </c>
      <c r="E123" s="9" t="s">
        <v>1</v>
      </c>
      <c r="F123" s="8">
        <v>2021</v>
      </c>
      <c r="G123" s="9" t="s">
        <v>0</v>
      </c>
      <c r="H123" s="8">
        <v>957</v>
      </c>
    </row>
    <row r="124" spans="1:8" ht="15.75" customHeight="1" x14ac:dyDescent="0.25">
      <c r="A124" s="7" t="s">
        <v>5</v>
      </c>
      <c r="B124" s="6" t="s">
        <v>12</v>
      </c>
      <c r="C124" s="6" t="s">
        <v>6</v>
      </c>
      <c r="D124" s="7" t="s">
        <v>21</v>
      </c>
      <c r="E124" s="7" t="s">
        <v>1</v>
      </c>
      <c r="F124" s="6">
        <v>2021</v>
      </c>
      <c r="G124" s="7" t="s">
        <v>0</v>
      </c>
      <c r="H124" s="6">
        <v>659</v>
      </c>
    </row>
    <row r="125" spans="1:8" ht="15.75" customHeight="1" x14ac:dyDescent="0.25">
      <c r="A125" s="9" t="s">
        <v>5</v>
      </c>
      <c r="B125" s="8" t="s">
        <v>12</v>
      </c>
      <c r="C125" s="8" t="s">
        <v>6</v>
      </c>
      <c r="D125" s="9" t="s">
        <v>17</v>
      </c>
      <c r="E125" s="9" t="s">
        <v>1</v>
      </c>
      <c r="F125" s="8">
        <v>2021</v>
      </c>
      <c r="G125" s="9" t="s">
        <v>0</v>
      </c>
      <c r="H125" s="8">
        <v>2315</v>
      </c>
    </row>
    <row r="126" spans="1:8" ht="15.75" customHeight="1" x14ac:dyDescent="0.25">
      <c r="A126" s="7" t="s">
        <v>5</v>
      </c>
      <c r="B126" s="6" t="s">
        <v>12</v>
      </c>
      <c r="C126" s="6" t="s">
        <v>6</v>
      </c>
      <c r="D126" s="7" t="s">
        <v>13</v>
      </c>
      <c r="E126" s="7" t="s">
        <v>1</v>
      </c>
      <c r="F126" s="6">
        <v>2021</v>
      </c>
      <c r="G126" s="7" t="s">
        <v>0</v>
      </c>
      <c r="H126" s="6">
        <v>2515</v>
      </c>
    </row>
    <row r="127" spans="1:8" ht="15.75" customHeight="1" x14ac:dyDescent="0.25">
      <c r="A127" s="9" t="s">
        <v>5</v>
      </c>
      <c r="B127" s="8" t="s">
        <v>12</v>
      </c>
      <c r="C127" s="8" t="s">
        <v>6</v>
      </c>
      <c r="D127" s="9" t="s">
        <v>10</v>
      </c>
      <c r="E127" s="9" t="s">
        <v>1</v>
      </c>
      <c r="F127" s="8">
        <v>2021</v>
      </c>
      <c r="G127" s="9" t="s">
        <v>0</v>
      </c>
      <c r="H127" s="8">
        <v>866</v>
      </c>
    </row>
    <row r="128" spans="1:8" ht="15.75" customHeight="1" x14ac:dyDescent="0.25">
      <c r="A128" s="7" t="s">
        <v>5</v>
      </c>
      <c r="B128" s="6" t="s">
        <v>4</v>
      </c>
      <c r="C128" s="7" t="s">
        <v>3</v>
      </c>
      <c r="D128" s="7" t="s">
        <v>45</v>
      </c>
      <c r="E128" s="7" t="s">
        <v>1</v>
      </c>
      <c r="F128" s="6">
        <v>2021</v>
      </c>
      <c r="G128" s="7" t="s">
        <v>0</v>
      </c>
      <c r="H128" s="6">
        <v>140</v>
      </c>
    </row>
    <row r="129" spans="1:8" ht="15.75" customHeight="1" x14ac:dyDescent="0.25">
      <c r="A129" s="9" t="s">
        <v>5</v>
      </c>
      <c r="B129" s="8" t="s">
        <v>4</v>
      </c>
      <c r="C129" s="9" t="s">
        <v>3</v>
      </c>
      <c r="D129" s="14" t="s">
        <v>14</v>
      </c>
      <c r="E129" s="9" t="s">
        <v>1</v>
      </c>
      <c r="F129" s="8">
        <v>2021</v>
      </c>
      <c r="G129" s="9" t="s">
        <v>0</v>
      </c>
      <c r="H129" s="8">
        <v>10204</v>
      </c>
    </row>
    <row r="130" spans="1:8" ht="15.75" customHeight="1" x14ac:dyDescent="0.25">
      <c r="A130" s="7" t="s">
        <v>5</v>
      </c>
      <c r="B130" s="6" t="s">
        <v>4</v>
      </c>
      <c r="C130" s="7" t="s">
        <v>3</v>
      </c>
      <c r="D130" s="6" t="s">
        <v>2</v>
      </c>
      <c r="E130" s="7" t="s">
        <v>1</v>
      </c>
      <c r="F130" s="6">
        <v>2021</v>
      </c>
      <c r="G130" s="7" t="s">
        <v>0</v>
      </c>
      <c r="H130" s="6">
        <v>10995</v>
      </c>
    </row>
    <row r="131" spans="1:8" ht="15.75" customHeight="1" x14ac:dyDescent="0.25">
      <c r="A131" s="3" t="s">
        <v>5</v>
      </c>
      <c r="B131" s="3" t="s">
        <v>27</v>
      </c>
      <c r="C131" s="3" t="s">
        <v>6</v>
      </c>
      <c r="D131" s="3" t="s">
        <v>45</v>
      </c>
      <c r="E131" s="3" t="s">
        <v>1</v>
      </c>
      <c r="F131" s="2">
        <v>2019</v>
      </c>
      <c r="G131" s="3" t="s">
        <v>0</v>
      </c>
      <c r="H131" s="2">
        <v>25</v>
      </c>
    </row>
    <row r="132" spans="1:8" ht="15.75" customHeight="1" x14ac:dyDescent="0.25">
      <c r="A132" s="5" t="s">
        <v>5</v>
      </c>
      <c r="B132" s="5" t="s">
        <v>27</v>
      </c>
      <c r="C132" s="5" t="s">
        <v>6</v>
      </c>
      <c r="D132" s="5" t="s">
        <v>20</v>
      </c>
      <c r="E132" s="5" t="s">
        <v>1</v>
      </c>
      <c r="F132" s="4">
        <v>2019</v>
      </c>
      <c r="G132" s="5" t="s">
        <v>0</v>
      </c>
      <c r="H132" s="4">
        <v>119</v>
      </c>
    </row>
    <row r="133" spans="1:8" ht="15.75" customHeight="1" x14ac:dyDescent="0.25">
      <c r="A133" s="3" t="s">
        <v>5</v>
      </c>
      <c r="B133" s="3" t="s">
        <v>27</v>
      </c>
      <c r="C133" s="3" t="s">
        <v>6</v>
      </c>
      <c r="D133" s="3" t="s">
        <v>19</v>
      </c>
      <c r="E133" s="3" t="s">
        <v>1</v>
      </c>
      <c r="F133" s="2">
        <v>2019</v>
      </c>
      <c r="G133" s="3" t="s">
        <v>0</v>
      </c>
      <c r="H133" s="2">
        <v>1140</v>
      </c>
    </row>
    <row r="134" spans="1:8" ht="15.75" customHeight="1" x14ac:dyDescent="0.25">
      <c r="A134" s="5" t="s">
        <v>5</v>
      </c>
      <c r="B134" s="5" t="s">
        <v>27</v>
      </c>
      <c r="C134" s="5" t="s">
        <v>6</v>
      </c>
      <c r="D134" s="5" t="s">
        <v>21</v>
      </c>
      <c r="E134" s="5" t="s">
        <v>1</v>
      </c>
      <c r="F134" s="4">
        <v>2019</v>
      </c>
      <c r="G134" s="5" t="s">
        <v>0</v>
      </c>
      <c r="H134" s="4">
        <v>1</v>
      </c>
    </row>
    <row r="135" spans="1:8" ht="15.75" customHeight="1" x14ac:dyDescent="0.25">
      <c r="A135" s="3" t="s">
        <v>5</v>
      </c>
      <c r="B135" s="3" t="s">
        <v>27</v>
      </c>
      <c r="C135" s="3" t="s">
        <v>6</v>
      </c>
      <c r="D135" s="3" t="s">
        <v>18</v>
      </c>
      <c r="E135" s="3" t="s">
        <v>1</v>
      </c>
      <c r="F135" s="2">
        <v>2019</v>
      </c>
      <c r="G135" s="3" t="s">
        <v>0</v>
      </c>
      <c r="H135" s="2">
        <v>39</v>
      </c>
    </row>
    <row r="136" spans="1:8" ht="15.75" customHeight="1" x14ac:dyDescent="0.25">
      <c r="A136" s="5" t="s">
        <v>5</v>
      </c>
      <c r="B136" s="5" t="s">
        <v>27</v>
      </c>
      <c r="C136" s="5" t="s">
        <v>6</v>
      </c>
      <c r="D136" s="5" t="s">
        <v>2</v>
      </c>
      <c r="E136" s="5" t="s">
        <v>1</v>
      </c>
      <c r="F136" s="4">
        <v>2019</v>
      </c>
      <c r="G136" s="5" t="s">
        <v>0</v>
      </c>
      <c r="H136" s="4">
        <v>2479</v>
      </c>
    </row>
    <row r="137" spans="1:8" ht="15.75" customHeight="1" x14ac:dyDescent="0.25">
      <c r="A137" s="3" t="s">
        <v>5</v>
      </c>
      <c r="B137" s="3" t="s">
        <v>27</v>
      </c>
      <c r="C137" s="3" t="s">
        <v>6</v>
      </c>
      <c r="D137" s="3" t="s">
        <v>13</v>
      </c>
      <c r="E137" s="3" t="s">
        <v>1</v>
      </c>
      <c r="F137" s="2">
        <v>2019</v>
      </c>
      <c r="G137" s="3" t="s">
        <v>0</v>
      </c>
      <c r="H137" s="2">
        <v>4168</v>
      </c>
    </row>
    <row r="138" spans="1:8" ht="15.75" customHeight="1" x14ac:dyDescent="0.25">
      <c r="A138" s="5" t="s">
        <v>5</v>
      </c>
      <c r="B138" s="5" t="s">
        <v>27</v>
      </c>
      <c r="C138" s="5" t="s">
        <v>6</v>
      </c>
      <c r="D138" s="5" t="s">
        <v>10</v>
      </c>
      <c r="E138" s="5" t="s">
        <v>1</v>
      </c>
      <c r="F138" s="4">
        <v>2019</v>
      </c>
      <c r="G138" s="5" t="s">
        <v>0</v>
      </c>
      <c r="H138" s="4">
        <v>2546</v>
      </c>
    </row>
    <row r="139" spans="1:8" ht="15.75" customHeight="1" x14ac:dyDescent="0.25">
      <c r="A139" s="3" t="s">
        <v>5</v>
      </c>
      <c r="B139" s="3" t="s">
        <v>26</v>
      </c>
      <c r="C139" s="3" t="s">
        <v>6</v>
      </c>
      <c r="D139" s="3" t="s">
        <v>45</v>
      </c>
      <c r="E139" s="3" t="s">
        <v>1</v>
      </c>
      <c r="F139" s="2">
        <v>2019</v>
      </c>
      <c r="G139" s="3" t="s">
        <v>0</v>
      </c>
      <c r="H139" s="2">
        <v>137</v>
      </c>
    </row>
    <row r="140" spans="1:8" ht="15.75" customHeight="1" x14ac:dyDescent="0.25">
      <c r="A140" s="5" t="s">
        <v>5</v>
      </c>
      <c r="B140" s="5" t="s">
        <v>26</v>
      </c>
      <c r="C140" s="5" t="s">
        <v>6</v>
      </c>
      <c r="D140" s="5" t="s">
        <v>20</v>
      </c>
      <c r="E140" s="5" t="s">
        <v>1</v>
      </c>
      <c r="F140" s="4">
        <v>2019</v>
      </c>
      <c r="G140" s="5" t="s">
        <v>0</v>
      </c>
      <c r="H140" s="4">
        <v>418</v>
      </c>
    </row>
    <row r="141" spans="1:8" ht="15.75" customHeight="1" x14ac:dyDescent="0.25">
      <c r="A141" s="3" t="s">
        <v>5</v>
      </c>
      <c r="B141" s="3" t="s">
        <v>26</v>
      </c>
      <c r="C141" s="3" t="s">
        <v>6</v>
      </c>
      <c r="D141" s="3" t="s">
        <v>19</v>
      </c>
      <c r="E141" s="3" t="s">
        <v>1</v>
      </c>
      <c r="F141" s="2">
        <v>2019</v>
      </c>
      <c r="G141" s="3" t="s">
        <v>0</v>
      </c>
      <c r="H141" s="2">
        <v>849</v>
      </c>
    </row>
    <row r="142" spans="1:8" ht="15.75" customHeight="1" x14ac:dyDescent="0.25">
      <c r="A142" s="5" t="s">
        <v>5</v>
      </c>
      <c r="B142" s="5" t="s">
        <v>26</v>
      </c>
      <c r="C142" s="5" t="s">
        <v>6</v>
      </c>
      <c r="D142" s="5" t="s">
        <v>21</v>
      </c>
      <c r="E142" s="5" t="s">
        <v>1</v>
      </c>
      <c r="F142" s="4">
        <v>2019</v>
      </c>
      <c r="G142" s="5" t="s">
        <v>0</v>
      </c>
      <c r="H142" s="4">
        <v>1</v>
      </c>
    </row>
    <row r="143" spans="1:8" ht="15.75" customHeight="1" x14ac:dyDescent="0.25">
      <c r="A143" s="3" t="s">
        <v>5</v>
      </c>
      <c r="B143" s="3" t="s">
        <v>26</v>
      </c>
      <c r="C143" s="3" t="s">
        <v>6</v>
      </c>
      <c r="D143" s="3" t="s">
        <v>18</v>
      </c>
      <c r="E143" s="3" t="s">
        <v>1</v>
      </c>
      <c r="F143" s="2">
        <v>2019</v>
      </c>
      <c r="G143" s="3" t="s">
        <v>0</v>
      </c>
      <c r="H143" s="2">
        <v>22</v>
      </c>
    </row>
    <row r="144" spans="1:8" ht="15.75" customHeight="1" x14ac:dyDescent="0.25">
      <c r="A144" s="5" t="s">
        <v>5</v>
      </c>
      <c r="B144" s="5" t="s">
        <v>26</v>
      </c>
      <c r="C144" s="5" t="s">
        <v>6</v>
      </c>
      <c r="D144" s="5" t="s">
        <v>2</v>
      </c>
      <c r="E144" s="5" t="s">
        <v>1</v>
      </c>
      <c r="F144" s="4">
        <v>2019</v>
      </c>
      <c r="G144" s="5" t="s">
        <v>0</v>
      </c>
      <c r="H144" s="4">
        <v>2252</v>
      </c>
    </row>
    <row r="145" spans="1:8" ht="15.75" customHeight="1" x14ac:dyDescent="0.25">
      <c r="A145" s="3" t="s">
        <v>5</v>
      </c>
      <c r="B145" s="3" t="s">
        <v>26</v>
      </c>
      <c r="C145" s="3" t="s">
        <v>6</v>
      </c>
      <c r="D145" s="3" t="s">
        <v>13</v>
      </c>
      <c r="E145" s="3" t="s">
        <v>1</v>
      </c>
      <c r="F145" s="2">
        <v>2019</v>
      </c>
      <c r="G145" s="3" t="s">
        <v>0</v>
      </c>
      <c r="H145" s="2">
        <v>2581</v>
      </c>
    </row>
    <row r="146" spans="1:8" ht="15.75" customHeight="1" x14ac:dyDescent="0.25">
      <c r="A146" s="5" t="s">
        <v>5</v>
      </c>
      <c r="B146" s="5" t="s">
        <v>26</v>
      </c>
      <c r="C146" s="5" t="s">
        <v>6</v>
      </c>
      <c r="D146" s="5" t="s">
        <v>10</v>
      </c>
      <c r="E146" s="5" t="s">
        <v>1</v>
      </c>
      <c r="F146" s="4">
        <v>2019</v>
      </c>
      <c r="G146" s="5" t="s">
        <v>0</v>
      </c>
      <c r="H146" s="4">
        <v>892</v>
      </c>
    </row>
    <row r="147" spans="1:8" ht="15.75" customHeight="1" x14ac:dyDescent="0.25">
      <c r="A147" s="3" t="s">
        <v>5</v>
      </c>
      <c r="B147" s="3" t="s">
        <v>25</v>
      </c>
      <c r="C147" s="3" t="s">
        <v>15</v>
      </c>
      <c r="D147" s="3" t="s">
        <v>45</v>
      </c>
      <c r="E147" s="3" t="s">
        <v>1</v>
      </c>
      <c r="F147" s="2">
        <v>2019</v>
      </c>
      <c r="G147" s="3" t="s">
        <v>0</v>
      </c>
      <c r="H147" s="2">
        <v>2</v>
      </c>
    </row>
    <row r="148" spans="1:8" ht="15.75" customHeight="1" x14ac:dyDescent="0.25">
      <c r="A148" s="5" t="s">
        <v>5</v>
      </c>
      <c r="B148" s="5" t="s">
        <v>25</v>
      </c>
      <c r="C148" s="5" t="s">
        <v>15</v>
      </c>
      <c r="D148" s="5" t="s">
        <v>20</v>
      </c>
      <c r="E148" s="5" t="s">
        <v>1</v>
      </c>
      <c r="F148" s="4">
        <v>2019</v>
      </c>
      <c r="G148" s="5" t="s">
        <v>0</v>
      </c>
      <c r="H148" s="4">
        <v>15</v>
      </c>
    </row>
    <row r="149" spans="1:8" ht="15.75" customHeight="1" x14ac:dyDescent="0.25">
      <c r="A149" s="3" t="s">
        <v>5</v>
      </c>
      <c r="B149" s="3" t="s">
        <v>25</v>
      </c>
      <c r="C149" s="3" t="s">
        <v>15</v>
      </c>
      <c r="D149" s="3" t="s">
        <v>19</v>
      </c>
      <c r="E149" s="3" t="s">
        <v>1</v>
      </c>
      <c r="F149" s="2">
        <v>2019</v>
      </c>
      <c r="G149" s="3" t="s">
        <v>0</v>
      </c>
      <c r="H149" s="2">
        <v>520</v>
      </c>
    </row>
    <row r="150" spans="1:8" ht="15.75" customHeight="1" x14ac:dyDescent="0.25">
      <c r="A150" s="5" t="s">
        <v>5</v>
      </c>
      <c r="B150" s="5" t="s">
        <v>25</v>
      </c>
      <c r="C150" s="5" t="s">
        <v>15</v>
      </c>
      <c r="D150" s="5" t="s">
        <v>21</v>
      </c>
      <c r="E150" s="5" t="s">
        <v>1</v>
      </c>
      <c r="F150" s="4">
        <v>2019</v>
      </c>
      <c r="G150" s="5" t="s">
        <v>0</v>
      </c>
      <c r="H150" s="4">
        <v>1</v>
      </c>
    </row>
    <row r="151" spans="1:8" ht="15.75" customHeight="1" x14ac:dyDescent="0.25">
      <c r="A151" s="3" t="s">
        <v>5</v>
      </c>
      <c r="B151" s="3" t="s">
        <v>25</v>
      </c>
      <c r="C151" s="3" t="s">
        <v>15</v>
      </c>
      <c r="D151" s="3" t="s">
        <v>18</v>
      </c>
      <c r="E151" s="3" t="s">
        <v>1</v>
      </c>
      <c r="F151" s="2">
        <v>2019</v>
      </c>
      <c r="G151" s="3" t="s">
        <v>0</v>
      </c>
      <c r="H151" s="2">
        <v>23</v>
      </c>
    </row>
    <row r="152" spans="1:8" ht="15.75" customHeight="1" x14ac:dyDescent="0.25">
      <c r="A152" s="5" t="s">
        <v>5</v>
      </c>
      <c r="B152" s="5" t="s">
        <v>25</v>
      </c>
      <c r="C152" s="5" t="s">
        <v>15</v>
      </c>
      <c r="D152" s="5" t="s">
        <v>17</v>
      </c>
      <c r="E152" s="5" t="s">
        <v>1</v>
      </c>
      <c r="F152" s="4">
        <v>2019</v>
      </c>
      <c r="G152" s="5" t="s">
        <v>0</v>
      </c>
      <c r="H152" s="4">
        <v>831</v>
      </c>
    </row>
    <row r="153" spans="1:8" ht="15.75" customHeight="1" x14ac:dyDescent="0.25">
      <c r="A153" s="3" t="s">
        <v>5</v>
      </c>
      <c r="B153" s="3" t="s">
        <v>25</v>
      </c>
      <c r="C153" s="3" t="s">
        <v>15</v>
      </c>
      <c r="D153" s="3" t="s">
        <v>13</v>
      </c>
      <c r="E153" s="3" t="s">
        <v>1</v>
      </c>
      <c r="F153" s="2">
        <v>2019</v>
      </c>
      <c r="G153" s="3" t="s">
        <v>0</v>
      </c>
      <c r="H153" s="2">
        <v>1235</v>
      </c>
    </row>
    <row r="154" spans="1:8" ht="15.75" customHeight="1" x14ac:dyDescent="0.25">
      <c r="A154" s="5" t="s">
        <v>5</v>
      </c>
      <c r="B154" s="5" t="s">
        <v>25</v>
      </c>
      <c r="C154" s="5" t="s">
        <v>15</v>
      </c>
      <c r="D154" s="5" t="s">
        <v>10</v>
      </c>
      <c r="E154" s="5" t="s">
        <v>1</v>
      </c>
      <c r="F154" s="4">
        <v>2019</v>
      </c>
      <c r="G154" s="5" t="s">
        <v>0</v>
      </c>
      <c r="H154" s="4">
        <v>824</v>
      </c>
    </row>
    <row r="155" spans="1:8" ht="15.75" customHeight="1" x14ac:dyDescent="0.25">
      <c r="A155" s="3" t="s">
        <v>5</v>
      </c>
      <c r="B155" s="3" t="s">
        <v>25</v>
      </c>
      <c r="C155" s="3" t="s">
        <v>11</v>
      </c>
      <c r="D155" s="3" t="s">
        <v>20</v>
      </c>
      <c r="E155" s="3" t="s">
        <v>1</v>
      </c>
      <c r="F155" s="2">
        <v>2019</v>
      </c>
      <c r="G155" s="3" t="s">
        <v>0</v>
      </c>
      <c r="H155" s="2">
        <v>140</v>
      </c>
    </row>
    <row r="156" spans="1:8" ht="15.75" customHeight="1" x14ac:dyDescent="0.25">
      <c r="A156" s="5" t="s">
        <v>5</v>
      </c>
      <c r="B156" s="5" t="s">
        <v>25</v>
      </c>
      <c r="C156" s="5" t="s">
        <v>11</v>
      </c>
      <c r="D156" s="5" t="s">
        <v>19</v>
      </c>
      <c r="E156" s="5" t="s">
        <v>1</v>
      </c>
      <c r="F156" s="4">
        <v>2019</v>
      </c>
      <c r="G156" s="5" t="s">
        <v>0</v>
      </c>
      <c r="H156" s="4">
        <v>136</v>
      </c>
    </row>
    <row r="157" spans="1:8" ht="15.75" customHeight="1" x14ac:dyDescent="0.25">
      <c r="A157" s="3" t="s">
        <v>5</v>
      </c>
      <c r="B157" s="3" t="s">
        <v>25</v>
      </c>
      <c r="C157" s="3" t="s">
        <v>11</v>
      </c>
      <c r="D157" s="3" t="s">
        <v>18</v>
      </c>
      <c r="E157" s="3" t="s">
        <v>1</v>
      </c>
      <c r="F157" s="2">
        <v>2019</v>
      </c>
      <c r="G157" s="3" t="s">
        <v>0</v>
      </c>
      <c r="H157" s="2">
        <v>45</v>
      </c>
    </row>
    <row r="158" spans="1:8" ht="15.75" customHeight="1" x14ac:dyDescent="0.25">
      <c r="A158" s="5" t="s">
        <v>5</v>
      </c>
      <c r="B158" s="5" t="s">
        <v>25</v>
      </c>
      <c r="C158" s="5" t="s">
        <v>11</v>
      </c>
      <c r="D158" s="5" t="s">
        <v>17</v>
      </c>
      <c r="E158" s="5" t="s">
        <v>1</v>
      </c>
      <c r="F158" s="4">
        <v>2019</v>
      </c>
      <c r="G158" s="5" t="s">
        <v>0</v>
      </c>
      <c r="H158" s="4">
        <v>644</v>
      </c>
    </row>
    <row r="159" spans="1:8" ht="15.75" customHeight="1" x14ac:dyDescent="0.25">
      <c r="A159" s="3" t="s">
        <v>5</v>
      </c>
      <c r="B159" s="3" t="s">
        <v>25</v>
      </c>
      <c r="C159" s="3" t="s">
        <v>11</v>
      </c>
      <c r="D159" s="3" t="s">
        <v>13</v>
      </c>
      <c r="E159" s="3" t="s">
        <v>1</v>
      </c>
      <c r="F159" s="2">
        <v>2019</v>
      </c>
      <c r="G159" s="3" t="s">
        <v>0</v>
      </c>
      <c r="H159" s="2">
        <v>1416</v>
      </c>
    </row>
    <row r="160" spans="1:8" ht="15.75" customHeight="1" x14ac:dyDescent="0.25">
      <c r="A160" s="5" t="s">
        <v>5</v>
      </c>
      <c r="B160" s="5" t="s">
        <v>25</v>
      </c>
      <c r="C160" s="5" t="s">
        <v>11</v>
      </c>
      <c r="D160" s="5" t="s">
        <v>10</v>
      </c>
      <c r="E160" s="5" t="s">
        <v>1</v>
      </c>
      <c r="F160" s="4">
        <v>2019</v>
      </c>
      <c r="G160" s="5" t="s">
        <v>0</v>
      </c>
      <c r="H160" s="4">
        <v>645</v>
      </c>
    </row>
    <row r="161" spans="1:8" ht="15.75" customHeight="1" x14ac:dyDescent="0.25">
      <c r="A161" s="3" t="s">
        <v>5</v>
      </c>
      <c r="B161" s="3" t="s">
        <v>24</v>
      </c>
      <c r="C161" s="3" t="s">
        <v>15</v>
      </c>
      <c r="D161" s="3" t="s">
        <v>45</v>
      </c>
      <c r="E161" s="3" t="s">
        <v>1</v>
      </c>
      <c r="F161" s="2">
        <v>2019</v>
      </c>
      <c r="G161" s="3" t="s">
        <v>0</v>
      </c>
      <c r="H161" s="2">
        <v>61</v>
      </c>
    </row>
    <row r="162" spans="1:8" ht="15.75" customHeight="1" x14ac:dyDescent="0.25">
      <c r="A162" s="5" t="s">
        <v>5</v>
      </c>
      <c r="B162" s="5" t="s">
        <v>24</v>
      </c>
      <c r="C162" s="5" t="s">
        <v>15</v>
      </c>
      <c r="D162" s="5" t="s">
        <v>20</v>
      </c>
      <c r="E162" s="5" t="s">
        <v>1</v>
      </c>
      <c r="F162" s="4">
        <v>2019</v>
      </c>
      <c r="G162" s="5" t="s">
        <v>0</v>
      </c>
      <c r="H162" s="4">
        <v>43</v>
      </c>
    </row>
    <row r="163" spans="1:8" ht="15.75" customHeight="1" x14ac:dyDescent="0.25">
      <c r="A163" s="3" t="s">
        <v>5</v>
      </c>
      <c r="B163" s="3" t="s">
        <v>24</v>
      </c>
      <c r="C163" s="3" t="s">
        <v>15</v>
      </c>
      <c r="D163" s="3" t="s">
        <v>19</v>
      </c>
      <c r="E163" s="3" t="s">
        <v>1</v>
      </c>
      <c r="F163" s="2">
        <v>2019</v>
      </c>
      <c r="G163" s="3" t="s">
        <v>0</v>
      </c>
      <c r="H163" s="2">
        <v>3087</v>
      </c>
    </row>
    <row r="164" spans="1:8" ht="15.75" customHeight="1" x14ac:dyDescent="0.25">
      <c r="A164" s="5" t="s">
        <v>5</v>
      </c>
      <c r="B164" s="5" t="s">
        <v>24</v>
      </c>
      <c r="C164" s="5" t="s">
        <v>15</v>
      </c>
      <c r="D164" s="5" t="s">
        <v>21</v>
      </c>
      <c r="E164" s="5" t="s">
        <v>1</v>
      </c>
      <c r="F164" s="4">
        <v>2019</v>
      </c>
      <c r="G164" s="5" t="s">
        <v>0</v>
      </c>
      <c r="H164" s="4">
        <v>5</v>
      </c>
    </row>
    <row r="165" spans="1:8" ht="15.75" customHeight="1" x14ac:dyDescent="0.25">
      <c r="A165" s="3" t="s">
        <v>5</v>
      </c>
      <c r="B165" s="3" t="s">
        <v>24</v>
      </c>
      <c r="C165" s="3" t="s">
        <v>15</v>
      </c>
      <c r="D165" s="3" t="s">
        <v>18</v>
      </c>
      <c r="E165" s="3" t="s">
        <v>1</v>
      </c>
      <c r="F165" s="2">
        <v>2019</v>
      </c>
      <c r="G165" s="3" t="s">
        <v>0</v>
      </c>
      <c r="H165" s="2">
        <v>140</v>
      </c>
    </row>
    <row r="166" spans="1:8" ht="15.75" customHeight="1" x14ac:dyDescent="0.25">
      <c r="A166" s="5" t="s">
        <v>5</v>
      </c>
      <c r="B166" s="5" t="s">
        <v>24</v>
      </c>
      <c r="C166" s="5" t="s">
        <v>15</v>
      </c>
      <c r="D166" s="5" t="s">
        <v>17</v>
      </c>
      <c r="E166" s="5" t="s">
        <v>1</v>
      </c>
      <c r="F166" s="4">
        <v>2019</v>
      </c>
      <c r="G166" s="5" t="s">
        <v>0</v>
      </c>
      <c r="H166" s="4">
        <v>7034</v>
      </c>
    </row>
    <row r="167" spans="1:8" ht="15.75" customHeight="1" x14ac:dyDescent="0.25">
      <c r="A167" s="3" t="s">
        <v>5</v>
      </c>
      <c r="B167" s="3" t="s">
        <v>24</v>
      </c>
      <c r="C167" s="3" t="s">
        <v>15</v>
      </c>
      <c r="D167" s="3" t="s">
        <v>13</v>
      </c>
      <c r="E167" s="3" t="s">
        <v>1</v>
      </c>
      <c r="F167" s="2">
        <v>2019</v>
      </c>
      <c r="G167" s="3" t="s">
        <v>0</v>
      </c>
      <c r="H167" s="2">
        <v>4390</v>
      </c>
    </row>
    <row r="168" spans="1:8" ht="15.75" customHeight="1" x14ac:dyDescent="0.25">
      <c r="A168" s="5" t="s">
        <v>5</v>
      </c>
      <c r="B168" s="5" t="s">
        <v>24</v>
      </c>
      <c r="C168" s="5" t="s">
        <v>15</v>
      </c>
      <c r="D168" s="5" t="s">
        <v>10</v>
      </c>
      <c r="E168" s="5" t="s">
        <v>1</v>
      </c>
      <c r="F168" s="4">
        <v>2019</v>
      </c>
      <c r="G168" s="5" t="s">
        <v>0</v>
      </c>
      <c r="H168" s="4">
        <v>376</v>
      </c>
    </row>
    <row r="169" spans="1:8" ht="15.75" customHeight="1" x14ac:dyDescent="0.25">
      <c r="A169" s="3" t="s">
        <v>5</v>
      </c>
      <c r="B169" s="3" t="s">
        <v>24</v>
      </c>
      <c r="C169" s="3" t="s">
        <v>11</v>
      </c>
      <c r="D169" s="3" t="s">
        <v>20</v>
      </c>
      <c r="E169" s="3" t="s">
        <v>1</v>
      </c>
      <c r="F169" s="2">
        <v>2019</v>
      </c>
      <c r="G169" s="3" t="s">
        <v>0</v>
      </c>
      <c r="H169" s="2">
        <v>1313</v>
      </c>
    </row>
    <row r="170" spans="1:8" ht="15.75" customHeight="1" x14ac:dyDescent="0.25">
      <c r="A170" s="5" t="s">
        <v>5</v>
      </c>
      <c r="B170" s="5" t="s">
        <v>24</v>
      </c>
      <c r="C170" s="5" t="s">
        <v>11</v>
      </c>
      <c r="D170" s="5" t="s">
        <v>19</v>
      </c>
      <c r="E170" s="5" t="s">
        <v>1</v>
      </c>
      <c r="F170" s="4">
        <v>2019</v>
      </c>
      <c r="G170" s="5" t="s">
        <v>0</v>
      </c>
      <c r="H170" s="4">
        <v>567</v>
      </c>
    </row>
    <row r="171" spans="1:8" ht="15.75" customHeight="1" x14ac:dyDescent="0.25">
      <c r="A171" s="3" t="s">
        <v>5</v>
      </c>
      <c r="B171" s="3" t="s">
        <v>24</v>
      </c>
      <c r="C171" s="3" t="s">
        <v>11</v>
      </c>
      <c r="D171" s="3" t="s">
        <v>18</v>
      </c>
      <c r="E171" s="3" t="s">
        <v>1</v>
      </c>
      <c r="F171" s="2">
        <v>2019</v>
      </c>
      <c r="G171" s="3" t="s">
        <v>0</v>
      </c>
      <c r="H171" s="2">
        <v>106</v>
      </c>
    </row>
    <row r="172" spans="1:8" ht="15.75" customHeight="1" x14ac:dyDescent="0.25">
      <c r="A172" s="5" t="s">
        <v>5</v>
      </c>
      <c r="B172" s="5" t="s">
        <v>24</v>
      </c>
      <c r="C172" s="5" t="s">
        <v>11</v>
      </c>
      <c r="D172" s="5" t="s">
        <v>17</v>
      </c>
      <c r="E172" s="5" t="s">
        <v>1</v>
      </c>
      <c r="F172" s="4">
        <v>2019</v>
      </c>
      <c r="G172" s="5" t="s">
        <v>0</v>
      </c>
      <c r="H172" s="4">
        <v>2409</v>
      </c>
    </row>
    <row r="173" spans="1:8" ht="15.75" customHeight="1" x14ac:dyDescent="0.25">
      <c r="A173" s="3" t="s">
        <v>5</v>
      </c>
      <c r="B173" s="3" t="s">
        <v>24</v>
      </c>
      <c r="C173" s="3" t="s">
        <v>11</v>
      </c>
      <c r="D173" s="3" t="s">
        <v>13</v>
      </c>
      <c r="E173" s="3" t="s">
        <v>1</v>
      </c>
      <c r="F173" s="2">
        <v>2019</v>
      </c>
      <c r="G173" s="3" t="s">
        <v>0</v>
      </c>
      <c r="H173" s="2">
        <v>4915</v>
      </c>
    </row>
    <row r="174" spans="1:8" ht="15.75" customHeight="1" x14ac:dyDescent="0.25">
      <c r="A174" s="5" t="s">
        <v>5</v>
      </c>
      <c r="B174" s="5" t="s">
        <v>24</v>
      </c>
      <c r="C174" s="5" t="s">
        <v>11</v>
      </c>
      <c r="D174" s="5" t="s">
        <v>10</v>
      </c>
      <c r="E174" s="5" t="s">
        <v>1</v>
      </c>
      <c r="F174" s="4">
        <v>2019</v>
      </c>
      <c r="G174" s="5" t="s">
        <v>0</v>
      </c>
      <c r="H174" s="4">
        <v>403</v>
      </c>
    </row>
    <row r="175" spans="1:8" ht="15.75" customHeight="1" x14ac:dyDescent="0.25">
      <c r="A175" s="3" t="s">
        <v>5</v>
      </c>
      <c r="B175" s="3" t="s">
        <v>23</v>
      </c>
      <c r="C175" s="3" t="s">
        <v>15</v>
      </c>
      <c r="D175" s="3" t="s">
        <v>45</v>
      </c>
      <c r="E175" s="3" t="s">
        <v>1</v>
      </c>
      <c r="F175" s="2">
        <v>2019</v>
      </c>
      <c r="G175" s="3" t="s">
        <v>0</v>
      </c>
      <c r="H175" s="2">
        <v>114</v>
      </c>
    </row>
    <row r="176" spans="1:8" ht="15.75" customHeight="1" x14ac:dyDescent="0.25">
      <c r="A176" s="5" t="s">
        <v>5</v>
      </c>
      <c r="B176" s="5" t="s">
        <v>23</v>
      </c>
      <c r="C176" s="5" t="s">
        <v>15</v>
      </c>
      <c r="D176" s="5" t="s">
        <v>20</v>
      </c>
      <c r="E176" s="5" t="s">
        <v>1</v>
      </c>
      <c r="F176" s="4">
        <v>2019</v>
      </c>
      <c r="G176" s="5" t="s">
        <v>0</v>
      </c>
      <c r="H176" s="4">
        <v>102</v>
      </c>
    </row>
    <row r="177" spans="1:8" ht="15.75" customHeight="1" x14ac:dyDescent="0.25">
      <c r="A177" s="3" t="s">
        <v>5</v>
      </c>
      <c r="B177" s="3" t="s">
        <v>23</v>
      </c>
      <c r="C177" s="3" t="s">
        <v>15</v>
      </c>
      <c r="D177" s="3" t="s">
        <v>19</v>
      </c>
      <c r="E177" s="3" t="s">
        <v>1</v>
      </c>
      <c r="F177" s="2">
        <v>2019</v>
      </c>
      <c r="G177" s="3" t="s">
        <v>0</v>
      </c>
      <c r="H177" s="2">
        <v>6286</v>
      </c>
    </row>
    <row r="178" spans="1:8" ht="15.75" customHeight="1" x14ac:dyDescent="0.25">
      <c r="A178" s="5" t="s">
        <v>5</v>
      </c>
      <c r="B178" s="5" t="s">
        <v>23</v>
      </c>
      <c r="C178" s="5" t="s">
        <v>15</v>
      </c>
      <c r="D178" s="5" t="s">
        <v>21</v>
      </c>
      <c r="E178" s="5" t="s">
        <v>1</v>
      </c>
      <c r="F178" s="4">
        <v>2019</v>
      </c>
      <c r="G178" s="5" t="s">
        <v>0</v>
      </c>
      <c r="H178" s="4">
        <v>10</v>
      </c>
    </row>
    <row r="179" spans="1:8" ht="15.75" customHeight="1" x14ac:dyDescent="0.25">
      <c r="A179" s="3" t="s">
        <v>5</v>
      </c>
      <c r="B179" s="3" t="s">
        <v>23</v>
      </c>
      <c r="C179" s="3" t="s">
        <v>15</v>
      </c>
      <c r="D179" s="3" t="s">
        <v>18</v>
      </c>
      <c r="E179" s="3" t="s">
        <v>1</v>
      </c>
      <c r="F179" s="2">
        <v>2019</v>
      </c>
      <c r="G179" s="3" t="s">
        <v>0</v>
      </c>
      <c r="H179" s="2">
        <v>411</v>
      </c>
    </row>
    <row r="180" spans="1:8" ht="15.75" customHeight="1" x14ac:dyDescent="0.25">
      <c r="A180" s="5" t="s">
        <v>5</v>
      </c>
      <c r="B180" s="5" t="s">
        <v>23</v>
      </c>
      <c r="C180" s="5" t="s">
        <v>15</v>
      </c>
      <c r="D180" s="5" t="s">
        <v>17</v>
      </c>
      <c r="E180" s="5" t="s">
        <v>1</v>
      </c>
      <c r="F180" s="4">
        <v>2019</v>
      </c>
      <c r="G180" s="5" t="s">
        <v>0</v>
      </c>
      <c r="H180" s="4">
        <v>14781</v>
      </c>
    </row>
    <row r="181" spans="1:8" ht="15.75" customHeight="1" x14ac:dyDescent="0.25">
      <c r="A181" s="3" t="s">
        <v>5</v>
      </c>
      <c r="B181" s="3" t="s">
        <v>23</v>
      </c>
      <c r="C181" s="3" t="s">
        <v>15</v>
      </c>
      <c r="D181" s="3" t="s">
        <v>13</v>
      </c>
      <c r="E181" s="3" t="s">
        <v>1</v>
      </c>
      <c r="F181" s="2">
        <v>2019</v>
      </c>
      <c r="G181" s="3" t="s">
        <v>0</v>
      </c>
      <c r="H181" s="2">
        <v>12217</v>
      </c>
    </row>
    <row r="182" spans="1:8" ht="15.75" customHeight="1" x14ac:dyDescent="0.25">
      <c r="A182" s="5" t="s">
        <v>5</v>
      </c>
      <c r="B182" s="5" t="s">
        <v>23</v>
      </c>
      <c r="C182" s="5" t="s">
        <v>15</v>
      </c>
      <c r="D182" s="5" t="s">
        <v>10</v>
      </c>
      <c r="E182" s="5" t="s">
        <v>1</v>
      </c>
      <c r="F182" s="4">
        <v>2019</v>
      </c>
      <c r="G182" s="5" t="s">
        <v>0</v>
      </c>
      <c r="H182" s="4">
        <v>1427</v>
      </c>
    </row>
    <row r="183" spans="1:8" ht="15.75" customHeight="1" x14ac:dyDescent="0.25">
      <c r="A183" s="3" t="s">
        <v>5</v>
      </c>
      <c r="B183" s="3" t="s">
        <v>23</v>
      </c>
      <c r="C183" s="3" t="s">
        <v>11</v>
      </c>
      <c r="D183" s="3" t="s">
        <v>45</v>
      </c>
      <c r="E183" s="3" t="s">
        <v>1</v>
      </c>
      <c r="F183" s="2">
        <v>2019</v>
      </c>
      <c r="G183" s="3" t="s">
        <v>0</v>
      </c>
      <c r="H183" s="2">
        <v>4</v>
      </c>
    </row>
    <row r="184" spans="1:8" ht="15.75" customHeight="1" x14ac:dyDescent="0.25">
      <c r="A184" s="5" t="s">
        <v>5</v>
      </c>
      <c r="B184" s="5" t="s">
        <v>23</v>
      </c>
      <c r="C184" s="5" t="s">
        <v>11</v>
      </c>
      <c r="D184" s="5" t="s">
        <v>20</v>
      </c>
      <c r="E184" s="5" t="s">
        <v>1</v>
      </c>
      <c r="F184" s="4">
        <v>2019</v>
      </c>
      <c r="G184" s="5" t="s">
        <v>0</v>
      </c>
      <c r="H184" s="4">
        <v>1883</v>
      </c>
    </row>
    <row r="185" spans="1:8" ht="15.75" customHeight="1" x14ac:dyDescent="0.25">
      <c r="A185" s="3" t="s">
        <v>5</v>
      </c>
      <c r="B185" s="3" t="s">
        <v>23</v>
      </c>
      <c r="C185" s="3" t="s">
        <v>11</v>
      </c>
      <c r="D185" s="3" t="s">
        <v>19</v>
      </c>
      <c r="E185" s="3" t="s">
        <v>1</v>
      </c>
      <c r="F185" s="2">
        <v>2019</v>
      </c>
      <c r="G185" s="3" t="s">
        <v>0</v>
      </c>
      <c r="H185" s="2">
        <v>2309</v>
      </c>
    </row>
    <row r="186" spans="1:8" ht="15.75" customHeight="1" x14ac:dyDescent="0.25">
      <c r="A186" s="5" t="s">
        <v>5</v>
      </c>
      <c r="B186" s="5" t="s">
        <v>23</v>
      </c>
      <c r="C186" s="5" t="s">
        <v>11</v>
      </c>
      <c r="D186" s="5" t="s">
        <v>18</v>
      </c>
      <c r="E186" s="5" t="s">
        <v>1</v>
      </c>
      <c r="F186" s="4">
        <v>2019</v>
      </c>
      <c r="G186" s="5" t="s">
        <v>0</v>
      </c>
      <c r="H186" s="4">
        <v>464</v>
      </c>
    </row>
    <row r="187" spans="1:8" ht="15.75" customHeight="1" x14ac:dyDescent="0.25">
      <c r="A187" s="3" t="s">
        <v>5</v>
      </c>
      <c r="B187" s="3" t="s">
        <v>23</v>
      </c>
      <c r="C187" s="3" t="s">
        <v>11</v>
      </c>
      <c r="D187" s="3" t="s">
        <v>17</v>
      </c>
      <c r="E187" s="3" t="s">
        <v>1</v>
      </c>
      <c r="F187" s="2">
        <v>2019</v>
      </c>
      <c r="G187" s="3" t="s">
        <v>0</v>
      </c>
      <c r="H187" s="2">
        <v>4966</v>
      </c>
    </row>
    <row r="188" spans="1:8" ht="15.75" customHeight="1" x14ac:dyDescent="0.25">
      <c r="A188" s="5" t="s">
        <v>5</v>
      </c>
      <c r="B188" s="5" t="s">
        <v>23</v>
      </c>
      <c r="C188" s="5" t="s">
        <v>11</v>
      </c>
      <c r="D188" s="5" t="s">
        <v>13</v>
      </c>
      <c r="E188" s="5" t="s">
        <v>1</v>
      </c>
      <c r="F188" s="4">
        <v>2019</v>
      </c>
      <c r="G188" s="5" t="s">
        <v>0</v>
      </c>
      <c r="H188" s="4">
        <v>8861</v>
      </c>
    </row>
    <row r="189" spans="1:8" ht="15.75" customHeight="1" x14ac:dyDescent="0.25">
      <c r="A189" s="3" t="s">
        <v>5</v>
      </c>
      <c r="B189" s="3" t="s">
        <v>23</v>
      </c>
      <c r="C189" s="3" t="s">
        <v>11</v>
      </c>
      <c r="D189" s="3" t="s">
        <v>10</v>
      </c>
      <c r="E189" s="3" t="s">
        <v>1</v>
      </c>
      <c r="F189" s="2">
        <v>2019</v>
      </c>
      <c r="G189" s="3" t="s">
        <v>0</v>
      </c>
      <c r="H189" s="2">
        <v>2554</v>
      </c>
    </row>
    <row r="190" spans="1:8" ht="15.75" customHeight="1" x14ac:dyDescent="0.25">
      <c r="A190" s="5" t="s">
        <v>5</v>
      </c>
      <c r="B190" s="5" t="s">
        <v>22</v>
      </c>
      <c r="C190" s="5" t="s">
        <v>6</v>
      </c>
      <c r="D190" s="5" t="s">
        <v>45</v>
      </c>
      <c r="E190" s="5" t="s">
        <v>1</v>
      </c>
      <c r="F190" s="4">
        <v>2019</v>
      </c>
      <c r="G190" s="5" t="s">
        <v>0</v>
      </c>
      <c r="H190" s="4">
        <v>15</v>
      </c>
    </row>
    <row r="191" spans="1:8" ht="15.75" customHeight="1" x14ac:dyDescent="0.25">
      <c r="A191" s="3" t="s">
        <v>5</v>
      </c>
      <c r="B191" s="3" t="s">
        <v>22</v>
      </c>
      <c r="C191" s="3" t="s">
        <v>6</v>
      </c>
      <c r="D191" s="3" t="s">
        <v>20</v>
      </c>
      <c r="E191" s="3" t="s">
        <v>1</v>
      </c>
      <c r="F191" s="2">
        <v>2019</v>
      </c>
      <c r="G191" s="3" t="s">
        <v>0</v>
      </c>
      <c r="H191" s="2">
        <v>51</v>
      </c>
    </row>
    <row r="192" spans="1:8" ht="15.75" customHeight="1" x14ac:dyDescent="0.25">
      <c r="A192" s="5" t="s">
        <v>5</v>
      </c>
      <c r="B192" s="5" t="s">
        <v>22</v>
      </c>
      <c r="C192" s="5" t="s">
        <v>6</v>
      </c>
      <c r="D192" s="5" t="s">
        <v>19</v>
      </c>
      <c r="E192" s="5" t="s">
        <v>1</v>
      </c>
      <c r="F192" s="4">
        <v>2019</v>
      </c>
      <c r="G192" s="5" t="s">
        <v>0</v>
      </c>
      <c r="H192" s="4">
        <v>631</v>
      </c>
    </row>
    <row r="193" spans="1:8" ht="15.75" customHeight="1" x14ac:dyDescent="0.25">
      <c r="A193" s="3" t="s">
        <v>5</v>
      </c>
      <c r="B193" s="3" t="s">
        <v>22</v>
      </c>
      <c r="C193" s="3" t="s">
        <v>6</v>
      </c>
      <c r="D193" s="3" t="s">
        <v>21</v>
      </c>
      <c r="E193" s="3" t="s">
        <v>1</v>
      </c>
      <c r="F193" s="2">
        <v>2019</v>
      </c>
      <c r="G193" s="3" t="s">
        <v>0</v>
      </c>
      <c r="H193" s="2">
        <v>1</v>
      </c>
    </row>
    <row r="194" spans="1:8" ht="15.75" customHeight="1" x14ac:dyDescent="0.25">
      <c r="A194" s="5" t="s">
        <v>5</v>
      </c>
      <c r="B194" s="5" t="s">
        <v>22</v>
      </c>
      <c r="C194" s="5" t="s">
        <v>6</v>
      </c>
      <c r="D194" s="5" t="s">
        <v>18</v>
      </c>
      <c r="E194" s="5" t="s">
        <v>1</v>
      </c>
      <c r="F194" s="4">
        <v>2019</v>
      </c>
      <c r="G194" s="5" t="s">
        <v>0</v>
      </c>
      <c r="H194" s="4">
        <v>51</v>
      </c>
    </row>
    <row r="195" spans="1:8" ht="15.75" customHeight="1" x14ac:dyDescent="0.25">
      <c r="A195" s="3" t="s">
        <v>5</v>
      </c>
      <c r="B195" s="3" t="s">
        <v>22</v>
      </c>
      <c r="C195" s="3" t="s">
        <v>6</v>
      </c>
      <c r="D195" s="3" t="s">
        <v>17</v>
      </c>
      <c r="E195" s="3" t="s">
        <v>1</v>
      </c>
      <c r="F195" s="2">
        <v>2019</v>
      </c>
      <c r="G195" s="3" t="s">
        <v>0</v>
      </c>
      <c r="H195" s="2">
        <v>1344</v>
      </c>
    </row>
    <row r="196" spans="1:8" ht="15.75" customHeight="1" x14ac:dyDescent="0.25">
      <c r="A196" s="5" t="s">
        <v>5</v>
      </c>
      <c r="B196" s="5" t="s">
        <v>22</v>
      </c>
      <c r="C196" s="5" t="s">
        <v>6</v>
      </c>
      <c r="D196" s="5" t="s">
        <v>13</v>
      </c>
      <c r="E196" s="5" t="s">
        <v>1</v>
      </c>
      <c r="F196" s="4">
        <v>2019</v>
      </c>
      <c r="G196" s="5" t="s">
        <v>0</v>
      </c>
      <c r="H196" s="4">
        <v>1338</v>
      </c>
    </row>
    <row r="197" spans="1:8" ht="15.75" customHeight="1" x14ac:dyDescent="0.25">
      <c r="A197" s="3" t="s">
        <v>5</v>
      </c>
      <c r="B197" s="3" t="s">
        <v>22</v>
      </c>
      <c r="C197" s="3" t="s">
        <v>6</v>
      </c>
      <c r="D197" s="3" t="s">
        <v>10</v>
      </c>
      <c r="E197" s="3" t="s">
        <v>1</v>
      </c>
      <c r="F197" s="2">
        <v>2019</v>
      </c>
      <c r="G197" s="3" t="s">
        <v>0</v>
      </c>
      <c r="H197" s="2">
        <v>211</v>
      </c>
    </row>
    <row r="198" spans="1:8" ht="15.75" customHeight="1" x14ac:dyDescent="0.25">
      <c r="A198" s="5" t="s">
        <v>5</v>
      </c>
      <c r="B198" s="5" t="s">
        <v>16</v>
      </c>
      <c r="C198" s="5" t="s">
        <v>15</v>
      </c>
      <c r="D198" s="5" t="s">
        <v>45</v>
      </c>
      <c r="E198" s="5" t="s">
        <v>1</v>
      </c>
      <c r="F198" s="4">
        <v>2019</v>
      </c>
      <c r="G198" s="5" t="s">
        <v>0</v>
      </c>
      <c r="H198" s="4">
        <v>24</v>
      </c>
    </row>
    <row r="199" spans="1:8" ht="15.75" customHeight="1" x14ac:dyDescent="0.25">
      <c r="A199" s="3" t="s">
        <v>5</v>
      </c>
      <c r="B199" s="3" t="s">
        <v>16</v>
      </c>
      <c r="C199" s="3" t="s">
        <v>15</v>
      </c>
      <c r="D199" s="3" t="s">
        <v>20</v>
      </c>
      <c r="E199" s="3" t="s">
        <v>1</v>
      </c>
      <c r="F199" s="2">
        <v>2019</v>
      </c>
      <c r="G199" s="3" t="s">
        <v>0</v>
      </c>
      <c r="H199" s="2">
        <v>3</v>
      </c>
    </row>
    <row r="200" spans="1:8" ht="15.75" customHeight="1" x14ac:dyDescent="0.25">
      <c r="A200" s="5" t="s">
        <v>5</v>
      </c>
      <c r="B200" s="5" t="s">
        <v>16</v>
      </c>
      <c r="C200" s="5" t="s">
        <v>15</v>
      </c>
      <c r="D200" s="5" t="s">
        <v>19</v>
      </c>
      <c r="E200" s="5" t="s">
        <v>1</v>
      </c>
      <c r="F200" s="4">
        <v>2019</v>
      </c>
      <c r="G200" s="5" t="s">
        <v>0</v>
      </c>
      <c r="H200" s="4">
        <v>1180</v>
      </c>
    </row>
    <row r="201" spans="1:8" ht="15.75" customHeight="1" x14ac:dyDescent="0.25">
      <c r="A201" s="3" t="s">
        <v>5</v>
      </c>
      <c r="B201" s="3" t="s">
        <v>16</v>
      </c>
      <c r="C201" s="3" t="s">
        <v>15</v>
      </c>
      <c r="D201" s="3" t="s">
        <v>21</v>
      </c>
      <c r="E201" s="3" t="s">
        <v>1</v>
      </c>
      <c r="F201" s="2">
        <v>2019</v>
      </c>
      <c r="G201" s="3" t="s">
        <v>0</v>
      </c>
      <c r="H201" s="2">
        <v>1</v>
      </c>
    </row>
    <row r="202" spans="1:8" ht="15.75" customHeight="1" x14ac:dyDescent="0.25">
      <c r="A202" s="5" t="s">
        <v>5</v>
      </c>
      <c r="B202" s="5" t="s">
        <v>16</v>
      </c>
      <c r="C202" s="5" t="s">
        <v>15</v>
      </c>
      <c r="D202" s="5" t="s">
        <v>18</v>
      </c>
      <c r="E202" s="5" t="s">
        <v>1</v>
      </c>
      <c r="F202" s="4">
        <v>2019</v>
      </c>
      <c r="G202" s="5" t="s">
        <v>0</v>
      </c>
      <c r="H202" s="4">
        <v>76</v>
      </c>
    </row>
    <row r="203" spans="1:8" ht="15.75" customHeight="1" x14ac:dyDescent="0.25">
      <c r="A203" s="3" t="s">
        <v>5</v>
      </c>
      <c r="B203" s="3" t="s">
        <v>16</v>
      </c>
      <c r="C203" s="3" t="s">
        <v>15</v>
      </c>
      <c r="D203" s="3" t="s">
        <v>17</v>
      </c>
      <c r="E203" s="3" t="s">
        <v>1</v>
      </c>
      <c r="F203" s="2">
        <v>2019</v>
      </c>
      <c r="G203" s="3" t="s">
        <v>0</v>
      </c>
      <c r="H203" s="2">
        <v>2090</v>
      </c>
    </row>
    <row r="204" spans="1:8" ht="15.75" customHeight="1" x14ac:dyDescent="0.25">
      <c r="A204" s="5" t="s">
        <v>5</v>
      </c>
      <c r="B204" s="5" t="s">
        <v>16</v>
      </c>
      <c r="C204" s="5" t="s">
        <v>15</v>
      </c>
      <c r="D204" s="5" t="s">
        <v>13</v>
      </c>
      <c r="E204" s="5" t="s">
        <v>1</v>
      </c>
      <c r="F204" s="4">
        <v>2019</v>
      </c>
      <c r="G204" s="5" t="s">
        <v>0</v>
      </c>
      <c r="H204" s="4">
        <v>1781</v>
      </c>
    </row>
    <row r="205" spans="1:8" ht="15.75" customHeight="1" x14ac:dyDescent="0.25">
      <c r="A205" s="3" t="s">
        <v>5</v>
      </c>
      <c r="B205" s="3" t="s">
        <v>16</v>
      </c>
      <c r="C205" s="3" t="s">
        <v>15</v>
      </c>
      <c r="D205" s="3" t="s">
        <v>10</v>
      </c>
      <c r="E205" s="3" t="s">
        <v>1</v>
      </c>
      <c r="F205" s="2">
        <v>2019</v>
      </c>
      <c r="G205" s="3" t="s">
        <v>0</v>
      </c>
      <c r="H205" s="2">
        <v>665</v>
      </c>
    </row>
    <row r="206" spans="1:8" ht="15.75" customHeight="1" x14ac:dyDescent="0.25">
      <c r="A206" s="5" t="s">
        <v>5</v>
      </c>
      <c r="B206" s="5" t="s">
        <v>16</v>
      </c>
      <c r="C206" s="5" t="s">
        <v>11</v>
      </c>
      <c r="D206" s="5" t="s">
        <v>20</v>
      </c>
      <c r="E206" s="5" t="s">
        <v>1</v>
      </c>
      <c r="F206" s="4">
        <v>2019</v>
      </c>
      <c r="G206" s="5" t="s">
        <v>0</v>
      </c>
      <c r="H206" s="4">
        <v>316</v>
      </c>
    </row>
    <row r="207" spans="1:8" ht="15.75" customHeight="1" x14ac:dyDescent="0.25">
      <c r="A207" s="3" t="s">
        <v>5</v>
      </c>
      <c r="B207" s="3" t="s">
        <v>16</v>
      </c>
      <c r="C207" s="3" t="s">
        <v>11</v>
      </c>
      <c r="D207" s="3" t="s">
        <v>19</v>
      </c>
      <c r="E207" s="3" t="s">
        <v>1</v>
      </c>
      <c r="F207" s="2">
        <v>2019</v>
      </c>
      <c r="G207" s="3" t="s">
        <v>0</v>
      </c>
      <c r="H207" s="2">
        <v>307</v>
      </c>
    </row>
    <row r="208" spans="1:8" ht="15.75" customHeight="1" x14ac:dyDescent="0.25">
      <c r="A208" s="5" t="s">
        <v>5</v>
      </c>
      <c r="B208" s="5" t="s">
        <v>16</v>
      </c>
      <c r="C208" s="5" t="s">
        <v>11</v>
      </c>
      <c r="D208" s="5" t="s">
        <v>18</v>
      </c>
      <c r="E208" s="5" t="s">
        <v>1</v>
      </c>
      <c r="F208" s="4">
        <v>2019</v>
      </c>
      <c r="G208" s="5" t="s">
        <v>0</v>
      </c>
      <c r="H208" s="4">
        <v>40</v>
      </c>
    </row>
    <row r="209" spans="1:8" ht="15.75" customHeight="1" x14ac:dyDescent="0.25">
      <c r="A209" s="3" t="s">
        <v>5</v>
      </c>
      <c r="B209" s="3" t="s">
        <v>16</v>
      </c>
      <c r="C209" s="3" t="s">
        <v>11</v>
      </c>
      <c r="D209" s="3" t="s">
        <v>17</v>
      </c>
      <c r="E209" s="3" t="s">
        <v>1</v>
      </c>
      <c r="F209" s="2">
        <v>2019</v>
      </c>
      <c r="G209" s="3" t="s">
        <v>0</v>
      </c>
      <c r="H209" s="2">
        <v>1002</v>
      </c>
    </row>
    <row r="210" spans="1:8" ht="15.75" customHeight="1" x14ac:dyDescent="0.25">
      <c r="A210" s="5" t="s">
        <v>5</v>
      </c>
      <c r="B210" s="5" t="s">
        <v>16</v>
      </c>
      <c r="C210" s="5" t="s">
        <v>11</v>
      </c>
      <c r="D210" s="5" t="s">
        <v>13</v>
      </c>
      <c r="E210" s="5" t="s">
        <v>1</v>
      </c>
      <c r="F210" s="4">
        <v>2019</v>
      </c>
      <c r="G210" s="5" t="s">
        <v>0</v>
      </c>
      <c r="H210" s="4">
        <v>1644</v>
      </c>
    </row>
    <row r="211" spans="1:8" ht="15.75" customHeight="1" x14ac:dyDescent="0.25">
      <c r="A211" s="3" t="s">
        <v>5</v>
      </c>
      <c r="B211" s="3" t="s">
        <v>16</v>
      </c>
      <c r="C211" s="3" t="s">
        <v>11</v>
      </c>
      <c r="D211" s="3" t="s">
        <v>10</v>
      </c>
      <c r="E211" s="3" t="s">
        <v>1</v>
      </c>
      <c r="F211" s="2">
        <v>2019</v>
      </c>
      <c r="G211" s="3" t="s">
        <v>0</v>
      </c>
      <c r="H211" s="2">
        <v>316</v>
      </c>
    </row>
    <row r="212" spans="1:8" ht="15.75" customHeight="1" x14ac:dyDescent="0.25">
      <c r="A212" s="5" t="s">
        <v>5</v>
      </c>
      <c r="B212" s="5" t="s">
        <v>12</v>
      </c>
      <c r="C212" s="5" t="s">
        <v>15</v>
      </c>
      <c r="D212" s="5" t="s">
        <v>45</v>
      </c>
      <c r="E212" s="5" t="s">
        <v>1</v>
      </c>
      <c r="F212" s="4">
        <v>2019</v>
      </c>
      <c r="G212" s="5" t="s">
        <v>0</v>
      </c>
      <c r="H212" s="4">
        <v>90</v>
      </c>
    </row>
    <row r="213" spans="1:8" ht="15.75" customHeight="1" x14ac:dyDescent="0.25">
      <c r="A213" s="3" t="s">
        <v>5</v>
      </c>
      <c r="B213" s="3" t="s">
        <v>12</v>
      </c>
      <c r="C213" s="3" t="s">
        <v>15</v>
      </c>
      <c r="D213" s="3" t="s">
        <v>14</v>
      </c>
      <c r="E213" s="3" t="s">
        <v>1</v>
      </c>
      <c r="F213" s="2">
        <v>2019</v>
      </c>
      <c r="G213" s="3" t="s">
        <v>0</v>
      </c>
      <c r="H213" s="2">
        <v>1054</v>
      </c>
    </row>
    <row r="214" spans="1:8" ht="15.75" customHeight="1" x14ac:dyDescent="0.25">
      <c r="A214" s="5" t="s">
        <v>5</v>
      </c>
      <c r="B214" s="5" t="s">
        <v>12</v>
      </c>
      <c r="C214" s="5" t="s">
        <v>15</v>
      </c>
      <c r="D214" s="5" t="s">
        <v>2</v>
      </c>
      <c r="E214" s="5" t="s">
        <v>1</v>
      </c>
      <c r="F214" s="4">
        <v>2019</v>
      </c>
      <c r="G214" s="5" t="s">
        <v>0</v>
      </c>
      <c r="H214" s="4">
        <v>1311</v>
      </c>
    </row>
    <row r="215" spans="1:8" ht="15.75" customHeight="1" x14ac:dyDescent="0.25">
      <c r="A215" s="3" t="s">
        <v>5</v>
      </c>
      <c r="B215" s="3" t="s">
        <v>12</v>
      </c>
      <c r="C215" s="3" t="s">
        <v>15</v>
      </c>
      <c r="D215" s="3" t="s">
        <v>13</v>
      </c>
      <c r="E215" s="3" t="s">
        <v>1</v>
      </c>
      <c r="F215" s="2">
        <v>2019</v>
      </c>
      <c r="G215" s="3" t="s">
        <v>0</v>
      </c>
      <c r="H215" s="2">
        <v>1118</v>
      </c>
    </row>
    <row r="216" spans="1:8" ht="15.75" customHeight="1" x14ac:dyDescent="0.25">
      <c r="A216" s="5" t="s">
        <v>5</v>
      </c>
      <c r="B216" s="5" t="s">
        <v>12</v>
      </c>
      <c r="C216" s="5" t="s">
        <v>15</v>
      </c>
      <c r="D216" s="5" t="s">
        <v>10</v>
      </c>
      <c r="E216" s="5" t="s">
        <v>1</v>
      </c>
      <c r="F216" s="4">
        <v>2019</v>
      </c>
      <c r="G216" s="5" t="s">
        <v>0</v>
      </c>
      <c r="H216" s="4">
        <v>424</v>
      </c>
    </row>
    <row r="217" spans="1:8" ht="15.75" customHeight="1" x14ac:dyDescent="0.25">
      <c r="A217" s="3" t="s">
        <v>5</v>
      </c>
      <c r="B217" s="3" t="s">
        <v>12</v>
      </c>
      <c r="C217" s="3" t="s">
        <v>11</v>
      </c>
      <c r="D217" s="3" t="s">
        <v>45</v>
      </c>
      <c r="E217" s="3" t="s">
        <v>1</v>
      </c>
      <c r="F217" s="2">
        <v>2019</v>
      </c>
      <c r="G217" s="3" t="s">
        <v>0</v>
      </c>
      <c r="H217" s="2">
        <v>2</v>
      </c>
    </row>
    <row r="218" spans="1:8" ht="15.75" customHeight="1" x14ac:dyDescent="0.25">
      <c r="A218" s="5" t="s">
        <v>5</v>
      </c>
      <c r="B218" s="5" t="s">
        <v>12</v>
      </c>
      <c r="C218" s="5" t="s">
        <v>11</v>
      </c>
      <c r="D218" s="5" t="s">
        <v>14</v>
      </c>
      <c r="E218" s="5" t="s">
        <v>1</v>
      </c>
      <c r="F218" s="4">
        <v>2019</v>
      </c>
      <c r="G218" s="5" t="s">
        <v>0</v>
      </c>
      <c r="H218" s="4">
        <v>722</v>
      </c>
    </row>
    <row r="219" spans="1:8" ht="15.75" customHeight="1" x14ac:dyDescent="0.25">
      <c r="A219" s="3" t="s">
        <v>5</v>
      </c>
      <c r="B219" s="3" t="s">
        <v>12</v>
      </c>
      <c r="C219" s="3" t="s">
        <v>11</v>
      </c>
      <c r="D219" s="3" t="s">
        <v>2</v>
      </c>
      <c r="E219" s="3" t="s">
        <v>1</v>
      </c>
      <c r="F219" s="2">
        <v>2019</v>
      </c>
      <c r="G219" s="3" t="s">
        <v>0</v>
      </c>
      <c r="H219" s="2">
        <v>758</v>
      </c>
    </row>
    <row r="220" spans="1:8" ht="15.75" customHeight="1" x14ac:dyDescent="0.25">
      <c r="A220" s="5" t="s">
        <v>5</v>
      </c>
      <c r="B220" s="5" t="s">
        <v>12</v>
      </c>
      <c r="C220" s="5" t="s">
        <v>11</v>
      </c>
      <c r="D220" s="5" t="s">
        <v>13</v>
      </c>
      <c r="E220" s="5" t="s">
        <v>1</v>
      </c>
      <c r="F220" s="4">
        <v>2019</v>
      </c>
      <c r="G220" s="5" t="s">
        <v>0</v>
      </c>
      <c r="H220" s="4">
        <v>1317</v>
      </c>
    </row>
    <row r="221" spans="1:8" ht="15.75" customHeight="1" x14ac:dyDescent="0.25">
      <c r="A221" s="3" t="s">
        <v>5</v>
      </c>
      <c r="B221" s="3" t="s">
        <v>12</v>
      </c>
      <c r="C221" s="3" t="s">
        <v>11</v>
      </c>
      <c r="D221" s="3" t="s">
        <v>10</v>
      </c>
      <c r="E221" s="3" t="s">
        <v>1</v>
      </c>
      <c r="F221" s="2">
        <v>2019</v>
      </c>
      <c r="G221" s="3" t="s">
        <v>0</v>
      </c>
      <c r="H221" s="2">
        <v>247</v>
      </c>
    </row>
    <row r="222" spans="1:8" ht="15.75" customHeight="1" x14ac:dyDescent="0.25">
      <c r="A222" s="5" t="s">
        <v>5</v>
      </c>
      <c r="B222" s="5" t="s">
        <v>9</v>
      </c>
      <c r="C222" s="5" t="s">
        <v>6</v>
      </c>
      <c r="D222" s="5" t="s">
        <v>1</v>
      </c>
      <c r="E222" s="5" t="s">
        <v>1</v>
      </c>
      <c r="F222" s="4">
        <v>2019</v>
      </c>
      <c r="G222" s="5" t="s">
        <v>0</v>
      </c>
      <c r="H222" s="4">
        <v>33803</v>
      </c>
    </row>
    <row r="223" spans="1:8" ht="15.75" customHeight="1" x14ac:dyDescent="0.25">
      <c r="A223" s="3" t="s">
        <v>5</v>
      </c>
      <c r="B223" s="3" t="s">
        <v>8</v>
      </c>
      <c r="C223" s="3" t="s">
        <v>6</v>
      </c>
      <c r="D223" s="3" t="s">
        <v>1</v>
      </c>
      <c r="E223" s="3" t="s">
        <v>1</v>
      </c>
      <c r="F223" s="2">
        <v>2019</v>
      </c>
      <c r="G223" s="3" t="s">
        <v>0</v>
      </c>
      <c r="H223" s="2">
        <v>6045</v>
      </c>
    </row>
    <row r="224" spans="1:8" ht="15.75" customHeight="1" x14ac:dyDescent="0.25">
      <c r="A224" s="5" t="s">
        <v>5</v>
      </c>
      <c r="B224" s="5" t="s">
        <v>7</v>
      </c>
      <c r="C224" s="5" t="s">
        <v>6</v>
      </c>
      <c r="D224" s="5" t="s">
        <v>1</v>
      </c>
      <c r="E224" s="5" t="s">
        <v>1</v>
      </c>
      <c r="F224" s="4">
        <v>2019</v>
      </c>
      <c r="G224" s="5" t="s">
        <v>0</v>
      </c>
      <c r="H224" s="4">
        <v>13508</v>
      </c>
    </row>
    <row r="225" spans="1:8" ht="15.75" customHeight="1" x14ac:dyDescent="0.25">
      <c r="A225" s="3" t="s">
        <v>5</v>
      </c>
      <c r="B225" s="3" t="s">
        <v>4</v>
      </c>
      <c r="C225" s="3" t="s">
        <v>3</v>
      </c>
      <c r="D225" s="3" t="s">
        <v>45</v>
      </c>
      <c r="E225" s="3" t="s">
        <v>1</v>
      </c>
      <c r="F225" s="2">
        <v>2019</v>
      </c>
      <c r="G225" s="3" t="s">
        <v>0</v>
      </c>
      <c r="H225" s="2">
        <v>145</v>
      </c>
    </row>
    <row r="226" spans="1:8" ht="15.75" customHeight="1" x14ac:dyDescent="0.25">
      <c r="A226" s="5" t="s">
        <v>5</v>
      </c>
      <c r="B226" s="5" t="s">
        <v>4</v>
      </c>
      <c r="C226" s="5" t="s">
        <v>3</v>
      </c>
      <c r="D226" s="5" t="s">
        <v>14</v>
      </c>
      <c r="E226" s="5" t="s">
        <v>1</v>
      </c>
      <c r="F226" s="4">
        <v>2019</v>
      </c>
      <c r="G226" s="5" t="s">
        <v>0</v>
      </c>
      <c r="H226" s="4">
        <v>13413</v>
      </c>
    </row>
    <row r="227" spans="1:8" ht="15.75" customHeight="1" x14ac:dyDescent="0.25">
      <c r="A227" s="3" t="s">
        <v>5</v>
      </c>
      <c r="B227" s="3" t="s">
        <v>4</v>
      </c>
      <c r="C227" s="3" t="s">
        <v>3</v>
      </c>
      <c r="D227" s="3" t="s">
        <v>2</v>
      </c>
      <c r="E227" s="3" t="s">
        <v>1</v>
      </c>
      <c r="F227" s="2">
        <v>2019</v>
      </c>
      <c r="G227" s="3" t="s">
        <v>0</v>
      </c>
      <c r="H227" s="2">
        <v>10031</v>
      </c>
    </row>
    <row r="228" spans="1:8" ht="15.75" customHeight="1" x14ac:dyDescent="0.25"/>
    <row r="229" spans="1:8" ht="15.75" customHeight="1" x14ac:dyDescent="0.25"/>
    <row r="230" spans="1:8" ht="15.75" customHeight="1" x14ac:dyDescent="0.25"/>
    <row r="231" spans="1:8" ht="15.75" customHeight="1" x14ac:dyDescent="0.25"/>
    <row r="232" spans="1:8" ht="15.75" customHeight="1" x14ac:dyDescent="0.25"/>
    <row r="233" spans="1:8" ht="15.75" customHeight="1" x14ac:dyDescent="0.25"/>
    <row r="234" spans="1:8" ht="15.75" customHeight="1" x14ac:dyDescent="0.25"/>
    <row r="235" spans="1:8" ht="15.75" customHeight="1" x14ac:dyDescent="0.25"/>
    <row r="236" spans="1:8" ht="15.75" customHeight="1" x14ac:dyDescent="0.25"/>
    <row r="237" spans="1:8" ht="15.75" customHeight="1" x14ac:dyDescent="0.25"/>
    <row r="238" spans="1:8" ht="15.75" customHeight="1" x14ac:dyDescent="0.25"/>
    <row r="239" spans="1:8" ht="15.75" customHeight="1" x14ac:dyDescent="0.25"/>
    <row r="240" spans="1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CO2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Alibas, Sirin</dc:creator>
  <cp:lastModifiedBy>Alibas, Sirin</cp:lastModifiedBy>
  <dcterms:created xsi:type="dcterms:W3CDTF">2024-07-15T08:21:08Z</dcterms:created>
  <dcterms:modified xsi:type="dcterms:W3CDTF">2024-07-15T09:05:11Z</dcterms:modified>
</cp:coreProperties>
</file>