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695" windowHeight="12270"/>
  </bookViews>
  <sheets>
    <sheet name="Tabelle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4" i="2" l="1"/>
  <c r="W33" i="2"/>
  <c r="S16" i="2" l="1"/>
  <c r="S17" i="2"/>
  <c r="S18" i="2"/>
  <c r="S19" i="2"/>
  <c r="S20" i="2"/>
  <c r="S15" i="2"/>
  <c r="R15" i="2"/>
  <c r="R16" i="2"/>
  <c r="R17" i="2"/>
  <c r="R18" i="2"/>
  <c r="R19" i="2"/>
  <c r="R20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W55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W44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V16" i="2"/>
  <c r="V17" i="2"/>
  <c r="V18" i="2"/>
  <c r="V19" i="2"/>
  <c r="V20" i="2"/>
  <c r="V15" i="2"/>
  <c r="Z17" i="2"/>
  <c r="Y16" i="2"/>
  <c r="Y17" i="2"/>
  <c r="Y18" i="2"/>
  <c r="Z18" i="2" s="1"/>
  <c r="Y19" i="2"/>
  <c r="Z19" i="2" s="1"/>
  <c r="Y20" i="2"/>
  <c r="Z20" i="2" s="1"/>
  <c r="Y15" i="2"/>
  <c r="Z15" i="2" s="1"/>
  <c r="G57" i="1"/>
  <c r="G58" i="1"/>
  <c r="G59" i="1"/>
  <c r="G60" i="1"/>
  <c r="G61" i="1"/>
  <c r="G62" i="1"/>
  <c r="G63" i="1"/>
  <c r="G6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3" i="1"/>
  <c r="G22" i="1"/>
  <c r="G23" i="1"/>
  <c r="G24" i="1"/>
  <c r="G25" i="1"/>
  <c r="G26" i="1"/>
  <c r="G27" i="1"/>
  <c r="G28" i="1"/>
  <c r="G29" i="1"/>
  <c r="G30" i="1"/>
  <c r="G31" i="1"/>
  <c r="G32" i="1"/>
  <c r="G14" i="1"/>
  <c r="G11" i="1"/>
  <c r="G2" i="1"/>
  <c r="G3" i="1"/>
  <c r="G4" i="1"/>
  <c r="G5" i="1"/>
  <c r="G6" i="1"/>
  <c r="G7" i="1"/>
  <c r="G8" i="1"/>
  <c r="G9" i="1"/>
  <c r="G10" i="1"/>
  <c r="G12" i="1"/>
  <c r="G13" i="1"/>
  <c r="G15" i="1"/>
  <c r="G16" i="1"/>
  <c r="G17" i="1"/>
  <c r="G18" i="1"/>
  <c r="G19" i="1"/>
  <c r="G20" i="1"/>
  <c r="G21" i="1"/>
  <c r="G34" i="1"/>
  <c r="G35" i="1"/>
  <c r="AE56" i="2" l="1"/>
  <c r="AH34" i="2"/>
  <c r="Z34" i="2"/>
  <c r="AK56" i="2"/>
  <c r="AC56" i="2"/>
  <c r="AI34" i="2"/>
  <c r="AB34" i="2"/>
  <c r="AI56" i="2"/>
  <c r="AJ45" i="2"/>
  <c r="AB45" i="2"/>
  <c r="Z56" i="2"/>
  <c r="W45" i="2"/>
  <c r="AA34" i="2"/>
  <c r="AG34" i="2"/>
  <c r="AJ56" i="2"/>
  <c r="AE34" i="2"/>
  <c r="AI45" i="2"/>
  <c r="AA45" i="2"/>
  <c r="AC34" i="2"/>
  <c r="AP45" i="2"/>
  <c r="AH45" i="2"/>
  <c r="Z45" i="2"/>
  <c r="AG56" i="2"/>
  <c r="Y56" i="2"/>
  <c r="AO45" i="2"/>
  <c r="AG45" i="2"/>
  <c r="AK45" i="2"/>
  <c r="AF56" i="2"/>
  <c r="X56" i="2"/>
  <c r="AK34" i="2"/>
  <c r="AC45" i="2"/>
  <c r="AA56" i="2"/>
  <c r="Y34" i="2"/>
  <c r="Y45" i="2"/>
  <c r="AF34" i="2"/>
  <c r="X34" i="2"/>
  <c r="AF45" i="2"/>
  <c r="X45" i="2"/>
  <c r="W56" i="2"/>
  <c r="AD56" i="2"/>
  <c r="AM45" i="2"/>
  <c r="AE45" i="2"/>
  <c r="AN45" i="2"/>
  <c r="AD34" i="2"/>
  <c r="AL45" i="2"/>
  <c r="AD45" i="2"/>
  <c r="AB56" i="2"/>
  <c r="AH56" i="2"/>
  <c r="AJ34" i="2"/>
  <c r="Z16" i="2"/>
</calcChain>
</file>

<file path=xl/sharedStrings.xml><?xml version="1.0" encoding="utf-8"?>
<sst xmlns="http://schemas.openxmlformats.org/spreadsheetml/2006/main" count="54" uniqueCount="24">
  <si>
    <t>prob</t>
  </si>
  <si>
    <t>building_component_1</t>
  </si>
  <si>
    <t>building_component_2</t>
  </si>
  <si>
    <t>building_component_3</t>
  </si>
  <si>
    <t>building_component_4</t>
  </si>
  <si>
    <t>heating_system</t>
  </si>
  <si>
    <t>wall</t>
  </si>
  <si>
    <t>single</t>
  </si>
  <si>
    <t>together</t>
  </si>
  <si>
    <t>window</t>
  </si>
  <si>
    <t>roof</t>
  </si>
  <si>
    <t>basement</t>
  </si>
  <si>
    <t>name</t>
  </si>
  <si>
    <t>col</t>
  </si>
  <si>
    <t>total_renovation</t>
  </si>
  <si>
    <t>heating_technology_main</t>
  </si>
  <si>
    <t>heating_technology_second</t>
  </si>
  <si>
    <t>total_renovation = 5</t>
  </si>
  <si>
    <t>total_renovation = 4</t>
  </si>
  <si>
    <t>total_renovation = 1</t>
  </si>
  <si>
    <t>total_renovation = 2</t>
  </si>
  <si>
    <t>total_renovation = 3</t>
  </si>
  <si>
    <t>calculated</t>
  </si>
  <si>
    <t>validate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</si>
</sst>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0" fontId="0" fillId="0" borderId="0" xfId="0" applyNumberFormat="1" applyFill="1"/>
    <xf numFmtId="0" fontId="2" fillId="0" borderId="0" xfId="0" applyFont="1"/>
    <xf numFmtId="0" fontId="3" fillId="0" borderId="0" xfId="0" applyFont="1"/>
    <xf numFmtId="0" fontId="3" fillId="0" borderId="0" xfId="0" applyFont="1" applyFill="1"/>
    <xf numFmtId="10" fontId="0" fillId="0" borderId="0" xfId="1" applyNumberFormat="1" applyFont="1" applyFill="1"/>
    <xf numFmtId="10" fontId="0" fillId="0" borderId="0" xfId="1" applyNumberFormat="1" applyFont="1"/>
    <xf numFmtId="164" fontId="2" fillId="0" borderId="0" xfId="0" applyNumberFormat="1" applyFont="1"/>
  </cellXfs>
  <cellStyles count="2">
    <cellStyle name="Normal" xfId="0" builtinId="0"/>
    <cellStyle name="Percent" xfId="1" builtinId="5"/>
  </cellStyles>
  <dxfs count="3">
    <dxf>
      <numFmt numFmtId="14" formatCode="0.00%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64" totalsRowShown="0">
  <autoFilter ref="A1:H64"/>
  <tableColumns count="8">
    <tableColumn id="2" name="building_component_1"/>
    <tableColumn id="1" name="building_component_2"/>
    <tableColumn id="3" name="building_component_3"/>
    <tableColumn id="4" name="building_component_4"/>
    <tableColumn id="5" name="heating_technology_main"/>
    <tableColumn id="8" name="heating_technology_second" dataDxfId="2"/>
    <tableColumn id="7" name="total_renovation" dataDxfId="1">
      <calculatedColumnFormula>SUM(Table1[[#This Row],[building_component_1]:[heating_technology_second]])</calculatedColumnFormula>
    </tableColumn>
    <tableColumn id="6" name="prob" dataDxfId="0" dataCellStyle="Perce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M10" sqref="M10"/>
    </sheetView>
  </sheetViews>
  <sheetFormatPr defaultRowHeight="15" x14ac:dyDescent="0.25"/>
  <cols>
    <col min="1" max="1" width="24.85546875" bestFit="1" customWidth="1"/>
    <col min="2" max="4" width="24.85546875" customWidth="1"/>
    <col min="5" max="5" width="26.7109375" bestFit="1" customWidth="1"/>
    <col min="6" max="6" width="28.7109375" bestFit="1" customWidth="1"/>
    <col min="7" max="7" width="18.2851562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15</v>
      </c>
      <c r="F1" t="s">
        <v>16</v>
      </c>
      <c r="G1" t="s">
        <v>14</v>
      </c>
      <c r="H1" t="s">
        <v>0</v>
      </c>
    </row>
    <row r="2" spans="1:8" x14ac:dyDescent="0.25">
      <c r="A2">
        <v>1</v>
      </c>
      <c r="B2">
        <v>0</v>
      </c>
      <c r="C2">
        <v>0</v>
      </c>
      <c r="D2">
        <v>0</v>
      </c>
      <c r="E2" s="1">
        <v>0</v>
      </c>
      <c r="F2" s="1">
        <v>0</v>
      </c>
      <c r="G2" s="1">
        <f>SUM(Table1[[#This Row],[building_component_1]:[heating_technology_second]])</f>
        <v>1</v>
      </c>
      <c r="H2" s="8">
        <v>3.5517999999999994E-2</v>
      </c>
    </row>
    <row r="3" spans="1:8" x14ac:dyDescent="0.25">
      <c r="A3">
        <v>1</v>
      </c>
      <c r="B3" s="6">
        <v>1</v>
      </c>
      <c r="C3" s="6">
        <v>0</v>
      </c>
      <c r="D3" s="6">
        <v>0</v>
      </c>
      <c r="E3" s="7">
        <v>0</v>
      </c>
      <c r="F3" s="7">
        <v>0</v>
      </c>
      <c r="G3" s="1">
        <f>SUM(Table1[[#This Row],[building_component_1]:[heating_technology_second]])</f>
        <v>2</v>
      </c>
      <c r="H3" s="9">
        <v>1.7817002369842214E-2</v>
      </c>
    </row>
    <row r="4" spans="1:8" x14ac:dyDescent="0.25">
      <c r="A4">
        <v>1</v>
      </c>
      <c r="B4" s="6">
        <v>0</v>
      </c>
      <c r="C4" s="6">
        <v>1</v>
      </c>
      <c r="D4" s="6">
        <v>0</v>
      </c>
      <c r="E4" s="7">
        <v>0</v>
      </c>
      <c r="F4" s="7">
        <v>0</v>
      </c>
      <c r="G4" s="1">
        <f>SUM(Table1[[#This Row],[building_component_1]:[heating_technology_second]])</f>
        <v>2</v>
      </c>
      <c r="H4" s="9">
        <v>5.1551732745228748E-3</v>
      </c>
    </row>
    <row r="5" spans="1:8" x14ac:dyDescent="0.25">
      <c r="A5">
        <v>1</v>
      </c>
      <c r="B5" s="6">
        <v>0</v>
      </c>
      <c r="C5" s="6">
        <v>0</v>
      </c>
      <c r="D5" s="6">
        <v>1</v>
      </c>
      <c r="E5" s="7">
        <v>0</v>
      </c>
      <c r="F5" s="7">
        <v>0</v>
      </c>
      <c r="G5" s="1">
        <f>SUM(Table1[[#This Row],[building_component_1]:[heating_technology_second]])</f>
        <v>2</v>
      </c>
      <c r="H5" s="9">
        <v>1.2209620913343649E-3</v>
      </c>
    </row>
    <row r="6" spans="1:8" x14ac:dyDescent="0.25">
      <c r="A6">
        <v>1</v>
      </c>
      <c r="B6" s="6">
        <v>0</v>
      </c>
      <c r="C6" s="6">
        <v>0</v>
      </c>
      <c r="D6" s="6">
        <v>0</v>
      </c>
      <c r="E6" s="7">
        <v>1</v>
      </c>
      <c r="F6" s="7">
        <v>0</v>
      </c>
      <c r="G6" s="1">
        <f>SUM(Table1[[#This Row],[building_component_1]:[heating_technology_second]])</f>
        <v>2</v>
      </c>
      <c r="H6" s="9">
        <v>1.7274352551471386E-2</v>
      </c>
    </row>
    <row r="7" spans="1:8" x14ac:dyDescent="0.25">
      <c r="A7">
        <v>1</v>
      </c>
      <c r="B7" s="6">
        <v>0</v>
      </c>
      <c r="C7" s="6">
        <v>0</v>
      </c>
      <c r="D7" s="6">
        <v>0</v>
      </c>
      <c r="E7" s="7">
        <v>0</v>
      </c>
      <c r="F7" s="7">
        <v>1</v>
      </c>
      <c r="G7" s="4">
        <f>SUM(Table1[[#This Row],[building_component_1]:[heating_technology_second]])</f>
        <v>2</v>
      </c>
      <c r="H7" s="9">
        <v>1.0852996367416577E-3</v>
      </c>
    </row>
    <row r="8" spans="1:8" x14ac:dyDescent="0.25">
      <c r="A8">
        <v>1</v>
      </c>
      <c r="B8">
        <v>1</v>
      </c>
      <c r="C8">
        <v>1</v>
      </c>
      <c r="D8">
        <v>0</v>
      </c>
      <c r="E8" s="1">
        <v>0</v>
      </c>
      <c r="F8" s="1">
        <v>0</v>
      </c>
      <c r="G8" s="1">
        <f>SUM(Table1[[#This Row],[building_component_1]:[heating_technology_second]])</f>
        <v>3</v>
      </c>
      <c r="H8" s="9">
        <v>4.9896208622940133E-3</v>
      </c>
    </row>
    <row r="9" spans="1:8" x14ac:dyDescent="0.25">
      <c r="A9">
        <v>1</v>
      </c>
      <c r="B9">
        <v>1</v>
      </c>
      <c r="C9">
        <v>0</v>
      </c>
      <c r="D9">
        <v>1</v>
      </c>
      <c r="E9" s="1">
        <v>0</v>
      </c>
      <c r="F9" s="1">
        <v>0</v>
      </c>
      <c r="G9" s="1">
        <f>SUM(Table1[[#This Row],[building_component_1]:[heating_technology_second]])</f>
        <v>3</v>
      </c>
      <c r="H9" s="9">
        <v>1.1817523094906873E-3</v>
      </c>
    </row>
    <row r="10" spans="1:8" x14ac:dyDescent="0.25">
      <c r="A10">
        <v>1</v>
      </c>
      <c r="B10">
        <v>1</v>
      </c>
      <c r="C10">
        <v>0</v>
      </c>
      <c r="D10">
        <v>0</v>
      </c>
      <c r="E10" s="1">
        <v>1</v>
      </c>
      <c r="F10" s="1">
        <v>0</v>
      </c>
      <c r="G10" s="1">
        <f>SUM(Table1[[#This Row],[building_component_1]:[heating_technology_second]])</f>
        <v>3</v>
      </c>
      <c r="H10" s="9">
        <v>1.6719606749090465E-2</v>
      </c>
    </row>
    <row r="11" spans="1:8" x14ac:dyDescent="0.25">
      <c r="A11">
        <v>1</v>
      </c>
      <c r="B11">
        <v>1</v>
      </c>
      <c r="C11">
        <v>0</v>
      </c>
      <c r="D11">
        <v>0</v>
      </c>
      <c r="E11" s="1">
        <v>0</v>
      </c>
      <c r="F11" s="1">
        <v>1</v>
      </c>
      <c r="G11" s="4">
        <f>SUM(Table1[[#This Row],[building_component_1]:[heating_technology_second]])</f>
        <v>3</v>
      </c>
      <c r="H11" s="9">
        <v>1.0504464973250555E-3</v>
      </c>
    </row>
    <row r="12" spans="1:8" x14ac:dyDescent="0.25">
      <c r="A12">
        <v>1</v>
      </c>
      <c r="B12">
        <v>0</v>
      </c>
      <c r="C12">
        <v>1</v>
      </c>
      <c r="D12">
        <v>1</v>
      </c>
      <c r="E12" s="1">
        <v>0</v>
      </c>
      <c r="F12" s="1">
        <v>0</v>
      </c>
      <c r="G12" s="1">
        <f>SUM(Table1[[#This Row],[building_component_1]:[heating_technology_second]])</f>
        <v>3</v>
      </c>
      <c r="H12" s="9">
        <v>3.4192833320288924E-4</v>
      </c>
    </row>
    <row r="13" spans="1:8" x14ac:dyDescent="0.25">
      <c r="A13">
        <v>1</v>
      </c>
      <c r="B13">
        <v>0</v>
      </c>
      <c r="C13">
        <v>1</v>
      </c>
      <c r="D13">
        <v>0</v>
      </c>
      <c r="E13" s="1">
        <v>1</v>
      </c>
      <c r="F13" s="1">
        <v>0</v>
      </c>
      <c r="G13" s="1">
        <f>SUM(Table1[[#This Row],[building_component_1]:[heating_technology_second]])</f>
        <v>3</v>
      </c>
      <c r="H13" s="9">
        <v>4.8376527142038406E-3</v>
      </c>
    </row>
    <row r="14" spans="1:8" x14ac:dyDescent="0.25">
      <c r="A14">
        <v>1</v>
      </c>
      <c r="B14">
        <v>0</v>
      </c>
      <c r="C14">
        <v>1</v>
      </c>
      <c r="D14">
        <v>0</v>
      </c>
      <c r="E14" s="1">
        <v>0</v>
      </c>
      <c r="F14" s="1">
        <v>1</v>
      </c>
      <c r="G14" s="4">
        <f>SUM(Table1[[#This Row],[building_component_1]:[heating_technology_second]])</f>
        <v>3</v>
      </c>
      <c r="H14" s="9">
        <v>3.0393629618034602E-4</v>
      </c>
    </row>
    <row r="15" spans="1:8" x14ac:dyDescent="0.25">
      <c r="A15">
        <v>1</v>
      </c>
      <c r="B15">
        <v>0</v>
      </c>
      <c r="C15">
        <v>0</v>
      </c>
      <c r="D15">
        <v>1</v>
      </c>
      <c r="E15" s="1">
        <v>1</v>
      </c>
      <c r="F15" s="1">
        <v>0</v>
      </c>
      <c r="G15" s="1">
        <f>SUM(Table1[[#This Row],[building_component_1]:[heating_technology_second]])</f>
        <v>3</v>
      </c>
      <c r="H15" s="9">
        <v>1.1457598533640674E-3</v>
      </c>
    </row>
    <row r="16" spans="1:8" x14ac:dyDescent="0.25">
      <c r="A16">
        <v>1</v>
      </c>
      <c r="B16">
        <v>0</v>
      </c>
      <c r="C16">
        <v>0</v>
      </c>
      <c r="D16">
        <v>1</v>
      </c>
      <c r="E16" s="1">
        <v>0</v>
      </c>
      <c r="F16" s="1">
        <v>1</v>
      </c>
      <c r="G16" s="4">
        <f>SUM(Table1[[#This Row],[building_component_1]:[heating_technology_second]])</f>
        <v>3</v>
      </c>
      <c r="H16" s="9">
        <v>7.1984912253239834E-5</v>
      </c>
    </row>
    <row r="17" spans="1:8" x14ac:dyDescent="0.25">
      <c r="A17">
        <v>1</v>
      </c>
      <c r="B17">
        <v>0</v>
      </c>
      <c r="C17">
        <v>0</v>
      </c>
      <c r="D17">
        <v>0</v>
      </c>
      <c r="E17" s="1">
        <v>1</v>
      </c>
      <c r="F17" s="1">
        <v>1</v>
      </c>
      <c r="G17" s="4">
        <f>SUM(Table1[[#This Row],[building_component_1]:[heating_technology_second]])</f>
        <v>3</v>
      </c>
      <c r="H17" s="9">
        <v>1.018453202990282E-3</v>
      </c>
    </row>
    <row r="18" spans="1:8" x14ac:dyDescent="0.25">
      <c r="A18">
        <v>1</v>
      </c>
      <c r="B18">
        <v>0</v>
      </c>
      <c r="C18">
        <v>0</v>
      </c>
      <c r="D18">
        <v>1</v>
      </c>
      <c r="E18" s="1">
        <v>1</v>
      </c>
      <c r="F18" s="1">
        <v>1</v>
      </c>
      <c r="G18" s="4">
        <f>SUM(Table1[[#This Row],[building_component_1]:[heating_technology_second]])</f>
        <v>4</v>
      </c>
      <c r="H18" s="9">
        <v>1.6196491437864635E-4</v>
      </c>
    </row>
    <row r="19" spans="1:8" x14ac:dyDescent="0.25">
      <c r="A19">
        <v>1</v>
      </c>
      <c r="B19">
        <v>0</v>
      </c>
      <c r="C19">
        <v>1</v>
      </c>
      <c r="D19">
        <v>0</v>
      </c>
      <c r="E19" s="1">
        <v>1</v>
      </c>
      <c r="F19" s="1">
        <v>1</v>
      </c>
      <c r="G19" s="4">
        <f>SUM(Table1[[#This Row],[building_component_1]:[heating_technology_second]])</f>
        <v>4</v>
      </c>
      <c r="H19" s="9">
        <v>6.8385186070984028E-4</v>
      </c>
    </row>
    <row r="20" spans="1:8" x14ac:dyDescent="0.25">
      <c r="A20">
        <v>1</v>
      </c>
      <c r="B20">
        <v>0</v>
      </c>
      <c r="C20">
        <v>1</v>
      </c>
      <c r="D20">
        <v>1</v>
      </c>
      <c r="E20" s="1">
        <v>0</v>
      </c>
      <c r="F20" s="1">
        <v>1</v>
      </c>
      <c r="G20" s="4">
        <f>SUM(Table1[[#This Row],[building_component_1]:[heating_technology_second]])</f>
        <v>4</v>
      </c>
      <c r="H20" s="9">
        <v>4.8335079160119591E-5</v>
      </c>
    </row>
    <row r="21" spans="1:8" x14ac:dyDescent="0.25">
      <c r="A21">
        <v>1</v>
      </c>
      <c r="B21">
        <v>0</v>
      </c>
      <c r="C21">
        <v>1</v>
      </c>
      <c r="D21">
        <v>1</v>
      </c>
      <c r="E21" s="1">
        <v>1</v>
      </c>
      <c r="F21" s="1">
        <v>0</v>
      </c>
      <c r="G21" s="4">
        <f>SUM(Table1[[#This Row],[building_component_1]:[heating_technology_second]])</f>
        <v>4</v>
      </c>
      <c r="H21" s="9">
        <v>7.6933334329857032E-4</v>
      </c>
    </row>
    <row r="22" spans="1:8" x14ac:dyDescent="0.25">
      <c r="A22">
        <v>1</v>
      </c>
      <c r="B22">
        <v>1</v>
      </c>
      <c r="C22">
        <v>0</v>
      </c>
      <c r="D22">
        <v>0</v>
      </c>
      <c r="E22" s="1">
        <v>1</v>
      </c>
      <c r="F22" s="1">
        <v>1</v>
      </c>
      <c r="G22" s="4">
        <f>SUM(Table1[[#This Row],[building_component_1]:[heating_technology_second]])</f>
        <v>4</v>
      </c>
      <c r="H22" s="9">
        <v>2.3634880098217285E-3</v>
      </c>
    </row>
    <row r="23" spans="1:8" x14ac:dyDescent="0.25">
      <c r="A23">
        <v>1</v>
      </c>
      <c r="B23">
        <v>1</v>
      </c>
      <c r="C23">
        <v>0</v>
      </c>
      <c r="D23">
        <v>1</v>
      </c>
      <c r="E23" s="1">
        <v>0</v>
      </c>
      <c r="F23" s="1">
        <v>1</v>
      </c>
      <c r="G23" s="4">
        <f>SUM(Table1[[#This Row],[building_component_1]:[heating_technology_second]])</f>
        <v>4</v>
      </c>
      <c r="H23" s="9">
        <v>1.6705281744813262E-4</v>
      </c>
    </row>
    <row r="24" spans="1:8" x14ac:dyDescent="0.25">
      <c r="A24">
        <v>1</v>
      </c>
      <c r="B24">
        <v>1</v>
      </c>
      <c r="C24">
        <v>0</v>
      </c>
      <c r="D24">
        <v>1</v>
      </c>
      <c r="E24" s="1">
        <v>1</v>
      </c>
      <c r="F24" s="1">
        <v>0</v>
      </c>
      <c r="G24" s="4">
        <f>SUM(Table1[[#This Row],[building_component_1]:[heating_technology_second]])</f>
        <v>4</v>
      </c>
      <c r="H24" s="9">
        <v>2.6589240110494444E-3</v>
      </c>
    </row>
    <row r="25" spans="1:8" x14ac:dyDescent="0.25">
      <c r="A25">
        <v>1</v>
      </c>
      <c r="B25">
        <v>1</v>
      </c>
      <c r="C25">
        <v>1</v>
      </c>
      <c r="D25">
        <v>0</v>
      </c>
      <c r="E25" s="1">
        <v>0</v>
      </c>
      <c r="F25" s="1">
        <v>1</v>
      </c>
      <c r="G25" s="4">
        <f>SUM(Table1[[#This Row],[building_component_1]:[heating_technology_second]])</f>
        <v>4</v>
      </c>
      <c r="H25" s="9">
        <v>7.0533411811433782E-4</v>
      </c>
    </row>
    <row r="26" spans="1:8" x14ac:dyDescent="0.25">
      <c r="A26">
        <v>1</v>
      </c>
      <c r="B26">
        <v>1</v>
      </c>
      <c r="C26">
        <v>1</v>
      </c>
      <c r="D26">
        <v>0</v>
      </c>
      <c r="E26" s="1">
        <v>1</v>
      </c>
      <c r="F26" s="1">
        <v>0</v>
      </c>
      <c r="G26" s="4">
        <f>SUM(Table1[[#This Row],[building_component_1]:[heating_technology_second]])</f>
        <v>4</v>
      </c>
      <c r="H26" s="9">
        <v>1.1226568046653208E-2</v>
      </c>
    </row>
    <row r="27" spans="1:8" x14ac:dyDescent="0.25">
      <c r="A27">
        <v>1</v>
      </c>
      <c r="B27">
        <v>1</v>
      </c>
      <c r="C27">
        <v>1</v>
      </c>
      <c r="D27">
        <v>1</v>
      </c>
      <c r="E27" s="1">
        <v>0</v>
      </c>
      <c r="F27" s="1">
        <v>0</v>
      </c>
      <c r="G27" s="4">
        <f>SUM(Table1[[#This Row],[building_component_1]:[heating_technology_second]])</f>
        <v>4</v>
      </c>
      <c r="H27" s="9">
        <v>7.9350088287863006E-4</v>
      </c>
    </row>
    <row r="28" spans="1:8" x14ac:dyDescent="0.25">
      <c r="A28">
        <v>1</v>
      </c>
      <c r="B28">
        <v>0</v>
      </c>
      <c r="C28">
        <v>1</v>
      </c>
      <c r="D28">
        <v>1</v>
      </c>
      <c r="E28" s="1">
        <v>1</v>
      </c>
      <c r="F28" s="1">
        <v>1</v>
      </c>
      <c r="G28" s="4">
        <f>SUM(Table1[[#This Row],[building_component_1]:[heating_technology_second]])</f>
        <v>5</v>
      </c>
      <c r="H28" s="8">
        <v>1.3331999999999999E-3</v>
      </c>
    </row>
    <row r="29" spans="1:8" x14ac:dyDescent="0.25">
      <c r="A29">
        <v>1</v>
      </c>
      <c r="B29">
        <v>1</v>
      </c>
      <c r="C29">
        <v>0</v>
      </c>
      <c r="D29">
        <v>1</v>
      </c>
      <c r="E29" s="1">
        <v>1</v>
      </c>
      <c r="F29" s="1">
        <v>1</v>
      </c>
      <c r="G29" s="4">
        <f>SUM(Table1[[#This Row],[building_component_1]:[heating_technology_second]])</f>
        <v>5</v>
      </c>
      <c r="H29" s="8">
        <v>1.9491999999999999E-3</v>
      </c>
    </row>
    <row r="30" spans="1:8" x14ac:dyDescent="0.25">
      <c r="A30">
        <v>1</v>
      </c>
      <c r="B30">
        <v>1</v>
      </c>
      <c r="C30">
        <v>1</v>
      </c>
      <c r="D30">
        <v>0</v>
      </c>
      <c r="E30" s="1">
        <v>1</v>
      </c>
      <c r="F30" s="1">
        <v>1</v>
      </c>
      <c r="G30" s="4">
        <f>SUM(Table1[[#This Row],[building_component_1]:[heating_technology_second]])</f>
        <v>5</v>
      </c>
      <c r="H30" s="8">
        <v>2.1405999999999999E-3</v>
      </c>
    </row>
    <row r="31" spans="1:8" x14ac:dyDescent="0.25">
      <c r="A31">
        <v>1</v>
      </c>
      <c r="B31">
        <v>1</v>
      </c>
      <c r="C31">
        <v>1</v>
      </c>
      <c r="D31">
        <v>1</v>
      </c>
      <c r="E31" s="1">
        <v>0</v>
      </c>
      <c r="F31" s="1">
        <v>1</v>
      </c>
      <c r="G31" s="4">
        <f>SUM(Table1[[#This Row],[building_component_1]:[heating_technology_second]])</f>
        <v>5</v>
      </c>
      <c r="H31" s="8">
        <v>1.3595999999999999E-3</v>
      </c>
    </row>
    <row r="32" spans="1:8" x14ac:dyDescent="0.25">
      <c r="A32">
        <v>1</v>
      </c>
      <c r="B32">
        <v>1</v>
      </c>
      <c r="C32">
        <v>1</v>
      </c>
      <c r="D32">
        <v>1</v>
      </c>
      <c r="E32" s="1">
        <v>1</v>
      </c>
      <c r="F32" s="1">
        <v>0</v>
      </c>
      <c r="G32" s="4">
        <f>SUM(Table1[[#This Row],[building_component_1]:[heating_technology_second]])</f>
        <v>5</v>
      </c>
      <c r="H32" s="8">
        <v>2.1471999999999997E-3</v>
      </c>
    </row>
    <row r="33" spans="1:8" x14ac:dyDescent="0.25">
      <c r="A33">
        <v>1</v>
      </c>
      <c r="B33">
        <v>1</v>
      </c>
      <c r="C33">
        <v>1</v>
      </c>
      <c r="D33">
        <v>1</v>
      </c>
      <c r="E33" s="1">
        <v>1</v>
      </c>
      <c r="F33" s="1">
        <v>1</v>
      </c>
      <c r="G33" s="4">
        <f>SUM(Table1[[#This Row],[building_component_1]:[heating_technology_second]])</f>
        <v>6</v>
      </c>
      <c r="H33" s="8">
        <v>7.0000000000000001E-3</v>
      </c>
    </row>
    <row r="34" spans="1:8" x14ac:dyDescent="0.25">
      <c r="A34">
        <v>0</v>
      </c>
      <c r="B34">
        <v>1</v>
      </c>
      <c r="C34">
        <v>0</v>
      </c>
      <c r="D34">
        <v>0</v>
      </c>
      <c r="E34" s="1">
        <v>0</v>
      </c>
      <c r="F34" s="1">
        <v>0</v>
      </c>
      <c r="G34" s="1">
        <f>SUM(Table1[[#This Row],[building_component_1]:[heating_technology_second]])</f>
        <v>1</v>
      </c>
      <c r="H34" s="8">
        <v>0.23718800000000001</v>
      </c>
    </row>
    <row r="35" spans="1:8" x14ac:dyDescent="0.25">
      <c r="A35">
        <v>0</v>
      </c>
      <c r="B35">
        <v>1</v>
      </c>
      <c r="C35">
        <v>1</v>
      </c>
      <c r="D35">
        <v>0</v>
      </c>
      <c r="E35" s="1">
        <v>0</v>
      </c>
      <c r="F35" s="1">
        <v>0</v>
      </c>
      <c r="G35" s="1">
        <f>SUM(Table1[[#This Row],[building_component_1]:[heating_technology_second]])</f>
        <v>2</v>
      </c>
      <c r="H35" s="9">
        <v>3.4426072375627337E-2</v>
      </c>
    </row>
    <row r="36" spans="1:8" x14ac:dyDescent="0.25">
      <c r="A36">
        <v>0</v>
      </c>
      <c r="B36">
        <v>1</v>
      </c>
      <c r="C36">
        <v>0</v>
      </c>
      <c r="D36">
        <v>1</v>
      </c>
      <c r="E36" s="1">
        <v>0</v>
      </c>
      <c r="F36" s="1">
        <v>0</v>
      </c>
      <c r="G36" s="4">
        <f>SUM(Table1[[#This Row],[building_component_1]:[heating_technology_second]])</f>
        <v>2</v>
      </c>
      <c r="H36" s="9">
        <v>8.1535434573854204E-3</v>
      </c>
    </row>
    <row r="37" spans="1:8" x14ac:dyDescent="0.25">
      <c r="A37">
        <v>0</v>
      </c>
      <c r="B37">
        <v>1</v>
      </c>
      <c r="C37" s="1">
        <v>0</v>
      </c>
      <c r="D37" s="1">
        <v>0</v>
      </c>
      <c r="E37" s="1">
        <v>1</v>
      </c>
      <c r="F37" s="1">
        <v>0</v>
      </c>
      <c r="G37" s="4">
        <f>SUM(Table1[[#This Row],[building_component_1]:[heating_technology_second]])</f>
        <v>2</v>
      </c>
      <c r="H37" s="9">
        <v>0.11535754076745298</v>
      </c>
    </row>
    <row r="38" spans="1:8" x14ac:dyDescent="0.25">
      <c r="A38">
        <v>0</v>
      </c>
      <c r="B38">
        <v>1</v>
      </c>
      <c r="C38">
        <v>0</v>
      </c>
      <c r="D38">
        <v>0</v>
      </c>
      <c r="E38" s="1">
        <v>0</v>
      </c>
      <c r="F38" s="1">
        <v>1</v>
      </c>
      <c r="G38" s="4">
        <f>SUM(Table1[[#This Row],[building_component_1]:[heating_technology_second]])</f>
        <v>2</v>
      </c>
      <c r="H38" s="9">
        <v>7.2475941843425972E-3</v>
      </c>
    </row>
    <row r="39" spans="1:8" x14ac:dyDescent="0.25">
      <c r="A39">
        <v>0</v>
      </c>
      <c r="B39">
        <v>1</v>
      </c>
      <c r="C39">
        <v>1</v>
      </c>
      <c r="D39">
        <v>1</v>
      </c>
      <c r="E39" s="1">
        <v>0</v>
      </c>
      <c r="F39" s="1">
        <v>0</v>
      </c>
      <c r="G39" s="4">
        <f>SUM(Table1[[#This Row],[building_component_1]:[heating_technology_second]])</f>
        <v>3</v>
      </c>
      <c r="H39" s="9">
        <v>2.2833858183379384E-3</v>
      </c>
    </row>
    <row r="40" spans="1:8" x14ac:dyDescent="0.25">
      <c r="A40">
        <v>0</v>
      </c>
      <c r="B40">
        <v>1</v>
      </c>
      <c r="C40">
        <v>1</v>
      </c>
      <c r="D40">
        <v>0</v>
      </c>
      <c r="E40" s="1">
        <v>1</v>
      </c>
      <c r="F40" s="1">
        <v>0</v>
      </c>
      <c r="G40" s="4">
        <f>SUM(Table1[[#This Row],[building_component_1]:[heating_technology_second]])</f>
        <v>3</v>
      </c>
      <c r="H40" s="9">
        <v>3.2305680837225646E-2</v>
      </c>
    </row>
    <row r="41" spans="1:8" x14ac:dyDescent="0.25">
      <c r="A41">
        <v>0</v>
      </c>
      <c r="B41">
        <v>1</v>
      </c>
      <c r="C41">
        <v>1</v>
      </c>
      <c r="D41">
        <v>0</v>
      </c>
      <c r="E41" s="1">
        <v>0</v>
      </c>
      <c r="F41" s="1">
        <v>1</v>
      </c>
      <c r="G41" s="4">
        <f>SUM(Table1[[#This Row],[building_component_1]:[heating_technology_second]])</f>
        <v>3</v>
      </c>
      <c r="H41" s="9">
        <v>2.0296762829670567E-3</v>
      </c>
    </row>
    <row r="42" spans="1:8" x14ac:dyDescent="0.25">
      <c r="A42">
        <v>0</v>
      </c>
      <c r="B42">
        <v>1</v>
      </c>
      <c r="C42">
        <v>0</v>
      </c>
      <c r="D42">
        <v>1</v>
      </c>
      <c r="E42" s="1">
        <v>1</v>
      </c>
      <c r="F42" s="1">
        <v>0</v>
      </c>
      <c r="G42" s="4">
        <f>SUM(Table1[[#This Row],[building_component_1]:[heating_technology_second]])</f>
        <v>3</v>
      </c>
      <c r="H42" s="9">
        <v>7.6513454614481795E-3</v>
      </c>
    </row>
    <row r="43" spans="1:8" x14ac:dyDescent="0.25">
      <c r="A43">
        <v>0</v>
      </c>
      <c r="B43">
        <v>1</v>
      </c>
      <c r="C43">
        <v>0</v>
      </c>
      <c r="D43">
        <v>1</v>
      </c>
      <c r="E43" s="1">
        <v>0</v>
      </c>
      <c r="F43" s="1">
        <v>1</v>
      </c>
      <c r="G43" s="4">
        <f>SUM(Table1[[#This Row],[building_component_1]:[heating_technology_second]])</f>
        <v>3</v>
      </c>
      <c r="H43" s="9">
        <v>4.8071280386061853E-4</v>
      </c>
    </row>
    <row r="44" spans="1:8" x14ac:dyDescent="0.25">
      <c r="A44">
        <v>0</v>
      </c>
      <c r="B44">
        <v>1</v>
      </c>
      <c r="C44">
        <v>0</v>
      </c>
      <c r="D44">
        <v>0</v>
      </c>
      <c r="E44" s="1">
        <v>1</v>
      </c>
      <c r="F44" s="1">
        <v>1</v>
      </c>
      <c r="G44" s="4">
        <f>SUM(Table1[[#This Row],[building_component_1]:[heating_technology_second]])</f>
        <v>3</v>
      </c>
      <c r="H44" s="9">
        <v>6.8011959657317154E-3</v>
      </c>
    </row>
    <row r="45" spans="1:8" x14ac:dyDescent="0.25">
      <c r="A45">
        <v>0</v>
      </c>
      <c r="B45">
        <v>1</v>
      </c>
      <c r="C45">
        <v>0</v>
      </c>
      <c r="D45">
        <v>1</v>
      </c>
      <c r="E45" s="1">
        <v>1</v>
      </c>
      <c r="F45" s="1">
        <v>1</v>
      </c>
      <c r="G45" s="4">
        <f>SUM(Table1[[#This Row],[building_component_1]:[heating_technology_second]])</f>
        <v>4</v>
      </c>
      <c r="H45" s="9">
        <v>1.0815962078845199E-3</v>
      </c>
    </row>
    <row r="46" spans="1:8" x14ac:dyDescent="0.25">
      <c r="A46">
        <v>0</v>
      </c>
      <c r="B46">
        <v>1</v>
      </c>
      <c r="C46">
        <v>1</v>
      </c>
      <c r="D46">
        <v>0</v>
      </c>
      <c r="E46" s="1">
        <v>1</v>
      </c>
      <c r="F46" s="1">
        <v>1</v>
      </c>
      <c r="G46" s="4">
        <f>SUM(Table1[[#This Row],[building_component_1]:[heating_technology_second]])</f>
        <v>4</v>
      </c>
      <c r="H46" s="9">
        <v>4.5667395444013064E-3</v>
      </c>
    </row>
    <row r="47" spans="1:8" x14ac:dyDescent="0.25">
      <c r="A47">
        <v>0</v>
      </c>
      <c r="B47">
        <v>1</v>
      </c>
      <c r="C47">
        <v>1</v>
      </c>
      <c r="D47">
        <v>1</v>
      </c>
      <c r="E47" s="1">
        <v>0</v>
      </c>
      <c r="F47" s="1">
        <v>1</v>
      </c>
      <c r="G47" s="4">
        <f>SUM(Table1[[#This Row],[building_component_1]:[heating_technology_second]])</f>
        <v>4</v>
      </c>
      <c r="H47" s="9">
        <v>3.2278002015401897E-4</v>
      </c>
    </row>
    <row r="48" spans="1:8" x14ac:dyDescent="0.25">
      <c r="A48">
        <v>0</v>
      </c>
      <c r="B48">
        <v>1</v>
      </c>
      <c r="C48">
        <v>1</v>
      </c>
      <c r="D48">
        <v>1</v>
      </c>
      <c r="E48" s="1">
        <v>1</v>
      </c>
      <c r="F48" s="1">
        <v>0</v>
      </c>
      <c r="G48" s="4">
        <f>SUM(Table1[[#This Row],[building_component_1]:[heating_technology_second]])</f>
        <v>4</v>
      </c>
      <c r="H48" s="9">
        <v>5.1375819874514683E-3</v>
      </c>
    </row>
    <row r="49" spans="1:8" x14ac:dyDescent="0.25">
      <c r="A49">
        <v>0</v>
      </c>
      <c r="B49">
        <v>1</v>
      </c>
      <c r="C49">
        <v>1</v>
      </c>
      <c r="D49">
        <v>1</v>
      </c>
      <c r="E49" s="1">
        <v>1</v>
      </c>
      <c r="F49" s="1">
        <v>1</v>
      </c>
      <c r="G49" s="4">
        <f>SUM(Table1[[#This Row],[building_component_1]:[heating_technology_second]])</f>
        <v>5</v>
      </c>
      <c r="H49" s="8">
        <v>2.0702000000000003E-3</v>
      </c>
    </row>
    <row r="50" spans="1:8" x14ac:dyDescent="0.25">
      <c r="A50">
        <v>0</v>
      </c>
      <c r="B50">
        <v>0</v>
      </c>
      <c r="C50">
        <v>1</v>
      </c>
      <c r="D50">
        <v>0</v>
      </c>
      <c r="E50" s="1">
        <v>0</v>
      </c>
      <c r="F50" s="1">
        <v>0</v>
      </c>
      <c r="G50" s="4">
        <f>SUM(Table1[[#This Row],[building_component_1]:[heating_technology_second]])</f>
        <v>1</v>
      </c>
      <c r="H50" s="8">
        <v>6.8627999999999995E-2</v>
      </c>
    </row>
    <row r="51" spans="1:8" x14ac:dyDescent="0.25">
      <c r="A51">
        <v>0</v>
      </c>
      <c r="B51">
        <v>0</v>
      </c>
      <c r="C51">
        <v>1</v>
      </c>
      <c r="D51">
        <v>1</v>
      </c>
      <c r="E51" s="1">
        <v>0</v>
      </c>
      <c r="F51" s="1">
        <v>0</v>
      </c>
      <c r="G51" s="4">
        <f>SUM(Table1[[#This Row],[building_component_1]:[heating_technology_second]])</f>
        <v>2</v>
      </c>
      <c r="H51" s="9">
        <v>2.3591470917308068E-3</v>
      </c>
    </row>
    <row r="52" spans="1:8" x14ac:dyDescent="0.25">
      <c r="A52">
        <v>0</v>
      </c>
      <c r="B52">
        <v>0</v>
      </c>
      <c r="C52">
        <v>1</v>
      </c>
      <c r="D52">
        <v>0</v>
      </c>
      <c r="E52" s="1">
        <v>1</v>
      </c>
      <c r="F52" s="1">
        <v>0</v>
      </c>
      <c r="G52" s="4">
        <f>SUM(Table1[[#This Row],[building_component_1]:[heating_technology_second]])</f>
        <v>2</v>
      </c>
      <c r="H52" s="9">
        <v>3.3377562557080312E-2</v>
      </c>
    </row>
    <row r="53" spans="1:8" x14ac:dyDescent="0.25">
      <c r="A53">
        <v>0</v>
      </c>
      <c r="B53">
        <v>0</v>
      </c>
      <c r="C53">
        <v>1</v>
      </c>
      <c r="D53">
        <v>0</v>
      </c>
      <c r="E53" s="1">
        <v>0</v>
      </c>
      <c r="F53" s="1">
        <v>1</v>
      </c>
      <c r="G53" s="4">
        <f>SUM(Table1[[#This Row],[building_component_1]:[heating_technology_second]])</f>
        <v>2</v>
      </c>
      <c r="H53" s="9">
        <v>2.097019637094051E-3</v>
      </c>
    </row>
    <row r="54" spans="1:8" x14ac:dyDescent="0.25">
      <c r="A54">
        <v>0</v>
      </c>
      <c r="B54">
        <v>0</v>
      </c>
      <c r="C54">
        <v>1</v>
      </c>
      <c r="D54">
        <v>1</v>
      </c>
      <c r="E54" s="1">
        <v>1</v>
      </c>
      <c r="F54" s="1">
        <v>0</v>
      </c>
      <c r="G54" s="4">
        <f>SUM(Table1[[#This Row],[building_component_1]:[heating_technology_second]])</f>
        <v>3</v>
      </c>
      <c r="H54" s="9">
        <v>2.2138410726017573E-3</v>
      </c>
    </row>
    <row r="55" spans="1:8" x14ac:dyDescent="0.25">
      <c r="A55">
        <v>0</v>
      </c>
      <c r="B55">
        <v>0</v>
      </c>
      <c r="C55">
        <v>1</v>
      </c>
      <c r="D55">
        <v>1</v>
      </c>
      <c r="E55" s="1">
        <v>0</v>
      </c>
      <c r="F55" s="1">
        <v>1</v>
      </c>
      <c r="G55" s="4">
        <f>SUM(Table1[[#This Row],[building_component_1]:[heating_technology_second]])</f>
        <v>3</v>
      </c>
      <c r="H55" s="9">
        <v>1.3908949147236173E-4</v>
      </c>
    </row>
    <row r="56" spans="1:8" x14ac:dyDescent="0.25">
      <c r="A56">
        <v>0</v>
      </c>
      <c r="B56">
        <v>0</v>
      </c>
      <c r="C56">
        <v>1</v>
      </c>
      <c r="D56">
        <v>0</v>
      </c>
      <c r="E56" s="1">
        <v>1</v>
      </c>
      <c r="F56" s="1">
        <v>1</v>
      </c>
      <c r="G56" s="4">
        <f>SUM(Table1[[#This Row],[building_component_1]:[heating_technology_second]])</f>
        <v>3</v>
      </c>
      <c r="H56" s="9">
        <v>1.9678587312015623E-3</v>
      </c>
    </row>
    <row r="57" spans="1:8" x14ac:dyDescent="0.25">
      <c r="A57">
        <v>0</v>
      </c>
      <c r="B57">
        <v>0</v>
      </c>
      <c r="C57">
        <v>1</v>
      </c>
      <c r="D57">
        <v>1</v>
      </c>
      <c r="E57" s="1">
        <v>1</v>
      </c>
      <c r="F57" s="1">
        <v>1</v>
      </c>
      <c r="G57" s="4">
        <f>SUM(Table1[[#This Row],[building_component_1]:[heating_technology_second]])</f>
        <v>4</v>
      </c>
      <c r="H57" s="9">
        <v>3.1294915659602855E-4</v>
      </c>
    </row>
    <row r="58" spans="1:8" x14ac:dyDescent="0.25">
      <c r="A58">
        <v>0</v>
      </c>
      <c r="B58">
        <v>0</v>
      </c>
      <c r="C58">
        <v>0</v>
      </c>
      <c r="D58">
        <v>1</v>
      </c>
      <c r="E58" s="1">
        <v>0</v>
      </c>
      <c r="F58" s="1">
        <v>0</v>
      </c>
      <c r="G58" s="4">
        <f>SUM(Table1[[#This Row],[building_component_1]:[heating_technology_second]])</f>
        <v>1</v>
      </c>
      <c r="H58" s="8">
        <v>1.6253999999999998E-2</v>
      </c>
    </row>
    <row r="59" spans="1:8" x14ac:dyDescent="0.25">
      <c r="A59">
        <v>0</v>
      </c>
      <c r="B59">
        <v>0</v>
      </c>
      <c r="C59">
        <v>0</v>
      </c>
      <c r="D59">
        <v>1</v>
      </c>
      <c r="E59" s="1">
        <v>1</v>
      </c>
      <c r="F59" s="1">
        <v>0</v>
      </c>
      <c r="G59" s="4">
        <f>SUM(Table1[[#This Row],[building_component_1]:[heating_technology_second]])</f>
        <v>2</v>
      </c>
      <c r="H59" s="9">
        <v>7.9052121845716514E-3</v>
      </c>
    </row>
    <row r="60" spans="1:8" x14ac:dyDescent="0.25">
      <c r="A60">
        <v>0</v>
      </c>
      <c r="B60">
        <v>0</v>
      </c>
      <c r="C60">
        <v>0</v>
      </c>
      <c r="D60">
        <v>1</v>
      </c>
      <c r="E60" s="1">
        <v>0</v>
      </c>
      <c r="F60" s="1">
        <v>1</v>
      </c>
      <c r="G60" s="4">
        <f>SUM(Table1[[#This Row],[building_component_1]:[heating_technology_second]])</f>
        <v>2</v>
      </c>
      <c r="H60" s="9">
        <v>4.9666254562753841E-4</v>
      </c>
    </row>
    <row r="61" spans="1:8" x14ac:dyDescent="0.25">
      <c r="A61">
        <v>0</v>
      </c>
      <c r="B61">
        <v>0</v>
      </c>
      <c r="C61">
        <v>0</v>
      </c>
      <c r="D61">
        <v>1</v>
      </c>
      <c r="E61" s="1">
        <v>1</v>
      </c>
      <c r="F61" s="1">
        <v>1</v>
      </c>
      <c r="G61" s="4">
        <f>SUM(Table1[[#This Row],[building_component_1]:[heating_technology_second]])</f>
        <v>3</v>
      </c>
      <c r="H61" s="9">
        <v>4.6607180475826478E-4</v>
      </c>
    </row>
    <row r="62" spans="1:8" x14ac:dyDescent="0.25">
      <c r="A62">
        <v>0</v>
      </c>
      <c r="B62">
        <v>0</v>
      </c>
      <c r="C62">
        <v>0</v>
      </c>
      <c r="D62">
        <v>0</v>
      </c>
      <c r="E62" s="1">
        <v>1</v>
      </c>
      <c r="F62" s="1">
        <v>0</v>
      </c>
      <c r="G62" s="4">
        <f>SUM(Table1[[#This Row],[building_component_1]:[heating_technology_second]])</f>
        <v>1</v>
      </c>
      <c r="H62" s="8">
        <v>0.229964</v>
      </c>
    </row>
    <row r="63" spans="1:8" x14ac:dyDescent="0.25">
      <c r="A63">
        <v>0</v>
      </c>
      <c r="B63">
        <v>0</v>
      </c>
      <c r="C63">
        <v>0</v>
      </c>
      <c r="D63">
        <v>0</v>
      </c>
      <c r="E63" s="1">
        <v>1</v>
      </c>
      <c r="F63" s="1">
        <v>1</v>
      </c>
      <c r="G63" s="4">
        <f>SUM(Table1[[#This Row],[building_component_1]:[heating_technology_second]])</f>
        <v>2</v>
      </c>
      <c r="H63" s="9">
        <v>7.0268552751748025E-3</v>
      </c>
    </row>
    <row r="64" spans="1:8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1</v>
      </c>
      <c r="G64" s="4">
        <f>SUM(Table1[[#This Row],[building_component_1]:[heating_technology_second]])</f>
        <v>1</v>
      </c>
      <c r="H64" s="8">
        <v>1.4447999999999999E-2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AP56"/>
  <sheetViews>
    <sheetView topLeftCell="D1" zoomScale="115" zoomScaleNormal="115" workbookViewId="0">
      <selection activeCell="R24" sqref="R24"/>
    </sheetView>
  </sheetViews>
  <sheetFormatPr defaultRowHeight="15" x14ac:dyDescent="0.25"/>
  <cols>
    <col min="10" max="10" width="15.140625" bestFit="1" customWidth="1"/>
    <col min="11" max="11" width="26.42578125" bestFit="1" customWidth="1"/>
    <col min="13" max="13" width="8.7109375" bestFit="1" customWidth="1"/>
    <col min="16" max="19" width="10.28515625" customWidth="1"/>
    <col min="20" max="20" width="26" bestFit="1" customWidth="1"/>
    <col min="22" max="22" width="26.42578125" bestFit="1" customWidth="1"/>
    <col min="25" max="25" width="19" bestFit="1" customWidth="1"/>
  </cols>
  <sheetData>
    <row r="4" spans="10:26" x14ac:dyDescent="0.25">
      <c r="L4" t="s">
        <v>0</v>
      </c>
    </row>
    <row r="5" spans="10:26" x14ac:dyDescent="0.25">
      <c r="K5">
        <v>1</v>
      </c>
      <c r="L5">
        <v>0.60199999999999998</v>
      </c>
    </row>
    <row r="6" spans="10:26" x14ac:dyDescent="0.25">
      <c r="K6">
        <v>2</v>
      </c>
      <c r="L6">
        <v>0.26100000000000001</v>
      </c>
    </row>
    <row r="7" spans="10:26" x14ac:dyDescent="0.25">
      <c r="K7">
        <v>3</v>
      </c>
      <c r="L7">
        <v>8.7999999999999995E-2</v>
      </c>
    </row>
    <row r="8" spans="10:26" x14ac:dyDescent="0.25">
      <c r="K8">
        <v>4</v>
      </c>
      <c r="L8">
        <v>3.1E-2</v>
      </c>
    </row>
    <row r="9" spans="10:26" x14ac:dyDescent="0.25">
      <c r="K9">
        <v>5</v>
      </c>
      <c r="L9">
        <v>1.0999999999999999E-2</v>
      </c>
    </row>
    <row r="10" spans="10:26" x14ac:dyDescent="0.25">
      <c r="K10">
        <v>6</v>
      </c>
      <c r="L10">
        <v>7.0000000000000001E-3</v>
      </c>
    </row>
    <row r="13" spans="10:26" x14ac:dyDescent="0.25">
      <c r="P13" t="s">
        <v>22</v>
      </c>
      <c r="R13" s="5" t="s">
        <v>23</v>
      </c>
      <c r="S13" s="5"/>
    </row>
    <row r="14" spans="10:26" x14ac:dyDescent="0.25">
      <c r="J14" t="s">
        <v>12</v>
      </c>
      <c r="K14" t="s">
        <v>13</v>
      </c>
      <c r="L14" t="s">
        <v>7</v>
      </c>
      <c r="M14" t="s">
        <v>8</v>
      </c>
      <c r="P14" t="s">
        <v>7</v>
      </c>
      <c r="Q14" t="s">
        <v>8</v>
      </c>
      <c r="R14" s="5" t="s">
        <v>7</v>
      </c>
      <c r="S14" s="5" t="s">
        <v>8</v>
      </c>
      <c r="V14" t="s">
        <v>19</v>
      </c>
      <c r="Y14" t="s">
        <v>17</v>
      </c>
    </row>
    <row r="15" spans="10:26" x14ac:dyDescent="0.25">
      <c r="J15" t="s">
        <v>6</v>
      </c>
      <c r="K15" t="s">
        <v>1</v>
      </c>
      <c r="L15">
        <v>5.8999999999999997E-2</v>
      </c>
      <c r="M15">
        <v>0.32200000000000001</v>
      </c>
      <c r="P15" s="2">
        <v>3.5517999999999994E-2</v>
      </c>
      <c r="Q15" s="2">
        <v>0.10972</v>
      </c>
      <c r="R15" s="10">
        <f t="shared" ref="R15:R20" si="0">SUM($L$15:$L$20)*P15/SUM($P$15:$P$20)</f>
        <v>5.8999999999999983E-2</v>
      </c>
      <c r="S15" s="10">
        <f t="shared" ref="S15:S20" si="1">SUM($M$15:$M$20)*Q15/SUM($Q$15:$Q$20)</f>
        <v>0.27391973751633569</v>
      </c>
      <c r="T15" s="10"/>
      <c r="V15">
        <f>$L$5*L15</f>
        <v>3.5517999999999994E-2</v>
      </c>
      <c r="Y15">
        <f>1-L15</f>
        <v>0.94100000000000006</v>
      </c>
      <c r="Z15">
        <f>$L$9*Y15/SUM($Y$15:$Y$20)</f>
        <v>2.0702000000000003E-3</v>
      </c>
    </row>
    <row r="16" spans="10:26" x14ac:dyDescent="0.25">
      <c r="J16" t="s">
        <v>9</v>
      </c>
      <c r="K16" t="s">
        <v>2</v>
      </c>
      <c r="L16">
        <v>0.39400000000000002</v>
      </c>
      <c r="M16">
        <v>0.70599999999999996</v>
      </c>
      <c r="P16" s="2">
        <v>0.23718800000000001</v>
      </c>
      <c r="Q16" s="2">
        <v>0.30418499999999998</v>
      </c>
      <c r="R16" s="10">
        <f t="shared" si="0"/>
        <v>0.39399999999999996</v>
      </c>
      <c r="S16" s="10">
        <f t="shared" si="1"/>
        <v>0.75940826974486475</v>
      </c>
      <c r="T16" s="10"/>
      <c r="V16">
        <f t="shared" ref="V16:V20" si="2">$L$5*L16</f>
        <v>0.23718800000000001</v>
      </c>
      <c r="Y16">
        <f t="shared" ref="Y16:Y20" si="3">1-L16</f>
        <v>0.60599999999999998</v>
      </c>
      <c r="Z16">
        <f t="shared" ref="Z16:Z20" si="4">$L$9*Y16/SUM($Y$15:$Y$20)</f>
        <v>1.3331999999999999E-3</v>
      </c>
    </row>
    <row r="17" spans="10:37" x14ac:dyDescent="0.25">
      <c r="J17" t="s">
        <v>10</v>
      </c>
      <c r="K17" t="s">
        <v>3</v>
      </c>
      <c r="L17">
        <v>0.114</v>
      </c>
      <c r="M17">
        <v>0.52100000000000002</v>
      </c>
      <c r="P17" s="2">
        <v>6.8627999999999995E-2</v>
      </c>
      <c r="Q17" s="2">
        <v>0.16944500000000001</v>
      </c>
      <c r="R17" s="10">
        <f t="shared" si="0"/>
        <v>0.11399999999999998</v>
      </c>
      <c r="S17" s="10">
        <f t="shared" si="1"/>
        <v>0.42302524538329844</v>
      </c>
      <c r="T17" s="10"/>
      <c r="V17">
        <f t="shared" si="2"/>
        <v>6.8627999999999995E-2</v>
      </c>
      <c r="Y17">
        <f t="shared" si="3"/>
        <v>0.88600000000000001</v>
      </c>
      <c r="Z17">
        <f t="shared" si="4"/>
        <v>1.9491999999999999E-3</v>
      </c>
    </row>
    <row r="18" spans="10:37" x14ac:dyDescent="0.25">
      <c r="J18" t="s">
        <v>11</v>
      </c>
      <c r="K18" t="s">
        <v>4</v>
      </c>
      <c r="L18">
        <v>2.7E-2</v>
      </c>
      <c r="M18">
        <v>0.154</v>
      </c>
      <c r="P18" s="2">
        <v>1.6253999999999998E-2</v>
      </c>
      <c r="Q18" s="2">
        <v>6.3423999999999994E-2</v>
      </c>
      <c r="R18" s="10">
        <f t="shared" si="0"/>
        <v>2.6999999999999993E-2</v>
      </c>
      <c r="S18" s="10">
        <f t="shared" si="1"/>
        <v>0.15834018804444108</v>
      </c>
      <c r="T18" s="10"/>
      <c r="V18">
        <f t="shared" si="2"/>
        <v>1.6253999999999998E-2</v>
      </c>
      <c r="Y18">
        <f t="shared" si="3"/>
        <v>0.97299999999999998</v>
      </c>
      <c r="Z18">
        <f t="shared" si="4"/>
        <v>2.1405999999999999E-3</v>
      </c>
    </row>
    <row r="19" spans="10:37" x14ac:dyDescent="0.25">
      <c r="J19" t="s">
        <v>5</v>
      </c>
      <c r="K19" t="s">
        <v>15</v>
      </c>
      <c r="L19">
        <v>0.38200000000000001</v>
      </c>
      <c r="M19">
        <v>0.60199999999999998</v>
      </c>
      <c r="P19" s="2">
        <v>0.229964</v>
      </c>
      <c r="Q19" s="2">
        <v>0.3016723</v>
      </c>
      <c r="R19" s="10">
        <f t="shared" si="0"/>
        <v>0.38199999999999995</v>
      </c>
      <c r="S19" s="10">
        <f t="shared" si="1"/>
        <v>0.75313522814390521</v>
      </c>
      <c r="T19" s="10"/>
      <c r="V19">
        <f t="shared" si="2"/>
        <v>0.229964</v>
      </c>
      <c r="Y19">
        <f t="shared" si="3"/>
        <v>0.61799999999999999</v>
      </c>
      <c r="Z19">
        <f t="shared" si="4"/>
        <v>1.3595999999999999E-3</v>
      </c>
    </row>
    <row r="20" spans="10:37" x14ac:dyDescent="0.25">
      <c r="J20" t="s">
        <v>5</v>
      </c>
      <c r="K20" t="s">
        <v>16</v>
      </c>
      <c r="L20">
        <v>2.4E-2</v>
      </c>
      <c r="M20">
        <v>0.20899999999999999</v>
      </c>
      <c r="P20" s="2">
        <v>1.4447999999999999E-2</v>
      </c>
      <c r="Q20" s="2">
        <v>5.8549700000000003E-2</v>
      </c>
      <c r="R20" s="10">
        <f t="shared" si="0"/>
        <v>2.3999999999999994E-2</v>
      </c>
      <c r="S20" s="10">
        <f t="shared" si="1"/>
        <v>0.14617133116715458</v>
      </c>
      <c r="T20" s="10"/>
      <c r="V20">
        <f t="shared" si="2"/>
        <v>1.4447999999999999E-2</v>
      </c>
      <c r="Y20">
        <f t="shared" si="3"/>
        <v>0.97599999999999998</v>
      </c>
      <c r="Z20">
        <f t="shared" si="4"/>
        <v>2.1471999999999997E-3</v>
      </c>
    </row>
    <row r="21" spans="10:37" x14ac:dyDescent="0.25">
      <c r="L21" s="3"/>
    </row>
    <row r="26" spans="10:37" x14ac:dyDescent="0.25">
      <c r="V26" t="s">
        <v>20</v>
      </c>
    </row>
    <row r="27" spans="10:37" x14ac:dyDescent="0.25">
      <c r="V27" t="s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0:37" x14ac:dyDescent="0.25">
      <c r="V28" t="s">
        <v>2</v>
      </c>
      <c r="W28">
        <v>1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1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0:37" x14ac:dyDescent="0.25">
      <c r="V29" t="s">
        <v>3</v>
      </c>
      <c r="W29">
        <v>0</v>
      </c>
      <c r="X29">
        <v>1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0</v>
      </c>
    </row>
    <row r="30" spans="10:37" x14ac:dyDescent="0.25">
      <c r="V30" t="s">
        <v>4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1</v>
      </c>
      <c r="AK30">
        <v>0</v>
      </c>
    </row>
    <row r="31" spans="10:37" x14ac:dyDescent="0.25">
      <c r="V31" t="s">
        <v>15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1</v>
      </c>
      <c r="AH31">
        <v>0</v>
      </c>
      <c r="AI31">
        <v>1</v>
      </c>
      <c r="AJ31">
        <v>0</v>
      </c>
      <c r="AK31">
        <v>1</v>
      </c>
    </row>
    <row r="32" spans="10:37" x14ac:dyDescent="0.25">
      <c r="V32" t="s">
        <v>16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1</v>
      </c>
      <c r="AI32">
        <v>0</v>
      </c>
      <c r="AJ32">
        <v>1</v>
      </c>
      <c r="AK32">
        <v>1</v>
      </c>
    </row>
    <row r="33" spans="22:42" x14ac:dyDescent="0.25">
      <c r="W33">
        <f>IF(W27=1,$L15,1)*IF(W28=1,$L16,1)*IF(W29=1,$L17,1)*IF(W30=1,$L18,1)*IF(W31=1,$L19,1)*IF(W32=1,$L20,1)</f>
        <v>2.3245999999999999E-2</v>
      </c>
      <c r="X33">
        <f t="shared" ref="X33:AK33" si="5">IF(X27=1,$L15,1)*IF(X28=1,$L16,1)*IF(X29=1,$L17,1)*IF(X30=1,$L18,1)*IF(X31=1,$L19,1)*IF(X32=1,$L20,1)</f>
        <v>6.7260000000000002E-3</v>
      </c>
      <c r="Y33">
        <f t="shared" si="5"/>
        <v>1.5929999999999998E-3</v>
      </c>
      <c r="Z33">
        <f t="shared" si="5"/>
        <v>2.2537999999999999E-2</v>
      </c>
      <c r="AA33">
        <f t="shared" si="5"/>
        <v>1.4159999999999999E-3</v>
      </c>
      <c r="AB33">
        <f t="shared" si="5"/>
        <v>4.4916000000000005E-2</v>
      </c>
      <c r="AC33">
        <f t="shared" si="5"/>
        <v>1.0638E-2</v>
      </c>
      <c r="AD33">
        <f t="shared" si="5"/>
        <v>0.150508</v>
      </c>
      <c r="AE33">
        <f t="shared" si="5"/>
        <v>9.4560000000000009E-3</v>
      </c>
      <c r="AF33">
        <f t="shared" si="5"/>
        <v>3.078E-3</v>
      </c>
      <c r="AG33">
        <f t="shared" si="5"/>
        <v>4.3548000000000003E-2</v>
      </c>
      <c r="AH33">
        <f t="shared" si="5"/>
        <v>2.7360000000000002E-3</v>
      </c>
      <c r="AI33">
        <f t="shared" si="5"/>
        <v>1.0314E-2</v>
      </c>
      <c r="AJ33">
        <f t="shared" si="5"/>
        <v>6.4800000000000003E-4</v>
      </c>
      <c r="AK33">
        <f t="shared" si="5"/>
        <v>9.1680000000000008E-3</v>
      </c>
    </row>
    <row r="34" spans="22:42" x14ac:dyDescent="0.25">
      <c r="W34">
        <f>$L$6*W33/SUM($W$33:$AK$33)</f>
        <v>1.7817002369842214E-2</v>
      </c>
      <c r="X34">
        <f t="shared" ref="W34:AK34" si="6">$L$6*X33/SUM($W$33:$AK$33)</f>
        <v>5.1551732745228748E-3</v>
      </c>
      <c r="Y34">
        <f t="shared" si="6"/>
        <v>1.2209620913343649E-3</v>
      </c>
      <c r="Z34">
        <f t="shared" si="6"/>
        <v>1.7274352551471386E-2</v>
      </c>
      <c r="AA34">
        <f t="shared" si="6"/>
        <v>1.0852996367416577E-3</v>
      </c>
      <c r="AB34">
        <f t="shared" si="6"/>
        <v>3.4426072375627337E-2</v>
      </c>
      <c r="AC34">
        <f t="shared" si="6"/>
        <v>8.1535434573854204E-3</v>
      </c>
      <c r="AD34">
        <f t="shared" si="6"/>
        <v>0.11535754076745298</v>
      </c>
      <c r="AE34">
        <f t="shared" si="6"/>
        <v>7.2475941843425972E-3</v>
      </c>
      <c r="AF34">
        <f t="shared" si="6"/>
        <v>2.3591470917308068E-3</v>
      </c>
      <c r="AG34">
        <f t="shared" si="6"/>
        <v>3.3377562557080312E-2</v>
      </c>
      <c r="AH34">
        <f t="shared" si="6"/>
        <v>2.097019637094051E-3</v>
      </c>
      <c r="AI34">
        <f t="shared" si="6"/>
        <v>7.9052121845716514E-3</v>
      </c>
      <c r="AJ34">
        <f t="shared" si="6"/>
        <v>4.9666254562753841E-4</v>
      </c>
      <c r="AK34">
        <f t="shared" si="6"/>
        <v>7.0268552751748025E-3</v>
      </c>
    </row>
    <row r="37" spans="22:42" x14ac:dyDescent="0.25">
      <c r="V37" t="s">
        <v>21</v>
      </c>
    </row>
    <row r="38" spans="22:42" x14ac:dyDescent="0.25">
      <c r="V38" t="s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22:42" x14ac:dyDescent="0.25">
      <c r="V39" t="s">
        <v>2</v>
      </c>
      <c r="W39">
        <v>1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</row>
    <row r="40" spans="22:42" x14ac:dyDescent="0.25">
      <c r="V40" t="s">
        <v>3</v>
      </c>
      <c r="W40">
        <v>1</v>
      </c>
      <c r="X40">
        <v>0</v>
      </c>
      <c r="Y40">
        <v>0</v>
      </c>
      <c r="Z40">
        <v>0</v>
      </c>
      <c r="AA40">
        <v>1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</row>
    <row r="41" spans="22:42" x14ac:dyDescent="0.25">
      <c r="V41" t="s">
        <v>4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1</v>
      </c>
      <c r="AE41">
        <v>1</v>
      </c>
      <c r="AF41">
        <v>0</v>
      </c>
      <c r="AG41">
        <v>1</v>
      </c>
      <c r="AH41">
        <v>0</v>
      </c>
      <c r="AI41">
        <v>0</v>
      </c>
      <c r="AJ41">
        <v>1</v>
      </c>
      <c r="AK41">
        <v>1</v>
      </c>
      <c r="AL41">
        <v>0</v>
      </c>
      <c r="AM41">
        <v>1</v>
      </c>
      <c r="AN41">
        <v>1</v>
      </c>
      <c r="AO41">
        <v>0</v>
      </c>
      <c r="AP41">
        <v>1</v>
      </c>
    </row>
    <row r="42" spans="22:42" x14ac:dyDescent="0.25">
      <c r="V42" t="s">
        <v>15</v>
      </c>
      <c r="W42">
        <v>0</v>
      </c>
      <c r="X42">
        <v>0</v>
      </c>
      <c r="Y42">
        <v>1</v>
      </c>
      <c r="Z42">
        <v>0</v>
      </c>
      <c r="AA42">
        <v>0</v>
      </c>
      <c r="AB42">
        <v>1</v>
      </c>
      <c r="AC42">
        <v>0</v>
      </c>
      <c r="AD42">
        <v>1</v>
      </c>
      <c r="AE42">
        <v>0</v>
      </c>
      <c r="AF42">
        <v>1</v>
      </c>
      <c r="AG42">
        <v>0</v>
      </c>
      <c r="AH42">
        <v>1</v>
      </c>
      <c r="AI42">
        <v>0</v>
      </c>
      <c r="AJ42">
        <v>1</v>
      </c>
      <c r="AK42">
        <v>0</v>
      </c>
      <c r="AL42">
        <v>1</v>
      </c>
      <c r="AM42">
        <v>1</v>
      </c>
      <c r="AN42">
        <v>0</v>
      </c>
      <c r="AO42">
        <v>1</v>
      </c>
      <c r="AP42">
        <v>1</v>
      </c>
    </row>
    <row r="43" spans="22:42" x14ac:dyDescent="0.25">
      <c r="V43" t="s">
        <v>16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1</v>
      </c>
      <c r="AG43">
        <v>0</v>
      </c>
      <c r="AH43">
        <v>0</v>
      </c>
      <c r="AI43">
        <v>1</v>
      </c>
      <c r="AJ43">
        <v>0</v>
      </c>
      <c r="AK43">
        <v>1</v>
      </c>
      <c r="AL43">
        <v>1</v>
      </c>
      <c r="AM43">
        <v>0</v>
      </c>
      <c r="AN43">
        <v>1</v>
      </c>
      <c r="AO43">
        <v>1</v>
      </c>
      <c r="AP43">
        <v>1</v>
      </c>
    </row>
    <row r="44" spans="22:42" x14ac:dyDescent="0.25">
      <c r="W44">
        <f>IF(W38=1,$L$15,1)*IF(W39=1,$L$16,1)*IF(W40=1,$L$17,1)*IF(W41=1,$L$18,1)*IF(W42=1,$L$19,1)*IF(W43=1,$L$20,1)</f>
        <v>2.6500439999999998E-3</v>
      </c>
      <c r="X44">
        <f t="shared" ref="X44:AP44" si="7">IF(X38=1,$L$15,1)*IF(X39=1,$L$16,1)*IF(X40=1,$L$17,1)*IF(X41=1,$L$18,1)*IF(X42=1,$L$19,1)*IF(X43=1,$L$20,1)</f>
        <v>6.2764199999999998E-4</v>
      </c>
      <c r="Y44">
        <f t="shared" si="7"/>
        <v>8.8799719999999999E-3</v>
      </c>
      <c r="Z44">
        <f t="shared" si="7"/>
        <v>5.5790400000000002E-4</v>
      </c>
      <c r="AA44">
        <f t="shared" si="7"/>
        <v>1.81602E-4</v>
      </c>
      <c r="AB44">
        <f t="shared" si="7"/>
        <v>2.5693320000000001E-3</v>
      </c>
      <c r="AC44">
        <f t="shared" si="7"/>
        <v>1.6142400000000002E-4</v>
      </c>
      <c r="AD44">
        <f t="shared" si="7"/>
        <v>6.0852599999999997E-4</v>
      </c>
      <c r="AE44">
        <f t="shared" si="7"/>
        <v>3.8231999999999996E-5</v>
      </c>
      <c r="AF44">
        <f t="shared" si="7"/>
        <v>5.4091199999999995E-4</v>
      </c>
      <c r="AG44">
        <f t="shared" si="7"/>
        <v>1.212732E-3</v>
      </c>
      <c r="AH44">
        <f t="shared" si="7"/>
        <v>1.7157912000000001E-2</v>
      </c>
      <c r="AI44">
        <f t="shared" si="7"/>
        <v>1.0779840000000001E-3</v>
      </c>
      <c r="AJ44">
        <f t="shared" si="7"/>
        <v>4.0637160000000002E-3</v>
      </c>
      <c r="AK44">
        <f t="shared" si="7"/>
        <v>2.55312E-4</v>
      </c>
      <c r="AL44">
        <f t="shared" si="7"/>
        <v>3.6121920000000002E-3</v>
      </c>
      <c r="AM44">
        <f t="shared" si="7"/>
        <v>1.175796E-3</v>
      </c>
      <c r="AN44">
        <f t="shared" si="7"/>
        <v>7.3872E-5</v>
      </c>
      <c r="AO44">
        <f t="shared" si="7"/>
        <v>1.0451520000000001E-3</v>
      </c>
      <c r="AP44">
        <f t="shared" si="7"/>
        <v>2.4753600000000002E-4</v>
      </c>
    </row>
    <row r="45" spans="22:42" x14ac:dyDescent="0.25">
      <c r="W45">
        <f t="shared" ref="W45:AP45" si="8">$L$7*W44/SUM($W$44:$AP$44)</f>
        <v>4.9896208622940133E-3</v>
      </c>
      <c r="X45">
        <f t="shared" si="8"/>
        <v>1.1817523094906873E-3</v>
      </c>
      <c r="Y45">
        <f t="shared" si="8"/>
        <v>1.6719606749090465E-2</v>
      </c>
      <c r="Z45">
        <f t="shared" si="8"/>
        <v>1.0504464973250555E-3</v>
      </c>
      <c r="AA45">
        <f t="shared" si="8"/>
        <v>3.4192833320288924E-4</v>
      </c>
      <c r="AB45">
        <f t="shared" si="8"/>
        <v>4.8376527142038406E-3</v>
      </c>
      <c r="AC45">
        <f t="shared" si="8"/>
        <v>3.0393629618034602E-4</v>
      </c>
      <c r="AD45">
        <f t="shared" si="8"/>
        <v>1.1457598533640674E-3</v>
      </c>
      <c r="AE45">
        <f t="shared" si="8"/>
        <v>7.1984912253239834E-5</v>
      </c>
      <c r="AF45">
        <f t="shared" si="8"/>
        <v>1.018453202990282E-3</v>
      </c>
      <c r="AG45">
        <f t="shared" si="8"/>
        <v>2.2833858183379384E-3</v>
      </c>
      <c r="AH45">
        <f t="shared" si="8"/>
        <v>3.2305680837225646E-2</v>
      </c>
      <c r="AI45">
        <f t="shared" si="8"/>
        <v>2.0296762829670567E-3</v>
      </c>
      <c r="AJ45">
        <f t="shared" si="8"/>
        <v>7.6513454614481795E-3</v>
      </c>
      <c r="AK45">
        <f t="shared" si="8"/>
        <v>4.8071280386061853E-4</v>
      </c>
      <c r="AL45">
        <f t="shared" si="8"/>
        <v>6.8011959657317154E-3</v>
      </c>
      <c r="AM45">
        <f t="shared" si="8"/>
        <v>2.2138410726017573E-3</v>
      </c>
      <c r="AN45">
        <f t="shared" si="8"/>
        <v>1.3908949147236173E-4</v>
      </c>
      <c r="AO45">
        <f t="shared" si="8"/>
        <v>1.9678587312015623E-3</v>
      </c>
      <c r="AP45">
        <f t="shared" si="8"/>
        <v>4.6607180475826478E-4</v>
      </c>
    </row>
    <row r="48" spans="22:42" x14ac:dyDescent="0.25">
      <c r="V48" t="s">
        <v>18</v>
      </c>
    </row>
    <row r="49" spans="22:37" x14ac:dyDescent="0.25">
      <c r="V49" t="s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22:37" x14ac:dyDescent="0.25">
      <c r="V50" t="s">
        <v>2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</v>
      </c>
    </row>
    <row r="51" spans="22:37" x14ac:dyDescent="0.25">
      <c r="V51" t="s">
        <v>3</v>
      </c>
      <c r="W51">
        <v>0</v>
      </c>
      <c r="X51">
        <v>1</v>
      </c>
      <c r="Y51">
        <v>1</v>
      </c>
      <c r="Z51">
        <v>1</v>
      </c>
      <c r="AA51">
        <v>0</v>
      </c>
      <c r="AB51">
        <v>0</v>
      </c>
      <c r="AC51">
        <v>0</v>
      </c>
      <c r="AD51">
        <v>1</v>
      </c>
      <c r="AE51">
        <v>1</v>
      </c>
      <c r="AF51">
        <v>1</v>
      </c>
      <c r="AG51">
        <v>0</v>
      </c>
      <c r="AH51">
        <v>1</v>
      </c>
      <c r="AI51">
        <v>1</v>
      </c>
      <c r="AJ51">
        <v>1</v>
      </c>
      <c r="AK51">
        <v>1</v>
      </c>
    </row>
    <row r="52" spans="22:37" x14ac:dyDescent="0.25">
      <c r="V52" t="s">
        <v>4</v>
      </c>
      <c r="W52">
        <v>1</v>
      </c>
      <c r="X52">
        <v>0</v>
      </c>
      <c r="Y52">
        <v>1</v>
      </c>
      <c r="Z52">
        <v>1</v>
      </c>
      <c r="AA52">
        <v>0</v>
      </c>
      <c r="AB52">
        <v>1</v>
      </c>
      <c r="AC52">
        <v>1</v>
      </c>
      <c r="AD52">
        <v>0</v>
      </c>
      <c r="AE52">
        <v>0</v>
      </c>
      <c r="AF52">
        <v>1</v>
      </c>
      <c r="AG52">
        <v>1</v>
      </c>
      <c r="AH52">
        <v>0</v>
      </c>
      <c r="AI52">
        <v>1</v>
      </c>
      <c r="AJ52">
        <v>1</v>
      </c>
      <c r="AK52">
        <v>1</v>
      </c>
    </row>
    <row r="53" spans="22:37" x14ac:dyDescent="0.25">
      <c r="V53" t="s">
        <v>15</v>
      </c>
      <c r="W53">
        <v>1</v>
      </c>
      <c r="X53">
        <v>1</v>
      </c>
      <c r="Y53">
        <v>0</v>
      </c>
      <c r="Z53">
        <v>1</v>
      </c>
      <c r="AA53">
        <v>1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1</v>
      </c>
      <c r="AH53">
        <v>1</v>
      </c>
      <c r="AI53">
        <v>0</v>
      </c>
      <c r="AJ53">
        <v>1</v>
      </c>
      <c r="AK53">
        <v>1</v>
      </c>
    </row>
    <row r="54" spans="22:37" x14ac:dyDescent="0.25">
      <c r="V54" t="s">
        <v>16</v>
      </c>
      <c r="W54">
        <v>1</v>
      </c>
      <c r="X54">
        <v>1</v>
      </c>
      <c r="Y54">
        <v>1</v>
      </c>
      <c r="Z54">
        <v>0</v>
      </c>
      <c r="AA54">
        <v>1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1</v>
      </c>
    </row>
    <row r="55" spans="22:37" x14ac:dyDescent="0.25">
      <c r="W55">
        <f>IF(W49=1,$L$15,1)*IF(W50=1,$L$16,1)*IF(W51=1,$L$17,1)*IF(W52=1,$L$18,1)*IF(W53=1,$L$19,1)*IF(W54=1,$L$20,1)</f>
        <v>1.4604624E-5</v>
      </c>
      <c r="X55">
        <f t="shared" ref="X55:AK55" si="9">IF(X49=1,$L$15,1)*IF(X50=1,$L$16,1)*IF(X51=1,$L$17,1)*IF(X52=1,$L$18,1)*IF(X53=1,$L$19,1)*IF(X54=1,$L$20,1)</f>
        <v>6.1663968000000004E-5</v>
      </c>
      <c r="Y55">
        <f t="shared" si="9"/>
        <v>4.3584480000000001E-6</v>
      </c>
      <c r="Z55">
        <f t="shared" si="9"/>
        <v>6.9371964000000008E-5</v>
      </c>
      <c r="AA55">
        <f t="shared" si="9"/>
        <v>2.1311932799999999E-4</v>
      </c>
      <c r="AB55">
        <f t="shared" si="9"/>
        <v>1.5063407999999999E-5</v>
      </c>
      <c r="AC55">
        <f t="shared" si="9"/>
        <v>2.3975924400000001E-4</v>
      </c>
      <c r="AD55">
        <f t="shared" si="9"/>
        <v>6.3601055999999996E-5</v>
      </c>
      <c r="AE55">
        <f t="shared" si="9"/>
        <v>1.0123168079999999E-3</v>
      </c>
      <c r="AF55">
        <f t="shared" si="9"/>
        <v>7.1551188000000001E-5</v>
      </c>
      <c r="AG55">
        <f t="shared" si="9"/>
        <v>9.7529184000000004E-5</v>
      </c>
      <c r="AH55">
        <f t="shared" si="9"/>
        <v>4.1178988800000005E-4</v>
      </c>
      <c r="AI55">
        <f t="shared" si="9"/>
        <v>2.9105568E-5</v>
      </c>
      <c r="AJ55">
        <f t="shared" si="9"/>
        <v>4.63263624E-4</v>
      </c>
      <c r="AK55">
        <f t="shared" si="9"/>
        <v>2.8219104E-5</v>
      </c>
    </row>
    <row r="56" spans="22:37" x14ac:dyDescent="0.25">
      <c r="W56">
        <f t="shared" ref="W56:AK56" si="10">$L$8*W55/SUM($W$55:$AK$55)</f>
        <v>1.6196491437864635E-4</v>
      </c>
      <c r="X56">
        <f t="shared" si="10"/>
        <v>6.8385186070984028E-4</v>
      </c>
      <c r="Y56">
        <f t="shared" si="10"/>
        <v>4.8335079160119591E-5</v>
      </c>
      <c r="Z56">
        <f t="shared" si="10"/>
        <v>7.6933334329857032E-4</v>
      </c>
      <c r="AA56">
        <f t="shared" si="10"/>
        <v>2.3634880098217285E-3</v>
      </c>
      <c r="AB56">
        <f t="shared" si="10"/>
        <v>1.6705281744813262E-4</v>
      </c>
      <c r="AC56">
        <f t="shared" si="10"/>
        <v>2.6589240110494444E-3</v>
      </c>
      <c r="AD56">
        <f t="shared" si="10"/>
        <v>7.0533411811433782E-4</v>
      </c>
      <c r="AE56">
        <f t="shared" si="10"/>
        <v>1.1226568046653208E-2</v>
      </c>
      <c r="AF56">
        <f t="shared" si="10"/>
        <v>7.9350088287863006E-4</v>
      </c>
      <c r="AG56">
        <f t="shared" si="10"/>
        <v>1.0815962078845199E-3</v>
      </c>
      <c r="AH56">
        <f t="shared" si="10"/>
        <v>4.5667395444013064E-3</v>
      </c>
      <c r="AI56">
        <f t="shared" si="10"/>
        <v>3.2278002015401897E-4</v>
      </c>
      <c r="AJ56">
        <f t="shared" si="10"/>
        <v>5.1375819874514683E-3</v>
      </c>
      <c r="AK56">
        <f t="shared" si="10"/>
        <v>3.1294915659602855E-4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2023-12-19T13:21:32Z</dcterms:modified>
</cp:coreProperties>
</file>