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1080" windowWidth="25600" windowHeight="14980" tabRatio="500" activeTab="2"/>
  </bookViews>
  <sheets>
    <sheet name="Table Sprint 4" sheetId="1" r:id="rId1"/>
    <sheet name="Table Sprint 5" sheetId="2" r:id="rId2"/>
    <sheet name="Sprint 4 Ch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2" l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<sst xmlns="http://schemas.openxmlformats.org/spreadsheetml/2006/main" count="65" uniqueCount="45">
  <si>
    <t>Stories for the Sprint 4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</si>
  <si>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</si>
  <si>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</si>
  <si>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</si>
  <si>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</si>
  <si>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</si>
  <si>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</si>
  <si>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</si>
  <si>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</si>
  <si>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</si>
  <si>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</si>
  <si>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</si>
  <si>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</si>
  <si>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</si>
  <si>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</si>
  <si>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</si>
  <si>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CSS for Profile Page (Mario) #138</t>
  </si>
  <si>
    <t>Creating Unit Test for Travis</t>
  </si>
  <si>
    <t>CSS for WebPage #95 (Seb, Siamak)</t>
  </si>
  <si>
    <t>Routing for Pages</t>
  </si>
  <si>
    <t>CSS for WebPage #147 (Josh)</t>
  </si>
  <si>
    <t>Profile Page Format</t>
  </si>
  <si>
    <t>Form to get Update User Information</t>
  </si>
  <si>
    <t>Display User's Info in Profile Page</t>
  </si>
  <si>
    <t>Change Profile Picture</t>
  </si>
  <si>
    <t>Title of Ad to Ad Page #130 (Arnav, Siamak, Josh)</t>
  </si>
  <si>
    <t>Populate Ad Page #131 (Arnav, Josh, Siamak)</t>
  </si>
  <si>
    <t>User's "I Want This" Page listing their wants</t>
  </si>
  <si>
    <t>Add Pictures to Ad #132 (Arnav, Josh, Siamak)</t>
  </si>
  <si>
    <t>Most Liked Wants on Home Page</t>
  </si>
  <si>
    <t>Makers/Wanters Visible on Add #134 (Arnav, Josh, Siamak)</t>
  </si>
  <si>
    <t>CSS change</t>
  </si>
  <si>
    <t>Communicate Between Collections</t>
  </si>
  <si>
    <t>Website Small Modifications #150</t>
  </si>
  <si>
    <t>Refactor Code</t>
  </si>
  <si>
    <t>Bug fixing</t>
  </si>
  <si>
    <t>Model Software with Architecture(Arnav) #136</t>
  </si>
  <si>
    <t>Putting want cards in want page</t>
  </si>
  <si>
    <t>Travis Test Cases #57 (Nick)</t>
  </si>
  <si>
    <t>Momo's Bug Fixes (includes Footer at Bottom, deletion of a want, parsing date/time)</t>
  </si>
  <si>
    <t>Dropdown for Search Bar (Darrin)</t>
  </si>
  <si>
    <t>Remaining Effort</t>
  </si>
  <si>
    <t>Ideal Burndown</t>
  </si>
  <si>
    <t>Stories Remaining</t>
  </si>
  <si>
    <t>Stories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</si>
</sst>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4"/>
      <name val="Arial"/>
    </font>
    <font>
      <sz val="12"/>
      <name val="Arial"/>
    </font>
    <font>
      <sz val="10"/>
      <color rgb="FF000000"/>
      <name val="Arial"/>
    </font>
    <font>
      <sz val="12"/>
      <name val="Times New Roman"/>
    </font>
    <font>
      <sz val="10"/>
      <name val="Arial"/>
    </font>
    <font>
      <sz val="10"/>
      <name val="Arial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FF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FF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FF"/>
      </bottom>
      <diagonal/>
    </border>
    <border>
      <left style="thin">
        <color rgb="FF000000"/>
      </left>
      <right style="thin">
        <color rgb="FF0000FF"/>
      </right>
      <top/>
      <bottom style="thin">
        <color rgb="FF0000FF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FF0000"/>
      </right>
      <top/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FF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/>
      <diagonal/>
    </border>
    <border>
      <left/>
      <right style="thin">
        <color rgb="FF000000"/>
      </right>
      <top style="thin">
        <color rgb="FFFFFF00"/>
      </top>
      <bottom/>
      <diagonal/>
    </border>
    <border>
      <left style="thin">
        <color rgb="FFFF0000"/>
      </left>
      <right style="thin">
        <color rgb="FF000000"/>
      </right>
      <top/>
      <bottom/>
      <diagonal/>
    </border>
    <border>
      <left style="thin">
        <color rgb="FF0000FF"/>
      </left>
      <right style="thin">
        <color rgb="FF000000"/>
      </right>
      <top style="thin">
        <color rgb="FFFF00FF"/>
      </top>
      <bottom/>
      <diagonal/>
    </border>
    <border>
      <left/>
      <right style="thin">
        <color rgb="FF000000"/>
      </right>
      <top style="thin">
        <color rgb="FFFF00FF"/>
      </top>
      <bottom/>
      <diagonal/>
    </border>
    <border>
      <left style="thin">
        <color rgb="FF00FF00"/>
      </left>
      <right style="thin">
        <color rgb="FF000000"/>
      </right>
      <top style="thin">
        <color rgb="FF00FF00"/>
      </top>
      <bottom style="thin">
        <color rgb="FF00FF00"/>
      </bottom>
      <diagonal/>
    </border>
    <border>
      <left/>
      <right style="thin">
        <color rgb="FF0000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0000"/>
      </right>
      <top/>
      <bottom style="thin">
        <color rgb="FFFF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5" fillId="5" borderId="1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0" borderId="8" xfId="0" applyFont="1" applyBorder="1" applyAlignment="1">
      <alignment horizontal="right" wrapText="1"/>
    </xf>
    <xf numFmtId="0" fontId="5" fillId="6" borderId="1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4" fillId="4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6" fillId="0" borderId="16" xfId="0" applyFont="1" applyBorder="1" applyAlignment="1">
      <alignment horizontal="right" wrapText="1"/>
    </xf>
    <xf numFmtId="0" fontId="4" fillId="4" borderId="7" xfId="0" applyFont="1" applyFill="1" applyBorder="1" applyAlignment="1">
      <alignment wrapText="1"/>
    </xf>
    <xf numFmtId="0" fontId="5" fillId="0" borderId="17" xfId="0" applyFont="1" applyBorder="1" applyAlignment="1">
      <alignment wrapText="1"/>
    </xf>
    <xf numFmtId="0" fontId="3" fillId="4" borderId="18" xfId="0" applyFont="1" applyFill="1" applyBorder="1" applyAlignment="1">
      <alignment wrapText="1"/>
    </xf>
    <xf numFmtId="0" fontId="6" fillId="0" borderId="19" xfId="0" applyFont="1" applyBorder="1" applyAlignment="1">
      <alignment horizontal="right" wrapText="1"/>
    </xf>
    <xf numFmtId="0" fontId="5" fillId="5" borderId="13" xfId="0" applyFont="1" applyFill="1" applyBorder="1" applyAlignment="1">
      <alignment wrapText="1"/>
    </xf>
    <xf numFmtId="0" fontId="6" fillId="6" borderId="19" xfId="0" applyFont="1" applyFill="1" applyBorder="1" applyAlignment="1">
      <alignment horizontal="right" wrapText="1"/>
    </xf>
    <xf numFmtId="0" fontId="5" fillId="0" borderId="20" xfId="0" applyFont="1" applyBorder="1" applyAlignment="1">
      <alignment wrapText="1"/>
    </xf>
    <xf numFmtId="0" fontId="6" fillId="0" borderId="21" xfId="0" applyFont="1" applyBorder="1" applyAlignment="1">
      <alignment horizontal="right" wrapText="1"/>
    </xf>
    <xf numFmtId="0" fontId="3" fillId="4" borderId="22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0" borderId="23" xfId="0" applyFont="1" applyBorder="1" applyAlignment="1">
      <alignment wrapText="1"/>
    </xf>
    <xf numFmtId="0" fontId="6" fillId="5" borderId="24" xfId="0" applyFont="1" applyFill="1" applyBorder="1" applyAlignment="1">
      <alignment horizontal="right" wrapText="1"/>
    </xf>
    <xf numFmtId="0" fontId="6" fillId="0" borderId="24" xfId="0" applyFont="1" applyBorder="1" applyAlignment="1">
      <alignment horizontal="right" wrapText="1"/>
    </xf>
    <xf numFmtId="0" fontId="6" fillId="6" borderId="5" xfId="0" applyFont="1" applyFill="1" applyBorder="1" applyAlignment="1">
      <alignment horizontal="right" wrapText="1"/>
    </xf>
    <xf numFmtId="0" fontId="6" fillId="0" borderId="5" xfId="0" applyFont="1" applyBorder="1" applyAlignment="1"/>
    <xf numFmtId="0" fontId="6" fillId="0" borderId="25" xfId="0" applyFont="1" applyBorder="1" applyAlignment="1">
      <alignment horizontal="right" wrapText="1"/>
    </xf>
    <xf numFmtId="0" fontId="4" fillId="4" borderId="13" xfId="0" applyFont="1" applyFill="1" applyBorder="1" applyAlignment="1">
      <alignment wrapText="1"/>
    </xf>
    <xf numFmtId="0" fontId="3" fillId="4" borderId="26" xfId="0" applyFont="1" applyFill="1" applyBorder="1" applyAlignment="1">
      <alignment wrapText="1"/>
    </xf>
    <xf numFmtId="0" fontId="6" fillId="5" borderId="8" xfId="0" applyFont="1" applyFill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6" fillId="5" borderId="27" xfId="0" applyFont="1" applyFill="1" applyBorder="1" applyAlignment="1">
      <alignment horizontal="right" wrapText="1"/>
    </xf>
    <xf numFmtId="0" fontId="6" fillId="0" borderId="27" xfId="0" applyFont="1" applyBorder="1" applyAlignment="1">
      <alignment horizontal="right" wrapText="1"/>
    </xf>
    <xf numFmtId="0" fontId="6" fillId="6" borderId="8" xfId="0" applyFont="1" applyFill="1" applyBorder="1" applyAlignment="1">
      <alignment horizontal="right" wrapText="1"/>
    </xf>
    <xf numFmtId="0" fontId="6" fillId="0" borderId="27" xfId="0" applyFont="1" applyBorder="1" applyAlignment="1">
      <alignment horizontal="right" wrapText="1"/>
    </xf>
    <xf numFmtId="0" fontId="6" fillId="6" borderId="8" xfId="0" applyFont="1" applyFill="1" applyBorder="1" applyAlignment="1">
      <alignment horizontal="right" wrapText="1"/>
    </xf>
    <xf numFmtId="0" fontId="6" fillId="0" borderId="27" xfId="0" applyFont="1" applyBorder="1" applyAlignment="1"/>
    <xf numFmtId="0" fontId="6" fillId="0" borderId="28" xfId="0" applyFont="1" applyBorder="1" applyAlignment="1"/>
    <xf numFmtId="0" fontId="3" fillId="4" borderId="29" xfId="0" applyFont="1" applyFill="1" applyBorder="1" applyAlignment="1">
      <alignment wrapText="1"/>
    </xf>
    <xf numFmtId="0" fontId="4" fillId="4" borderId="29" xfId="0" applyFont="1" applyFill="1" applyBorder="1" applyAlignment="1">
      <alignment wrapText="1"/>
    </xf>
    <xf numFmtId="0" fontId="6" fillId="5" borderId="30" xfId="0" applyFont="1" applyFill="1" applyBorder="1" applyAlignment="1">
      <alignment horizontal="right" wrapText="1"/>
    </xf>
    <xf numFmtId="0" fontId="6" fillId="5" borderId="30" xfId="0" applyFont="1" applyFill="1" applyBorder="1" applyAlignment="1">
      <alignment horizontal="right" wrapText="1"/>
    </xf>
    <xf numFmtId="0" fontId="6" fillId="0" borderId="30" xfId="0" applyFont="1" applyBorder="1" applyAlignment="1"/>
    <xf numFmtId="0" fontId="6" fillId="0" borderId="30" xfId="0" applyFont="1" applyBorder="1" applyAlignment="1">
      <alignment horizontal="right" wrapText="1"/>
    </xf>
    <xf numFmtId="0" fontId="6" fillId="6" borderId="30" xfId="0" applyFont="1" applyFill="1" applyBorder="1" applyAlignment="1">
      <alignment horizontal="right" wrapText="1"/>
    </xf>
    <xf numFmtId="0" fontId="6" fillId="0" borderId="30" xfId="0" applyFont="1" applyBorder="1" applyAlignment="1">
      <alignment horizontal="right" wrapText="1"/>
    </xf>
    <xf numFmtId="0" fontId="4" fillId="4" borderId="31" xfId="0" applyFont="1" applyFill="1" applyBorder="1" applyAlignment="1">
      <alignment wrapText="1"/>
    </xf>
    <xf numFmtId="0" fontId="6" fillId="0" borderId="30" xfId="0" applyFont="1" applyBorder="1" applyAlignment="1">
      <alignment horizontal="right" wrapText="1"/>
    </xf>
    <xf numFmtId="0" fontId="6" fillId="5" borderId="32" xfId="0" applyFont="1" applyFill="1" applyBorder="1" applyAlignment="1">
      <alignment horizontal="right" wrapText="1"/>
    </xf>
    <xf numFmtId="0" fontId="6" fillId="0" borderId="32" xfId="0" applyFont="1" applyBorder="1" applyAlignment="1"/>
    <xf numFmtId="0" fontId="3" fillId="4" borderId="33" xfId="0" applyFont="1" applyFill="1" applyBorder="1" applyAlignment="1">
      <alignment wrapText="1"/>
    </xf>
    <xf numFmtId="0" fontId="6" fillId="6" borderId="32" xfId="0" applyFont="1" applyFill="1" applyBorder="1" applyAlignment="1"/>
    <xf numFmtId="0" fontId="6" fillId="5" borderId="34" xfId="0" applyFont="1" applyFill="1" applyBorder="1" applyAlignment="1">
      <alignment horizontal="right" wrapText="1"/>
    </xf>
    <xf numFmtId="0" fontId="6" fillId="0" borderId="34" xfId="0" applyFont="1" applyBorder="1" applyAlignment="1">
      <alignment horizontal="right" wrapText="1"/>
    </xf>
    <xf numFmtId="0" fontId="4" fillId="4" borderId="35" xfId="0" applyFont="1" applyFill="1" applyBorder="1" applyAlignment="1">
      <alignment wrapText="1"/>
    </xf>
    <xf numFmtId="0" fontId="6" fillId="0" borderId="34" xfId="0" applyFont="1" applyBorder="1" applyAlignment="1">
      <alignment horizontal="right" wrapText="1"/>
    </xf>
    <xf numFmtId="0" fontId="6" fillId="0" borderId="30" xfId="0" applyFont="1" applyBorder="1" applyAlignment="1"/>
    <xf numFmtId="0" fontId="3" fillId="4" borderId="36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6" fillId="5" borderId="37" xfId="0" applyFont="1" applyFill="1" applyBorder="1" applyAlignment="1">
      <alignment horizontal="right" wrapText="1"/>
    </xf>
    <xf numFmtId="0" fontId="6" fillId="5" borderId="1" xfId="0" applyFont="1" applyFill="1" applyBorder="1" applyAlignment="1">
      <alignment horizontal="right" wrapText="1"/>
    </xf>
    <xf numFmtId="0" fontId="6" fillId="7" borderId="1" xfId="0" applyFont="1" applyFill="1" applyBorder="1" applyAlignment="1"/>
    <xf numFmtId="0" fontId="6" fillId="0" borderId="37" xfId="0" applyFont="1" applyBorder="1" applyAlignment="1">
      <alignment horizontal="right" wrapText="1"/>
    </xf>
    <xf numFmtId="0" fontId="6" fillId="7" borderId="1" xfId="0" applyFont="1" applyFill="1" applyBorder="1" applyAlignment="1">
      <alignment horizontal="right" wrapText="1"/>
    </xf>
    <xf numFmtId="0" fontId="3" fillId="4" borderId="38" xfId="0" applyFont="1" applyFill="1" applyBorder="1" applyAlignment="1">
      <alignment wrapText="1"/>
    </xf>
    <xf numFmtId="0" fontId="6" fillId="5" borderId="1" xfId="0" applyFont="1" applyFill="1" applyBorder="1" applyAlignment="1"/>
    <xf numFmtId="0" fontId="6" fillId="5" borderId="39" xfId="0" applyFont="1" applyFill="1" applyBorder="1" applyAlignment="1">
      <alignment horizontal="right" wrapText="1"/>
    </xf>
    <xf numFmtId="0" fontId="6" fillId="0" borderId="39" xfId="0" applyFont="1" applyBorder="1" applyAlignment="1"/>
    <xf numFmtId="0" fontId="6" fillId="7" borderId="1" xfId="0" applyFont="1" applyFill="1" applyBorder="1" applyAlignment="1"/>
    <xf numFmtId="0" fontId="6" fillId="0" borderId="39" xfId="0" applyFont="1" applyBorder="1" applyAlignment="1">
      <alignment horizontal="right" wrapText="1"/>
    </xf>
    <xf numFmtId="0" fontId="5" fillId="7" borderId="1" xfId="0" applyFont="1" applyFill="1" applyBorder="1" applyAlignment="1">
      <alignment wrapText="1"/>
    </xf>
    <xf numFmtId="0" fontId="6" fillId="0" borderId="40" xfId="0" applyFont="1" applyBorder="1" applyAlignment="1"/>
    <xf numFmtId="0" fontId="4" fillId="4" borderId="13" xfId="0" applyFont="1" applyFill="1" applyBorder="1" applyAlignment="1">
      <alignment wrapText="1"/>
    </xf>
    <xf numFmtId="0" fontId="3" fillId="4" borderId="38" xfId="0" applyFont="1" applyFill="1" applyBorder="1" applyAlignment="1">
      <alignment wrapText="1"/>
    </xf>
    <xf numFmtId="0" fontId="6" fillId="5" borderId="41" xfId="0" applyFont="1" applyFill="1" applyBorder="1" applyAlignment="1">
      <alignment horizontal="right" wrapText="1"/>
    </xf>
    <xf numFmtId="0" fontId="6" fillId="0" borderId="41" xfId="0" applyFont="1" applyBorder="1" applyAlignment="1"/>
    <xf numFmtId="0" fontId="5" fillId="5" borderId="13" xfId="0" applyFont="1" applyFill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6" fillId="0" borderId="8" xfId="0" applyFont="1" applyBorder="1" applyAlignment="1"/>
    <xf numFmtId="0" fontId="4" fillId="4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7" fillId="8" borderId="42" xfId="0" applyFont="1" applyFill="1" applyBorder="1"/>
    <xf numFmtId="0" fontId="7" fillId="8" borderId="43" xfId="0" applyFont="1" applyFill="1" applyBorder="1"/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 Burndown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Stories Remaining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4'!$B$26:$P$26</c:f>
              <c:numCache>
                <c:formatCode>General</c:formatCode>
                <c:ptCount val="15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v>Stories Completed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7.0</c:v>
                </c:pt>
                <c:pt idx="12">
                  <c:v>11.0</c:v>
                </c:pt>
                <c:pt idx="13">
                  <c:v>13.0</c:v>
                </c:pt>
                <c:pt idx="1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050168"/>
        <c:axId val="-2065047048"/>
      </c:barChart>
      <c:lineChart>
        <c:grouping val="standard"/>
        <c:varyColors val="0"/>
        <c:ser>
          <c:idx val="0"/>
          <c:order val="0"/>
          <c:tx>
            <c:v>Remaining Effort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4'!$B$24:$P$24</c:f>
              <c:numCache>
                <c:formatCode>General</c:formatCode>
                <c:ptCount val="15"/>
                <c:pt idx="0">
                  <c:v>76.0</c:v>
                </c:pt>
                <c:pt idx="1">
                  <c:v>71.0</c:v>
                </c:pt>
                <c:pt idx="2">
                  <c:v>65.0</c:v>
                </c:pt>
                <c:pt idx="3">
                  <c:v>57.0</c:v>
                </c:pt>
                <c:pt idx="4">
                  <c:v>57.0</c:v>
                </c:pt>
                <c:pt idx="5">
                  <c:v>57.0</c:v>
                </c:pt>
                <c:pt idx="6">
                  <c:v>53.0</c:v>
                </c:pt>
                <c:pt idx="7">
                  <c:v>41.0</c:v>
                </c:pt>
                <c:pt idx="8">
                  <c:v>40.0</c:v>
                </c:pt>
                <c:pt idx="9">
                  <c:v>40.0</c:v>
                </c:pt>
                <c:pt idx="10">
                  <c:v>30.0</c:v>
                </c:pt>
                <c:pt idx="11">
                  <c:v>19.0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 BurnDown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4'!$B$25:$P$25</c:f>
              <c:numCache>
                <c:formatCode>General</c:formatCode>
                <c:ptCount val="15"/>
                <c:pt idx="0">
                  <c:v>76.0</c:v>
                </c:pt>
                <c:pt idx="1">
                  <c:v>70.57142857142857</c:v>
                </c:pt>
                <c:pt idx="2">
                  <c:v>65.14285714285714</c:v>
                </c:pt>
                <c:pt idx="3">
                  <c:v>59.71428571428571</c:v>
                </c:pt>
                <c:pt idx="4">
                  <c:v>54.28571428571428</c:v>
                </c:pt>
                <c:pt idx="5">
                  <c:v>48.85714285714285</c:v>
                </c:pt>
                <c:pt idx="6">
                  <c:v>43.42857142857141</c:v>
                </c:pt>
                <c:pt idx="7">
                  <c:v>37.99999999999998</c:v>
                </c:pt>
                <c:pt idx="8">
                  <c:v>32.57142857142856</c:v>
                </c:pt>
                <c:pt idx="9">
                  <c:v>27.14285714285712</c:v>
                </c:pt>
                <c:pt idx="10">
                  <c:v>21.7142857142857</c:v>
                </c:pt>
                <c:pt idx="11">
                  <c:v>16.28571428571426</c:v>
                </c:pt>
                <c:pt idx="12">
                  <c:v>10.85714285714283</c:v>
                </c:pt>
                <c:pt idx="13">
                  <c:v>5.428571428571406</c:v>
                </c:pt>
                <c:pt idx="14">
                  <c:v>-2.30926389122033E-14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50168"/>
        <c:axId val="-2065047048"/>
      </c:lineChart>
      <c:catAx>
        <c:axId val="-20650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47048"/>
        <c:crosses val="autoZero"/>
        <c:auto val="1"/>
        <c:lblAlgn val="ctr"/>
        <c:lblOffset val="100"/>
        <c:noMultiLvlLbl val="0"/>
      </c:catAx>
      <c:valAx>
        <c:axId val="-206504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5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</xdr:row>
      <xdr:rowOff>12700</xdr:rowOff>
    </xdr:from>
    <xdr:to>
      <xdr:col>11</xdr:col>
      <xdr:colOff>25400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baseColWidth="10" defaultColWidth="14.5" defaultRowHeight="15.75" customHeight="1" x14ac:dyDescent="0"/>
  <cols>
    <col min="1" max="1" width="36.33203125" customWidth="1"/>
  </cols>
  <sheetData>
    <row r="1" spans="1:16" ht="33" customHeight="1">
      <c r="A1" s="1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ht="15">
      <c r="A2" s="8" t="s">
        <v>17</v>
      </c>
      <c r="B2" s="12">
        <f t="shared" ref="B2:B14" si="0">SUM(C2:P2)</f>
        <v>3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8">
        <v>3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</row>
    <row r="3" spans="1:16" ht="15">
      <c r="A3" s="8" t="s">
        <v>19</v>
      </c>
      <c r="B3" s="12">
        <f t="shared" si="0"/>
        <v>6</v>
      </c>
      <c r="C3" s="15">
        <v>1</v>
      </c>
      <c r="D3" s="15">
        <v>2</v>
      </c>
      <c r="E3" s="18">
        <v>3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</row>
    <row r="4" spans="1:16" ht="15">
      <c r="A4" s="21" t="s">
        <v>21</v>
      </c>
      <c r="B4" s="12">
        <f t="shared" si="0"/>
        <v>4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3</v>
      </c>
      <c r="O4" s="25">
        <v>1</v>
      </c>
      <c r="P4" s="26">
        <v>0</v>
      </c>
    </row>
    <row r="5" spans="1:16" ht="15">
      <c r="A5" s="21" t="s">
        <v>22</v>
      </c>
      <c r="B5" s="12">
        <f t="shared" si="0"/>
        <v>11</v>
      </c>
      <c r="C5" s="23">
        <v>1</v>
      </c>
      <c r="D5" s="23">
        <v>1</v>
      </c>
      <c r="E5" s="23">
        <v>3</v>
      </c>
      <c r="F5" s="23">
        <v>0</v>
      </c>
      <c r="G5" s="23">
        <v>0</v>
      </c>
      <c r="H5" s="23">
        <v>2</v>
      </c>
      <c r="I5" s="23">
        <v>2</v>
      </c>
      <c r="J5" s="23">
        <v>0</v>
      </c>
      <c r="K5" s="23">
        <v>0</v>
      </c>
      <c r="L5" s="23">
        <v>0</v>
      </c>
      <c r="M5" s="23">
        <v>1</v>
      </c>
      <c r="N5" s="25">
        <v>1</v>
      </c>
      <c r="O5" s="23">
        <v>0</v>
      </c>
      <c r="P5" s="26">
        <v>0</v>
      </c>
    </row>
    <row r="6" spans="1:16" ht="15">
      <c r="A6" s="28" t="s">
        <v>23</v>
      </c>
      <c r="B6" s="12">
        <f t="shared" si="0"/>
        <v>13</v>
      </c>
      <c r="C6" s="15">
        <v>1</v>
      </c>
      <c r="D6" s="15">
        <v>1</v>
      </c>
      <c r="E6" s="15">
        <v>0</v>
      </c>
      <c r="F6" s="15">
        <v>0</v>
      </c>
      <c r="G6" s="15">
        <v>0</v>
      </c>
      <c r="H6" s="15">
        <v>0</v>
      </c>
      <c r="I6" s="15">
        <v>4</v>
      </c>
      <c r="J6" s="15">
        <v>1</v>
      </c>
      <c r="K6" s="15"/>
      <c r="L6" s="15">
        <v>0</v>
      </c>
      <c r="M6" s="15">
        <v>2</v>
      </c>
      <c r="N6" s="15">
        <v>3</v>
      </c>
      <c r="O6" s="18">
        <v>1</v>
      </c>
      <c r="P6" s="19">
        <v>0</v>
      </c>
    </row>
    <row r="7" spans="1:16" ht="15">
      <c r="A7" s="28" t="s">
        <v>24</v>
      </c>
      <c r="B7" s="12">
        <f t="shared" si="0"/>
        <v>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3">
        <v>1</v>
      </c>
      <c r="O7" s="31">
        <v>0</v>
      </c>
      <c r="P7" s="35">
        <v>0</v>
      </c>
    </row>
    <row r="8" spans="1:16" ht="30">
      <c r="A8" s="37" t="s">
        <v>27</v>
      </c>
      <c r="B8" s="39">
        <f t="shared" si="0"/>
        <v>6</v>
      </c>
      <c r="C8" s="11">
        <v>2</v>
      </c>
      <c r="D8" s="11">
        <v>2</v>
      </c>
      <c r="E8" s="41">
        <v>2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</row>
    <row r="9" spans="1:16" ht="15">
      <c r="A9" s="44" t="s">
        <v>29</v>
      </c>
      <c r="B9" s="46">
        <f t="shared" si="0"/>
        <v>6</v>
      </c>
      <c r="C9" s="17">
        <v>0</v>
      </c>
      <c r="D9" s="17">
        <v>0</v>
      </c>
      <c r="E9" s="17">
        <v>0</v>
      </c>
      <c r="F9" s="47">
        <v>0</v>
      </c>
      <c r="G9" s="47">
        <v>0</v>
      </c>
      <c r="H9" s="47">
        <v>2</v>
      </c>
      <c r="I9" s="47">
        <v>3</v>
      </c>
      <c r="J9" s="47">
        <v>0</v>
      </c>
      <c r="K9" s="47">
        <v>0</v>
      </c>
      <c r="L9" s="47">
        <v>0</v>
      </c>
      <c r="M9" s="47">
        <v>0</v>
      </c>
      <c r="N9" s="50">
        <v>1</v>
      </c>
      <c r="O9" s="47">
        <v>0</v>
      </c>
      <c r="P9" s="47">
        <v>0</v>
      </c>
    </row>
    <row r="10" spans="1:16" ht="15">
      <c r="A10" s="44" t="s">
        <v>31</v>
      </c>
      <c r="B10" s="46">
        <f t="shared" si="0"/>
        <v>21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7</v>
      </c>
      <c r="M10" s="17">
        <v>6</v>
      </c>
      <c r="N10" s="52">
        <v>8</v>
      </c>
      <c r="O10" s="17">
        <v>0</v>
      </c>
      <c r="P10" s="17">
        <v>0</v>
      </c>
    </row>
    <row r="11" spans="1:16" ht="15">
      <c r="A11" s="44" t="s">
        <v>32</v>
      </c>
      <c r="B11" s="46">
        <f t="shared" si="0"/>
        <v>1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52">
        <v>1</v>
      </c>
      <c r="M11" s="17">
        <v>0</v>
      </c>
      <c r="N11" s="17">
        <v>0</v>
      </c>
      <c r="O11" s="17">
        <v>0</v>
      </c>
      <c r="P11" s="17">
        <v>0</v>
      </c>
    </row>
    <row r="12" spans="1:16" ht="15">
      <c r="A12" s="56" t="s">
        <v>34</v>
      </c>
      <c r="B12" s="58">
        <f t="shared" si="0"/>
        <v>1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61">
        <v>1</v>
      </c>
      <c r="M12" s="59">
        <v>0</v>
      </c>
      <c r="N12" s="59">
        <v>0</v>
      </c>
      <c r="O12" s="59">
        <v>0</v>
      </c>
      <c r="P12" s="59">
        <v>0</v>
      </c>
    </row>
    <row r="13" spans="1:16" ht="15">
      <c r="A13" s="63" t="s">
        <v>35</v>
      </c>
      <c r="B13" s="65">
        <f t="shared" si="0"/>
        <v>1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8">
        <v>1</v>
      </c>
      <c r="M13" s="66">
        <v>0</v>
      </c>
      <c r="N13" s="66">
        <v>0</v>
      </c>
      <c r="O13" s="66">
        <v>0</v>
      </c>
      <c r="P13" s="66">
        <v>0</v>
      </c>
    </row>
    <row r="14" spans="1:16" ht="15">
      <c r="A14" s="8" t="s">
        <v>37</v>
      </c>
      <c r="B14" s="12">
        <f t="shared" si="0"/>
        <v>2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8">
        <v>2</v>
      </c>
      <c r="N14" s="15">
        <v>0</v>
      </c>
      <c r="O14" s="15">
        <v>0</v>
      </c>
      <c r="P14" s="15">
        <v>0</v>
      </c>
    </row>
    <row r="15" spans="1:16" ht="15">
      <c r="A15" s="71"/>
      <c r="B15" s="58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1:16" ht="15">
      <c r="A16" s="75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ht="15">
      <c r="A17" s="75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78"/>
      <c r="P17" s="78"/>
    </row>
    <row r="18" spans="1:16" ht="15">
      <c r="A18" s="75"/>
      <c r="B18" s="82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78"/>
      <c r="P18" s="78"/>
    </row>
    <row r="19" spans="1:16" ht="15">
      <c r="A19" s="8"/>
      <c r="B19" s="12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</row>
    <row r="20" spans="1:16" ht="15">
      <c r="A20" s="89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</row>
    <row r="21" spans="1:16" ht="15">
      <c r="A21" s="8"/>
      <c r="B21" s="12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</row>
    <row r="22" spans="1:16" ht="15">
      <c r="A22" s="96"/>
      <c r="B22" s="12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1:16" ht="15">
      <c r="A23" s="96"/>
      <c r="B23" s="12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6" ht="15">
      <c r="A24" s="99" t="s">
        <v>41</v>
      </c>
      <c r="B24" s="100">
        <f>SUM(B2:B23)</f>
        <v>76</v>
      </c>
      <c r="C24" s="100">
        <f t="shared" ref="C24:P24" si="1">SUM(B24-SUM(C2:C23))</f>
        <v>71</v>
      </c>
      <c r="D24" s="100">
        <f t="shared" si="1"/>
        <v>65</v>
      </c>
      <c r="E24" s="100">
        <f t="shared" si="1"/>
        <v>57</v>
      </c>
      <c r="F24" s="100">
        <f t="shared" si="1"/>
        <v>57</v>
      </c>
      <c r="G24" s="100">
        <f t="shared" si="1"/>
        <v>57</v>
      </c>
      <c r="H24" s="100">
        <f t="shared" si="1"/>
        <v>53</v>
      </c>
      <c r="I24" s="100">
        <f t="shared" si="1"/>
        <v>41</v>
      </c>
      <c r="J24" s="100">
        <f t="shared" si="1"/>
        <v>40</v>
      </c>
      <c r="K24" s="100">
        <f t="shared" si="1"/>
        <v>40</v>
      </c>
      <c r="L24" s="100">
        <f t="shared" si="1"/>
        <v>30</v>
      </c>
      <c r="M24" s="100">
        <f t="shared" si="1"/>
        <v>19</v>
      </c>
      <c r="N24" s="101">
        <f t="shared" si="1"/>
        <v>2</v>
      </c>
      <c r="O24" s="100">
        <f t="shared" si="1"/>
        <v>0</v>
      </c>
      <c r="P24" s="100">
        <f t="shared" si="1"/>
        <v>0</v>
      </c>
    </row>
    <row r="25" spans="1:16" ht="15">
      <c r="A25" s="99" t="s">
        <v>42</v>
      </c>
      <c r="B25" s="100">
        <f>B24</f>
        <v>76</v>
      </c>
      <c r="C25" s="100">
        <f t="shared" ref="C25:P25" si="2">B25-$B25/14</f>
        <v>70.571428571428569</v>
      </c>
      <c r="D25" s="100">
        <f t="shared" si="2"/>
        <v>65.142857142857139</v>
      </c>
      <c r="E25" s="100">
        <f t="shared" si="2"/>
        <v>59.714285714285708</v>
      </c>
      <c r="F25" s="100">
        <f t="shared" si="2"/>
        <v>54.285714285714278</v>
      </c>
      <c r="G25" s="100">
        <f t="shared" si="2"/>
        <v>48.857142857142847</v>
      </c>
      <c r="H25" s="100">
        <f t="shared" si="2"/>
        <v>43.428571428571416</v>
      </c>
      <c r="I25" s="100">
        <f t="shared" si="2"/>
        <v>37.999999999999986</v>
      </c>
      <c r="J25" s="100">
        <f t="shared" si="2"/>
        <v>32.571428571428555</v>
      </c>
      <c r="K25" s="100">
        <f t="shared" si="2"/>
        <v>27.142857142857125</v>
      </c>
      <c r="L25" s="100">
        <f t="shared" si="2"/>
        <v>21.714285714285694</v>
      </c>
      <c r="M25" s="100">
        <f t="shared" si="2"/>
        <v>16.285714285714263</v>
      </c>
      <c r="N25" s="102">
        <f t="shared" si="2"/>
        <v>10.857142857142835</v>
      </c>
      <c r="O25" s="100">
        <f t="shared" si="2"/>
        <v>5.4285714285714057</v>
      </c>
      <c r="P25" s="100">
        <f t="shared" si="2"/>
        <v>-2.3092638912203256E-14</v>
      </c>
    </row>
    <row r="26" spans="1:16" ht="15">
      <c r="A26" s="103" t="s">
        <v>43</v>
      </c>
      <c r="B26" s="104">
        <f>ROWS(A2:A14)</f>
        <v>13</v>
      </c>
      <c r="C26" s="104">
        <f>B26-C27</f>
        <v>13</v>
      </c>
      <c r="D26" s="104">
        <f>B26-D27</f>
        <v>13</v>
      </c>
      <c r="E26" s="104">
        <f>B26-E27</f>
        <v>11</v>
      </c>
      <c r="F26" s="104">
        <f>B26-F27</f>
        <v>11</v>
      </c>
      <c r="G26" s="104">
        <f>B26-G27</f>
        <v>11</v>
      </c>
      <c r="H26" s="104">
        <f>B26-H27</f>
        <v>11</v>
      </c>
      <c r="I26" s="104">
        <f>B26-I27</f>
        <v>10</v>
      </c>
      <c r="J26" s="104">
        <f>B26-J27</f>
        <v>10</v>
      </c>
      <c r="K26" s="104">
        <f>B26-K27</f>
        <v>10</v>
      </c>
      <c r="L26" s="104">
        <f>B26-L27</f>
        <v>7</v>
      </c>
      <c r="M26" s="104">
        <f>B26-M27</f>
        <v>6</v>
      </c>
      <c r="N26" s="104">
        <f>B26-N27</f>
        <v>2</v>
      </c>
      <c r="O26" s="104">
        <f>B26-O27</f>
        <v>0</v>
      </c>
      <c r="P26" s="104">
        <f>B26-P27</f>
        <v>0</v>
      </c>
    </row>
    <row r="27" spans="1:16" ht="15">
      <c r="A27" s="103" t="s">
        <v>44</v>
      </c>
      <c r="B27" s="18">
        <v>0</v>
      </c>
      <c r="C27" s="18">
        <v>0</v>
      </c>
      <c r="D27" s="18">
        <v>0</v>
      </c>
      <c r="E27" s="18">
        <v>2</v>
      </c>
      <c r="F27" s="18">
        <v>2</v>
      </c>
      <c r="G27" s="18">
        <v>2</v>
      </c>
      <c r="H27" s="18">
        <v>2</v>
      </c>
      <c r="I27" s="18">
        <v>3</v>
      </c>
      <c r="J27" s="18">
        <v>3</v>
      </c>
      <c r="K27" s="18">
        <v>3</v>
      </c>
      <c r="L27" s="18">
        <v>6</v>
      </c>
      <c r="M27" s="18">
        <v>7</v>
      </c>
      <c r="N27" s="18">
        <v>11</v>
      </c>
      <c r="O27" s="18">
        <v>13</v>
      </c>
      <c r="P27" s="18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baseColWidth="10" defaultColWidth="14.5" defaultRowHeight="15.75" customHeight="1" x14ac:dyDescent="0"/>
  <cols>
    <col min="1" max="1" width="34.5" customWidth="1"/>
  </cols>
  <sheetData>
    <row r="1" spans="1:16" ht="3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ht="12">
      <c r="A2" s="7" t="s">
        <v>16</v>
      </c>
      <c r="B2" s="9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1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3">
        <v>0</v>
      </c>
    </row>
    <row r="3" spans="1:16" ht="12">
      <c r="A3" s="14" t="s">
        <v>18</v>
      </c>
      <c r="B3" s="16">
        <v>0</v>
      </c>
      <c r="C3" s="15">
        <v>0</v>
      </c>
      <c r="D3" s="15">
        <v>0</v>
      </c>
      <c r="E3" s="17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9">
        <v>0</v>
      </c>
    </row>
    <row r="4" spans="1:16" ht="12">
      <c r="A4" s="20" t="s">
        <v>20</v>
      </c>
      <c r="B4" s="22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7">
        <v>0</v>
      </c>
      <c r="P4" s="29">
        <v>0</v>
      </c>
    </row>
    <row r="5" spans="1:16" ht="24">
      <c r="A5" s="30" t="s">
        <v>25</v>
      </c>
      <c r="B5" s="32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17">
        <v>0</v>
      </c>
      <c r="O5" s="23">
        <v>0</v>
      </c>
      <c r="P5" s="34">
        <v>0</v>
      </c>
    </row>
    <row r="6" spans="1:16" ht="24">
      <c r="A6" s="36" t="s">
        <v>26</v>
      </c>
      <c r="B6" s="16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/>
      <c r="L6" s="15">
        <v>0</v>
      </c>
      <c r="M6" s="15">
        <v>0</v>
      </c>
      <c r="N6" s="15">
        <v>0</v>
      </c>
      <c r="O6" s="17">
        <v>0</v>
      </c>
      <c r="P6" s="38">
        <v>0</v>
      </c>
    </row>
    <row r="7" spans="1:16" ht="24">
      <c r="A7" s="30" t="s">
        <v>28</v>
      </c>
      <c r="B7" s="16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17">
        <v>0</v>
      </c>
      <c r="O7" s="40">
        <v>0</v>
      </c>
      <c r="P7" s="43">
        <v>0</v>
      </c>
    </row>
    <row r="8" spans="1:16" ht="24">
      <c r="A8" s="45" t="s">
        <v>30</v>
      </c>
      <c r="B8" s="48">
        <v>0</v>
      </c>
      <c r="C8" s="49">
        <v>0</v>
      </c>
      <c r="D8" s="49">
        <v>0</v>
      </c>
      <c r="E8" s="51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4">
        <v>0</v>
      </c>
    </row>
    <row r="9" spans="1:16" ht="24" customHeight="1">
      <c r="A9" s="55" t="s">
        <v>33</v>
      </c>
      <c r="B9" s="57">
        <v>0</v>
      </c>
      <c r="C9" s="60">
        <v>0</v>
      </c>
      <c r="D9" s="60">
        <v>0</v>
      </c>
      <c r="E9" s="60">
        <v>0</v>
      </c>
      <c r="F9" s="62">
        <v>0</v>
      </c>
      <c r="G9" s="62">
        <v>0</v>
      </c>
      <c r="H9" s="64">
        <v>0</v>
      </c>
      <c r="I9" s="64">
        <v>0</v>
      </c>
      <c r="J9" s="62">
        <v>0</v>
      </c>
      <c r="K9" s="62">
        <v>0</v>
      </c>
      <c r="L9" s="62">
        <v>0</v>
      </c>
      <c r="M9" s="62">
        <v>0</v>
      </c>
      <c r="N9" s="60">
        <v>0</v>
      </c>
      <c r="O9" s="62">
        <v>0</v>
      </c>
      <c r="P9" s="62">
        <v>0</v>
      </c>
    </row>
    <row r="10" spans="1:16" ht="33.75" customHeight="1">
      <c r="A10" s="67" t="s">
        <v>36</v>
      </c>
      <c r="B10" s="69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2">
        <v>0</v>
      </c>
      <c r="M10" s="72">
        <v>0</v>
      </c>
      <c r="N10" s="70">
        <v>0</v>
      </c>
      <c r="O10" s="70">
        <v>0</v>
      </c>
      <c r="P10" s="70">
        <v>0</v>
      </c>
    </row>
    <row r="11" spans="1:16" ht="24" customHeight="1">
      <c r="A11" s="74" t="s">
        <v>38</v>
      </c>
      <c r="B11" s="76">
        <v>0</v>
      </c>
      <c r="C11" s="79">
        <v>0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</row>
    <row r="12" spans="1:16" ht="36">
      <c r="A12" s="81" t="s">
        <v>39</v>
      </c>
      <c r="B12" s="83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6">
        <v>0</v>
      </c>
      <c r="M12" s="84">
        <v>0</v>
      </c>
      <c r="N12" s="84">
        <v>0</v>
      </c>
      <c r="O12" s="84">
        <v>0</v>
      </c>
      <c r="P12" s="88">
        <v>0</v>
      </c>
    </row>
    <row r="13" spans="1:16" ht="12">
      <c r="A13" s="90" t="s">
        <v>40</v>
      </c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17"/>
      <c r="M13" s="95"/>
      <c r="N13" s="92"/>
      <c r="O13" s="92"/>
      <c r="P13" s="92"/>
    </row>
    <row r="14" spans="1:16" ht="15">
      <c r="A14" s="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7"/>
      <c r="N14" s="15"/>
      <c r="O14" s="15"/>
      <c r="P14" s="15"/>
    </row>
    <row r="15" spans="1:16" ht="15">
      <c r="A15" s="71"/>
      <c r="B15" s="58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1:16" ht="15">
      <c r="A16" s="75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ht="15">
      <c r="A17" s="75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78"/>
      <c r="P17" s="78"/>
    </row>
    <row r="18" spans="1:16" ht="15">
      <c r="A18" s="75"/>
      <c r="B18" s="82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78"/>
      <c r="P18" s="78"/>
    </row>
    <row r="19" spans="1:16" ht="15">
      <c r="A19" s="8"/>
      <c r="B19" s="12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</row>
    <row r="20" spans="1:16" ht="15">
      <c r="A20" s="89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</row>
    <row r="21" spans="1:16" ht="15">
      <c r="A21" s="8"/>
      <c r="B21" s="12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</row>
    <row r="22" spans="1:16" ht="15">
      <c r="A22" s="96"/>
      <c r="B22" s="12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1:16" ht="15">
      <c r="A23" s="96"/>
      <c r="B23" s="12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6" ht="15">
      <c r="A24" s="99" t="s">
        <v>41</v>
      </c>
      <c r="B24" s="100">
        <f>SUM(B2:B23)</f>
        <v>0</v>
      </c>
      <c r="C24" s="100">
        <f t="shared" ref="C24:P24" si="0">SUM(B24-SUM(C2:C23))</f>
        <v>0</v>
      </c>
      <c r="D24" s="100">
        <f t="shared" si="0"/>
        <v>0</v>
      </c>
      <c r="E24" s="100">
        <f t="shared" si="0"/>
        <v>0</v>
      </c>
      <c r="F24" s="100">
        <f t="shared" si="0"/>
        <v>0</v>
      </c>
      <c r="G24" s="100">
        <f t="shared" si="0"/>
        <v>0</v>
      </c>
      <c r="H24" s="100">
        <f t="shared" si="0"/>
        <v>0</v>
      </c>
      <c r="I24" s="100">
        <f t="shared" si="0"/>
        <v>0</v>
      </c>
      <c r="J24" s="100">
        <f t="shared" si="0"/>
        <v>0</v>
      </c>
      <c r="K24" s="100">
        <f t="shared" si="0"/>
        <v>0</v>
      </c>
      <c r="L24" s="100">
        <f t="shared" si="0"/>
        <v>0</v>
      </c>
      <c r="M24" s="100">
        <f t="shared" si="0"/>
        <v>0</v>
      </c>
      <c r="N24" s="101">
        <f t="shared" si="0"/>
        <v>0</v>
      </c>
      <c r="O24" s="100">
        <f t="shared" si="0"/>
        <v>0</v>
      </c>
      <c r="P24" s="100">
        <f t="shared" si="0"/>
        <v>0</v>
      </c>
    </row>
    <row r="25" spans="1:16" ht="15">
      <c r="A25" s="99" t="s">
        <v>42</v>
      </c>
      <c r="B25" s="100">
        <f>B24</f>
        <v>0</v>
      </c>
      <c r="C25" s="100">
        <f t="shared" ref="C25:P25" si="1">B25-$B25/14</f>
        <v>0</v>
      </c>
      <c r="D25" s="100">
        <f t="shared" si="1"/>
        <v>0</v>
      </c>
      <c r="E25" s="100">
        <f t="shared" si="1"/>
        <v>0</v>
      </c>
      <c r="F25" s="100">
        <f t="shared" si="1"/>
        <v>0</v>
      </c>
      <c r="G25" s="100">
        <f t="shared" si="1"/>
        <v>0</v>
      </c>
      <c r="H25" s="100">
        <f t="shared" si="1"/>
        <v>0</v>
      </c>
      <c r="I25" s="100">
        <f t="shared" si="1"/>
        <v>0</v>
      </c>
      <c r="J25" s="100">
        <f t="shared" si="1"/>
        <v>0</v>
      </c>
      <c r="K25" s="100">
        <f t="shared" si="1"/>
        <v>0</v>
      </c>
      <c r="L25" s="100">
        <f t="shared" si="1"/>
        <v>0</v>
      </c>
      <c r="M25" s="100">
        <f t="shared" si="1"/>
        <v>0</v>
      </c>
      <c r="N25" s="102">
        <f t="shared" si="1"/>
        <v>0</v>
      </c>
      <c r="O25" s="100">
        <f t="shared" si="1"/>
        <v>0</v>
      </c>
      <c r="P25" s="100">
        <f t="shared" si="1"/>
        <v>0</v>
      </c>
    </row>
    <row r="26" spans="1:16" ht="15">
      <c r="A26" s="103" t="s">
        <v>43</v>
      </c>
      <c r="B26" s="18">
        <v>0</v>
      </c>
      <c r="C26" s="104">
        <f>B26-C27</f>
        <v>0</v>
      </c>
      <c r="D26" s="104">
        <f>B26-D27</f>
        <v>0</v>
      </c>
      <c r="E26" s="104">
        <f>B26-E27</f>
        <v>0</v>
      </c>
      <c r="F26" s="104">
        <f>B26-F27</f>
        <v>0</v>
      </c>
      <c r="G26" s="104">
        <f>B26-G27</f>
        <v>0</v>
      </c>
      <c r="H26" s="104">
        <f>B26-H27</f>
        <v>0</v>
      </c>
      <c r="I26" s="104">
        <f>B26-I27</f>
        <v>0</v>
      </c>
      <c r="J26" s="104">
        <f>B26-J27</f>
        <v>0</v>
      </c>
      <c r="K26" s="104">
        <f>B26-K27</f>
        <v>0</v>
      </c>
      <c r="L26" s="104">
        <f>B26-L27</f>
        <v>0</v>
      </c>
      <c r="M26" s="104">
        <f>B26-M27</f>
        <v>0</v>
      </c>
      <c r="N26" s="104">
        <f>B26-N27</f>
        <v>0</v>
      </c>
      <c r="O26" s="104">
        <f>B26-O27</f>
        <v>0</v>
      </c>
      <c r="P26" s="104">
        <f>B26-P27</f>
        <v>0</v>
      </c>
    </row>
    <row r="27" spans="1:16" ht="15">
      <c r="A27" s="103" t="s">
        <v>44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14.5" defaultRowHeight="15.75" customHeight="1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Sprint 4</vt:lpstr>
      <vt:lpstr>Table Sprint 5</vt:lpstr>
      <vt:lpstr>Sprint 4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Gattuso</cp:lastModifiedBy>
  <dcterms:created xsi:type="dcterms:W3CDTF">2017-11-15T01:50:45Z</dcterms:created>
  <dcterms:modified xsi:type="dcterms:W3CDTF">2017-11-15T01:50:45Z</dcterms:modified>
</cp:coreProperties>
</file>