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 Sprint 4" sheetId="1" r:id="rId3"/>
    <sheet state="visible" name="Sprint 4 Chart" sheetId="2" r:id="rId4"/>
  </sheets>
  <definedNames/>
  <calcPr/>
</workbook>
</file>

<file path=xl/sharedStrings.xml><?xml version="1.0" encoding="utf-8"?>
<sst xmlns="http://schemas.openxmlformats.org/spreadsheetml/2006/main" count="33" uniqueCount="33">
  <si>
    <t>Stories for the Sprint 4</t>
  </si>
  <si>
    <t>Total Hours</t>
  </si>
  <si>
    <t>Day 1 (Hours)</t>
  </si>
  <si>
    <t>Day 2 (Hours)</t>
  </si>
  <si>
    <t>Day 3 (Hours)</t>
  </si>
  <si>
    <t>Day 4 (Hours)</t>
  </si>
  <si>
    <t>Day 5 (Hours)</t>
  </si>
  <si>
    <t>Day 6 (Hours)</t>
  </si>
  <si>
    <t>Day 7 (Hours)</t>
  </si>
  <si>
    <t>Day 8 (Hours)</t>
  </si>
  <si>
    <t>Day 9 (Hours)</t>
  </si>
  <si>
    <t>Day 10 (Hours)</t>
  </si>
  <si>
    <t>Day 11 (Hours)</t>
  </si>
  <si>
    <t>Day 12 (Hours)</t>
  </si>
  <si>
    <t>Day 13 (Hours)</t>
  </si>
  <si>
    <t>Day 14 (Hours)</t>
  </si>
  <si>
    <t>Creating Unit Test for Travis</t>
  </si>
  <si>
    <t>Routing for Pages</t>
  </si>
  <si>
    <t>Profile Page Format</t>
  </si>
  <si>
    <t>Form to get Update User Information</t>
  </si>
  <si>
    <t>Display User's Info in Profile Page</t>
  </si>
  <si>
    <t>Change Profile Picture</t>
  </si>
  <si>
    <t>User's "I Want This" Page listing their wants</t>
  </si>
  <si>
    <t>Most Liked Wants on Home Page</t>
  </si>
  <si>
    <t>CSS change</t>
  </si>
  <si>
    <t>Communicate Between Collections</t>
  </si>
  <si>
    <t>Refactor Code</t>
  </si>
  <si>
    <t>Bug fixing</t>
  </si>
  <si>
    <t>Putting want cards in want page</t>
  </si>
  <si>
    <t>Remaining Effort</t>
  </si>
  <si>
    <t>Ideal Burndown</t>
  </si>
  <si>
    <t>Stories Remaining</t>
  </si>
  <si>
    <t>Stories 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</si>
</sst>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sz val="12.0"/>
    </font>
    <font>
      <sz val="12.0"/>
      <name val="Times New Roman"/>
    </font>
    <font/>
    <font>
      <name val="Arial"/>
    </font>
    <font>
      <sz val="11.0"/>
      <color rgb="FF000000"/>
      <name val="Inconsolata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FF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FF"/>
      </right>
      <bottom style="thin">
        <color rgb="FF000000"/>
      </bottom>
    </border>
    <border>
      <left style="thin">
        <color rgb="FF0000F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FF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FF"/>
      </bottom>
    </border>
    <border>
      <right style="thin">
        <color rgb="FF0000FF"/>
      </right>
      <top style="thin">
        <color rgb="FF000000"/>
      </top>
      <bottom style="thin">
        <color rgb="FF0000FF"/>
      </bottom>
    </border>
    <border>
      <left style="thin">
        <color rgb="FF000000"/>
      </left>
      <right style="thin">
        <color rgb="FF000000"/>
      </right>
      <top style="thin">
        <color rgb="FF0000FF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FF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FF0000"/>
      </left>
      <right style="thin">
        <color rgb="FF000000"/>
      </right>
      <top style="thin">
        <color rgb="FFFF0000"/>
      </top>
      <bottom style="thin">
        <color rgb="FFFF0000"/>
      </bottom>
    </border>
    <border>
      <right style="thin">
        <color rgb="FF000000"/>
      </right>
      <top style="thin">
        <color rgb="FFFF0000"/>
      </top>
      <bottom style="thin">
        <color rgb="FFFF0000"/>
      </bottom>
    </border>
    <border>
      <left style="thin">
        <color rgb="FFFF0000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3" fontId="2" numFmtId="0" xfId="0" applyAlignment="1" applyBorder="1" applyFill="1" applyFont="1">
      <alignment readingOrder="0" shrinkToFit="0" wrapText="1"/>
    </xf>
    <xf borderId="1" fillId="4" fontId="2" numFmtId="0" xfId="0" applyAlignment="1" applyBorder="1" applyFill="1" applyFont="1">
      <alignment horizontal="center" readingOrder="0" shrinkToFit="0" wrapText="1"/>
    </xf>
    <xf borderId="1" fillId="4" fontId="3" numFmtId="0" xfId="0" applyAlignment="1" applyBorder="1" applyFont="1">
      <alignment readingOrder="0" shrinkToFit="0" wrapText="1"/>
    </xf>
    <xf borderId="1" fillId="5" fontId="4" numFmtId="0" xfId="0" applyAlignment="1" applyBorder="1" applyFill="1" applyFont="1">
      <alignment shrinkToFit="0" wrapText="1"/>
    </xf>
    <xf borderId="1" fillId="0" fontId="4" numFmtId="0" xfId="0" applyAlignment="1" applyBorder="1" applyFont="1">
      <alignment readingOrder="0" shrinkToFit="0" wrapText="1"/>
    </xf>
    <xf borderId="1" fillId="6" fontId="4" numFmtId="0" xfId="0" applyAlignment="1" applyBorder="1" applyFill="1" applyFont="1">
      <alignment readingOrder="0" shrinkToFit="0" wrapText="1"/>
    </xf>
    <xf borderId="2" fillId="4" fontId="3" numFmtId="0" xfId="0" applyAlignment="1" applyBorder="1" applyFont="1">
      <alignment readingOrder="0" shrinkToFit="0" wrapText="1"/>
    </xf>
    <xf borderId="3" fillId="0" fontId="4" numFmtId="0" xfId="0" applyAlignment="1" applyBorder="1" applyFont="1">
      <alignment readingOrder="0" shrinkToFit="0" wrapText="1"/>
    </xf>
    <xf borderId="3" fillId="6" fontId="4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readingOrder="0" shrinkToFit="0" wrapText="1"/>
    </xf>
    <xf borderId="5" fillId="4" fontId="3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5" numFmtId="0" xfId="0" applyAlignment="1" applyBorder="1" applyFont="1">
      <alignment horizontal="right" shrinkToFit="0" vertical="bottom" wrapText="1"/>
    </xf>
    <xf borderId="7" fillId="6" fontId="5" numFmtId="0" xfId="0" applyAlignment="1" applyBorder="1" applyFont="1">
      <alignment horizontal="right" shrinkToFit="0" vertical="bottom" wrapText="1"/>
    </xf>
    <xf borderId="8" fillId="0" fontId="5" numFmtId="0" xfId="0" applyAlignment="1" applyBorder="1" applyFont="1">
      <alignment horizontal="right" shrinkToFit="0" vertical="bottom" wrapText="1"/>
    </xf>
    <xf borderId="9" fillId="4" fontId="3" numFmtId="0" xfId="0" applyAlignment="1" applyBorder="1" applyFont="1">
      <alignment shrinkToFit="0" vertical="bottom" wrapText="1"/>
    </xf>
    <xf borderId="10" fillId="5" fontId="5" numFmtId="0" xfId="0" applyAlignment="1" applyBorder="1" applyFont="1">
      <alignment horizontal="right" shrinkToFit="0" vertical="bottom" wrapText="1"/>
    </xf>
    <xf borderId="11" fillId="0" fontId="5" numFmtId="0" xfId="0" applyAlignment="1" applyBorder="1" applyFont="1">
      <alignment horizontal="right" shrinkToFit="0" vertical="bottom" wrapText="1"/>
    </xf>
    <xf borderId="11" fillId="6" fontId="5" numFmtId="0" xfId="0" applyAlignment="1" applyBorder="1" applyFont="1">
      <alignment horizontal="right" shrinkToFit="0" vertical="bottom" wrapText="1"/>
    </xf>
    <xf borderId="11" fillId="0" fontId="5" numFmtId="0" xfId="0" applyAlignment="1" applyBorder="1" applyFont="1">
      <alignment readingOrder="0" vertical="bottom"/>
    </xf>
    <xf borderId="3" fillId="4" fontId="3" numFmtId="0" xfId="0" applyAlignment="1" applyBorder="1" applyFont="1">
      <alignment shrinkToFit="0" vertical="bottom" wrapText="1"/>
    </xf>
    <xf borderId="12" fillId="5" fontId="5" numFmtId="0" xfId="0" applyAlignment="1" applyBorder="1" applyFont="1">
      <alignment horizontal="right" shrinkToFit="0" vertical="bottom" wrapText="1"/>
    </xf>
    <xf borderId="12" fillId="0" fontId="5" numFmtId="0" xfId="0" applyAlignment="1" applyBorder="1" applyFont="1">
      <alignment horizontal="right" shrinkToFit="0" vertical="bottom" wrapText="1"/>
    </xf>
    <xf borderId="12" fillId="0" fontId="5" numFmtId="0" xfId="0" applyAlignment="1" applyBorder="1" applyFont="1">
      <alignment horizontal="right" shrinkToFit="0" vertical="bottom" wrapText="1"/>
    </xf>
    <xf borderId="12" fillId="6" fontId="5" numFmtId="0" xfId="0" applyAlignment="1" applyBorder="1" applyFont="1">
      <alignment horizontal="right" shrinkToFit="0" vertical="bottom" wrapText="1"/>
    </xf>
    <xf borderId="12" fillId="6" fontId="5" numFmtId="0" xfId="0" applyAlignment="1" applyBorder="1" applyFont="1">
      <alignment horizontal="right" shrinkToFit="0" vertical="bottom" wrapText="1"/>
    </xf>
    <xf borderId="13" fillId="4" fontId="3" numFmtId="0" xfId="0" applyAlignment="1" applyBorder="1" applyFont="1">
      <alignment shrinkToFit="0" vertical="bottom" wrapText="1"/>
    </xf>
    <xf borderId="14" fillId="5" fontId="5" numFmtId="0" xfId="0" applyAlignment="1" applyBorder="1" applyFont="1">
      <alignment horizontal="right" shrinkToFit="0" vertical="bottom" wrapText="1"/>
    </xf>
    <xf borderId="14" fillId="0" fontId="5" numFmtId="0" xfId="0" applyAlignment="1" applyBorder="1" applyFont="1">
      <alignment readingOrder="0" vertical="bottom"/>
    </xf>
    <xf borderId="14" fillId="6" fontId="5" numFmtId="0" xfId="0" applyAlignment="1" applyBorder="1" applyFont="1">
      <alignment horizontal="right" shrinkToFit="0" vertical="bottom" wrapText="1"/>
    </xf>
    <xf borderId="15" fillId="4" fontId="3" numFmtId="0" xfId="0" applyAlignment="1" applyBorder="1" applyFont="1">
      <alignment readingOrder="0" shrinkToFit="0" wrapText="1"/>
    </xf>
    <xf borderId="16" fillId="5" fontId="5" numFmtId="0" xfId="0" applyAlignment="1" applyBorder="1" applyFont="1">
      <alignment horizontal="right" shrinkToFit="0" vertical="bottom" wrapText="1"/>
    </xf>
    <xf borderId="16" fillId="0" fontId="5" numFmtId="0" xfId="0" applyAlignment="1" applyBorder="1" applyFont="1">
      <alignment readingOrder="0" vertical="bottom"/>
    </xf>
    <xf borderId="16" fillId="6" fontId="5" numFmtId="0" xfId="0" applyAlignment="1" applyBorder="1" applyFont="1">
      <alignment readingOrder="0" vertical="bottom"/>
    </xf>
    <xf borderId="17" fillId="4" fontId="3" numFmtId="0" xfId="0" applyAlignment="1" applyBorder="1" applyFont="1">
      <alignment shrinkToFit="0" vertical="bottom" wrapText="1"/>
    </xf>
    <xf borderId="14" fillId="0" fontId="5" numFmtId="0" xfId="0" applyAlignment="1" applyBorder="1" applyFont="1">
      <alignment vertical="bottom"/>
    </xf>
    <xf borderId="1" fillId="4" fontId="3" numFmtId="0" xfId="0" applyAlignment="1" applyBorder="1" applyFont="1">
      <alignment shrinkToFit="0" vertical="bottom" wrapText="1"/>
    </xf>
    <xf borderId="1" fillId="5" fontId="5" numFmtId="0" xfId="0" applyAlignment="1" applyBorder="1" applyFont="1">
      <alignment horizontal="right" shrinkToFit="0" vertical="bottom" wrapText="1"/>
    </xf>
    <xf borderId="1" fillId="7" fontId="5" numFmtId="0" xfId="0" applyAlignment="1" applyBorder="1" applyFill="1" applyFont="1">
      <alignment vertical="bottom"/>
    </xf>
    <xf borderId="1" fillId="7" fontId="5" numFmtId="0" xfId="0" applyAlignment="1" applyBorder="1" applyFont="1">
      <alignment horizontal="right" shrinkToFit="0" vertical="bottom" wrapText="1"/>
    </xf>
    <xf borderId="1" fillId="5" fontId="5" numFmtId="0" xfId="0" applyAlignment="1" applyBorder="1" applyFont="1">
      <alignment vertical="bottom"/>
    </xf>
    <xf borderId="1" fillId="7" fontId="5" numFmtId="0" xfId="0" applyAlignment="1" applyBorder="1" applyFont="1">
      <alignment vertical="bottom"/>
    </xf>
    <xf borderId="1" fillId="7" fontId="4" numFmtId="0" xfId="0" applyAlignment="1" applyBorder="1" applyFont="1">
      <alignment readingOrder="0" shrinkToFit="0" wrapText="1"/>
    </xf>
    <xf borderId="3" fillId="4" fontId="3" numFmtId="0" xfId="0" applyAlignment="1" applyBorder="1" applyFont="1">
      <alignment readingOrder="0" shrinkToFit="0" wrapText="1"/>
    </xf>
    <xf borderId="3" fillId="5" fontId="4" numFmtId="0" xfId="0" applyAlignment="1" applyBorder="1" applyFont="1">
      <alignment shrinkToFit="0" wrapText="1"/>
    </xf>
    <xf borderId="3" fillId="7" fontId="4" numFmtId="0" xfId="0" applyAlignment="1" applyBorder="1" applyFont="1">
      <alignment readingOrder="0" shrinkToFit="0" wrapText="1"/>
    </xf>
    <xf borderId="1" fillId="4" fontId="3" numFmtId="0" xfId="0" applyAlignment="1" applyBorder="1" applyFont="1">
      <alignment shrinkToFit="0" wrapText="1"/>
    </xf>
    <xf borderId="1" fillId="7" fontId="4" numFmtId="0" xfId="0" applyAlignment="1" applyBorder="1" applyFont="1">
      <alignment shrinkToFit="0" wrapText="1"/>
    </xf>
    <xf borderId="1" fillId="0" fontId="4" numFmtId="0" xfId="0" applyAlignment="1" applyBorder="1" applyFont="1">
      <alignment shrinkToFit="0" wrapText="1"/>
    </xf>
    <xf borderId="1" fillId="8" fontId="2" numFmtId="0" xfId="0" applyAlignment="1" applyBorder="1" applyFill="1" applyFont="1">
      <alignment readingOrder="0" shrinkToFit="0" wrapText="1"/>
    </xf>
    <xf borderId="1" fillId="8" fontId="4" numFmtId="0" xfId="0" applyAlignment="1" applyBorder="1" applyFont="1">
      <alignment shrinkToFit="0" wrapText="1"/>
    </xf>
    <xf borderId="18" fillId="8" fontId="6" numFmtId="0" xfId="0" applyBorder="1" applyFont="1"/>
    <xf borderId="19" fillId="8" fontId="6" numFmtId="0" xfId="0" applyBorder="1" applyFont="1"/>
    <xf borderId="1" fillId="6" fontId="2" numFmtId="0" xfId="0" applyAlignment="1" applyBorder="1" applyFont="1">
      <alignment readingOrder="0" shrinkToFit="0" wrapText="1"/>
    </xf>
    <xf borderId="1" fillId="6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29"/>
  </cols>
  <sheetData>
    <row r="1" ht="33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" t="s">
        <v>16</v>
      </c>
      <c r="B2" s="5">
        <f t="shared" ref="B2:B14" si="1">sum(C2:P2)</f>
        <v>3</v>
      </c>
      <c r="C2" s="6">
        <v>0.0</v>
      </c>
      <c r="D2" s="6">
        <v>0.0</v>
      </c>
      <c r="E2" s="6">
        <v>0.0</v>
      </c>
      <c r="F2" s="6">
        <v>0.0</v>
      </c>
      <c r="G2" s="6">
        <v>0.0</v>
      </c>
      <c r="H2" s="6">
        <v>0.0</v>
      </c>
      <c r="I2" s="7">
        <v>3.0</v>
      </c>
      <c r="J2" s="6">
        <v>0.0</v>
      </c>
      <c r="K2" s="6">
        <v>0.0</v>
      </c>
      <c r="L2" s="6">
        <v>0.0</v>
      </c>
      <c r="M2" s="6">
        <v>0.0</v>
      </c>
      <c r="N2" s="6">
        <v>0.0</v>
      </c>
      <c r="O2" s="6">
        <v>0.0</v>
      </c>
      <c r="P2" s="6">
        <v>0.0</v>
      </c>
    </row>
    <row r="3">
      <c r="A3" s="4" t="s">
        <v>17</v>
      </c>
      <c r="B3" s="5">
        <f t="shared" si="1"/>
        <v>6</v>
      </c>
      <c r="C3" s="6">
        <v>1.0</v>
      </c>
      <c r="D3" s="6">
        <v>2.0</v>
      </c>
      <c r="E3" s="7">
        <v>3.0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6">
        <v>0.0</v>
      </c>
      <c r="N3" s="6">
        <v>0.0</v>
      </c>
      <c r="O3" s="6">
        <v>0.0</v>
      </c>
      <c r="P3" s="6">
        <v>0.0</v>
      </c>
    </row>
    <row r="4">
      <c r="A4" s="8" t="s">
        <v>18</v>
      </c>
      <c r="B4" s="5">
        <f t="shared" si="1"/>
        <v>4</v>
      </c>
      <c r="C4" s="9">
        <v>0.0</v>
      </c>
      <c r="D4" s="9">
        <v>0.0</v>
      </c>
      <c r="E4" s="9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9">
        <v>3.0</v>
      </c>
      <c r="O4" s="10">
        <v>1.0</v>
      </c>
      <c r="P4" s="11">
        <v>0.0</v>
      </c>
    </row>
    <row r="5">
      <c r="A5" s="8" t="s">
        <v>19</v>
      </c>
      <c r="B5" s="5">
        <f t="shared" si="1"/>
        <v>11</v>
      </c>
      <c r="C5" s="9">
        <v>1.0</v>
      </c>
      <c r="D5" s="9">
        <v>1.0</v>
      </c>
      <c r="E5" s="9">
        <v>3.0</v>
      </c>
      <c r="F5" s="9">
        <v>0.0</v>
      </c>
      <c r="G5" s="9">
        <v>0.0</v>
      </c>
      <c r="H5" s="9">
        <v>2.0</v>
      </c>
      <c r="I5" s="9">
        <v>2.0</v>
      </c>
      <c r="J5" s="9">
        <v>0.0</v>
      </c>
      <c r="K5" s="9">
        <v>0.0</v>
      </c>
      <c r="L5" s="9">
        <v>0.0</v>
      </c>
      <c r="M5" s="9">
        <v>1.0</v>
      </c>
      <c r="N5" s="10">
        <v>1.0</v>
      </c>
      <c r="O5" s="9">
        <v>0.0</v>
      </c>
      <c r="P5" s="11">
        <v>0.0</v>
      </c>
    </row>
    <row r="6">
      <c r="A6" s="12" t="s">
        <v>20</v>
      </c>
      <c r="B6" s="5">
        <f t="shared" si="1"/>
        <v>13</v>
      </c>
      <c r="C6" s="6">
        <v>1.0</v>
      </c>
      <c r="D6" s="6">
        <v>1.0</v>
      </c>
      <c r="E6" s="6">
        <v>0.0</v>
      </c>
      <c r="F6" s="6">
        <v>0.0</v>
      </c>
      <c r="G6" s="6">
        <v>0.0</v>
      </c>
      <c r="H6" s="6">
        <v>0.0</v>
      </c>
      <c r="I6" s="6">
        <v>4.0</v>
      </c>
      <c r="J6" s="6">
        <v>1.0</v>
      </c>
      <c r="K6" s="6"/>
      <c r="L6" s="6">
        <v>0.0</v>
      </c>
      <c r="M6" s="6">
        <v>2.0</v>
      </c>
      <c r="N6" s="6">
        <v>3.0</v>
      </c>
      <c r="O6" s="7">
        <v>1.0</v>
      </c>
      <c r="P6" s="13">
        <v>0.0</v>
      </c>
    </row>
    <row r="7">
      <c r="A7" s="12" t="s">
        <v>21</v>
      </c>
      <c r="B7" s="5">
        <f t="shared" si="1"/>
        <v>1</v>
      </c>
      <c r="C7" s="14">
        <v>0.0</v>
      </c>
      <c r="D7" s="14">
        <v>0.0</v>
      </c>
      <c r="E7" s="14">
        <v>0.0</v>
      </c>
      <c r="F7" s="14">
        <v>0.0</v>
      </c>
      <c r="G7" s="14">
        <v>0.0</v>
      </c>
      <c r="H7" s="14">
        <v>0.0</v>
      </c>
      <c r="I7" s="14">
        <v>0.0</v>
      </c>
      <c r="J7" s="14">
        <v>0.0</v>
      </c>
      <c r="K7" s="14">
        <v>0.0</v>
      </c>
      <c r="L7" s="14">
        <v>0.0</v>
      </c>
      <c r="M7" s="14">
        <v>0.0</v>
      </c>
      <c r="N7" s="15">
        <v>1.0</v>
      </c>
      <c r="O7" s="14">
        <v>0.0</v>
      </c>
      <c r="P7" s="16">
        <v>0.0</v>
      </c>
    </row>
    <row r="8">
      <c r="A8" s="17" t="s">
        <v>22</v>
      </c>
      <c r="B8" s="18">
        <f t="shared" si="1"/>
        <v>6</v>
      </c>
      <c r="C8" s="19">
        <v>2.0</v>
      </c>
      <c r="D8" s="19">
        <v>2.0</v>
      </c>
      <c r="E8" s="20">
        <v>2.0</v>
      </c>
      <c r="F8" s="21">
        <v>0.0</v>
      </c>
      <c r="G8" s="21">
        <v>0.0</v>
      </c>
      <c r="H8" s="21">
        <v>0.0</v>
      </c>
      <c r="I8" s="21">
        <v>0.0</v>
      </c>
      <c r="J8" s="21">
        <v>0.0</v>
      </c>
      <c r="K8" s="21">
        <v>0.0</v>
      </c>
      <c r="L8" s="21">
        <v>0.0</v>
      </c>
      <c r="M8" s="21">
        <v>0.0</v>
      </c>
      <c r="N8" s="21">
        <v>0.0</v>
      </c>
      <c r="O8" s="21">
        <v>0.0</v>
      </c>
      <c r="P8" s="21">
        <v>0.0</v>
      </c>
    </row>
    <row r="9">
      <c r="A9" s="22" t="s">
        <v>23</v>
      </c>
      <c r="B9" s="23">
        <f t="shared" si="1"/>
        <v>6</v>
      </c>
      <c r="C9" s="24">
        <v>0.0</v>
      </c>
      <c r="D9" s="24">
        <v>0.0</v>
      </c>
      <c r="E9" s="24">
        <v>0.0</v>
      </c>
      <c r="F9" s="25">
        <v>0.0</v>
      </c>
      <c r="G9" s="25">
        <v>0.0</v>
      </c>
      <c r="H9" s="25">
        <v>2.0</v>
      </c>
      <c r="I9" s="25">
        <v>3.0</v>
      </c>
      <c r="J9" s="25">
        <v>0.0</v>
      </c>
      <c r="K9" s="25">
        <v>0.0</v>
      </c>
      <c r="L9" s="25">
        <v>0.0</v>
      </c>
      <c r="M9" s="25">
        <v>0.0</v>
      </c>
      <c r="N9" s="26">
        <v>1.0</v>
      </c>
      <c r="O9" s="25">
        <v>0.0</v>
      </c>
      <c r="P9" s="25">
        <v>0.0</v>
      </c>
    </row>
    <row r="10">
      <c r="A10" s="22" t="s">
        <v>24</v>
      </c>
      <c r="B10" s="23">
        <f t="shared" si="1"/>
        <v>21</v>
      </c>
      <c r="C10" s="24">
        <v>0.0</v>
      </c>
      <c r="D10" s="24">
        <v>0.0</v>
      </c>
      <c r="E10" s="24">
        <v>0.0</v>
      </c>
      <c r="F10" s="24">
        <v>0.0</v>
      </c>
      <c r="G10" s="24">
        <v>0.0</v>
      </c>
      <c r="H10" s="24">
        <v>0.0</v>
      </c>
      <c r="I10" s="24">
        <v>0.0</v>
      </c>
      <c r="J10" s="24">
        <v>0.0</v>
      </c>
      <c r="K10" s="24">
        <v>0.0</v>
      </c>
      <c r="L10" s="24">
        <v>7.0</v>
      </c>
      <c r="M10" s="24">
        <v>6.0</v>
      </c>
      <c r="N10" s="27">
        <v>8.0</v>
      </c>
      <c r="O10" s="24">
        <v>0.0</v>
      </c>
      <c r="P10" s="24">
        <v>0.0</v>
      </c>
    </row>
    <row r="11">
      <c r="A11" s="22" t="s">
        <v>25</v>
      </c>
      <c r="B11" s="23">
        <f t="shared" si="1"/>
        <v>1</v>
      </c>
      <c r="C11" s="24">
        <v>0.0</v>
      </c>
      <c r="D11" s="24">
        <v>0.0</v>
      </c>
      <c r="E11" s="24">
        <v>0.0</v>
      </c>
      <c r="F11" s="24">
        <v>0.0</v>
      </c>
      <c r="G11" s="24">
        <v>0.0</v>
      </c>
      <c r="H11" s="24">
        <v>0.0</v>
      </c>
      <c r="I11" s="24">
        <v>0.0</v>
      </c>
      <c r="J11" s="24">
        <v>0.0</v>
      </c>
      <c r="K11" s="24">
        <v>0.0</v>
      </c>
      <c r="L11" s="27">
        <v>1.0</v>
      </c>
      <c r="M11" s="24">
        <v>0.0</v>
      </c>
      <c r="N11" s="24">
        <v>0.0</v>
      </c>
      <c r="O11" s="24">
        <v>0.0</v>
      </c>
      <c r="P11" s="24">
        <v>0.0</v>
      </c>
    </row>
    <row r="12">
      <c r="A12" s="28" t="s">
        <v>26</v>
      </c>
      <c r="B12" s="29">
        <f t="shared" si="1"/>
        <v>1</v>
      </c>
      <c r="C12" s="30">
        <v>0.0</v>
      </c>
      <c r="D12" s="30">
        <v>0.0</v>
      </c>
      <c r="E12" s="30">
        <v>0.0</v>
      </c>
      <c r="F12" s="30">
        <v>0.0</v>
      </c>
      <c r="G12" s="30">
        <v>0.0</v>
      </c>
      <c r="H12" s="30">
        <v>0.0</v>
      </c>
      <c r="I12" s="30">
        <v>0.0</v>
      </c>
      <c r="J12" s="30">
        <v>0.0</v>
      </c>
      <c r="K12" s="30">
        <v>0.0</v>
      </c>
      <c r="L12" s="31">
        <v>1.0</v>
      </c>
      <c r="M12" s="30">
        <v>0.0</v>
      </c>
      <c r="N12" s="30">
        <v>0.0</v>
      </c>
      <c r="O12" s="30">
        <v>0.0</v>
      </c>
      <c r="P12" s="30">
        <v>0.0</v>
      </c>
    </row>
    <row r="13">
      <c r="A13" s="32" t="s">
        <v>27</v>
      </c>
      <c r="B13" s="33">
        <f t="shared" si="1"/>
        <v>1</v>
      </c>
      <c r="C13" s="34">
        <v>0.0</v>
      </c>
      <c r="D13" s="34">
        <v>0.0</v>
      </c>
      <c r="E13" s="34">
        <v>0.0</v>
      </c>
      <c r="F13" s="34">
        <v>0.0</v>
      </c>
      <c r="G13" s="34">
        <v>0.0</v>
      </c>
      <c r="H13" s="34">
        <v>0.0</v>
      </c>
      <c r="I13" s="34">
        <v>0.0</v>
      </c>
      <c r="J13" s="34">
        <v>0.0</v>
      </c>
      <c r="K13" s="34">
        <v>0.0</v>
      </c>
      <c r="L13" s="35">
        <v>1.0</v>
      </c>
      <c r="M13" s="34">
        <v>0.0</v>
      </c>
      <c r="N13" s="34">
        <v>0.0</v>
      </c>
      <c r="O13" s="34">
        <v>0.0</v>
      </c>
      <c r="P13" s="34">
        <v>0.0</v>
      </c>
    </row>
    <row r="14">
      <c r="A14" s="4" t="s">
        <v>28</v>
      </c>
      <c r="B14" s="5">
        <f t="shared" si="1"/>
        <v>2</v>
      </c>
      <c r="C14" s="6">
        <v>0.0</v>
      </c>
      <c r="D14" s="6">
        <v>0.0</v>
      </c>
      <c r="E14" s="6">
        <v>0.0</v>
      </c>
      <c r="F14" s="6">
        <v>0.0</v>
      </c>
      <c r="G14" s="6">
        <v>0.0</v>
      </c>
      <c r="H14" s="6">
        <v>0.0</v>
      </c>
      <c r="I14" s="6">
        <v>0.0</v>
      </c>
      <c r="J14" s="6">
        <v>0.0</v>
      </c>
      <c r="K14" s="6">
        <v>0.0</v>
      </c>
      <c r="L14" s="6">
        <v>0.0</v>
      </c>
      <c r="M14" s="7">
        <v>2.0</v>
      </c>
      <c r="N14" s="6">
        <v>0.0</v>
      </c>
      <c r="O14" s="6">
        <v>0.0</v>
      </c>
      <c r="P14" s="6">
        <v>0.0</v>
      </c>
    </row>
    <row r="15">
      <c r="A15" s="36"/>
      <c r="B15" s="29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</row>
    <row r="16">
      <c r="A16" s="38"/>
      <c r="B16" s="39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</row>
    <row r="17">
      <c r="A17" s="38"/>
      <c r="B17" s="39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0"/>
      <c r="P17" s="40"/>
    </row>
    <row r="18">
      <c r="A18" s="38"/>
      <c r="B18" s="42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0"/>
      <c r="P18" s="40"/>
    </row>
    <row r="19">
      <c r="A19" s="4"/>
      <c r="B19" s="5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</row>
    <row r="20">
      <c r="A20" s="45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</row>
    <row r="21">
      <c r="A21" s="4"/>
      <c r="B21" s="5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</row>
    <row r="22">
      <c r="A22" s="48"/>
      <c r="B22" s="5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</row>
    <row r="23">
      <c r="A23" s="48"/>
      <c r="B23" s="5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</row>
    <row r="24">
      <c r="A24" s="51" t="s">
        <v>29</v>
      </c>
      <c r="B24" s="52">
        <f>SUM(B2:B23)</f>
        <v>76</v>
      </c>
      <c r="C24" s="52">
        <f t="shared" ref="C24:P24" si="2">SUM(B24-SUM(C2:C23))</f>
        <v>71</v>
      </c>
      <c r="D24" s="52">
        <f t="shared" si="2"/>
        <v>65</v>
      </c>
      <c r="E24" s="52">
        <f t="shared" si="2"/>
        <v>57</v>
      </c>
      <c r="F24" s="52">
        <f t="shared" si="2"/>
        <v>57</v>
      </c>
      <c r="G24" s="52">
        <f t="shared" si="2"/>
        <v>57</v>
      </c>
      <c r="H24" s="52">
        <f t="shared" si="2"/>
        <v>53</v>
      </c>
      <c r="I24" s="52">
        <f t="shared" si="2"/>
        <v>41</v>
      </c>
      <c r="J24" s="52">
        <f t="shared" si="2"/>
        <v>40</v>
      </c>
      <c r="K24" s="52">
        <f t="shared" si="2"/>
        <v>40</v>
      </c>
      <c r="L24" s="52">
        <f t="shared" si="2"/>
        <v>30</v>
      </c>
      <c r="M24" s="52">
        <f t="shared" si="2"/>
        <v>19</v>
      </c>
      <c r="N24" s="53">
        <f t="shared" si="2"/>
        <v>2</v>
      </c>
      <c r="O24" s="52">
        <f t="shared" si="2"/>
        <v>0</v>
      </c>
      <c r="P24" s="52">
        <f t="shared" si="2"/>
        <v>0</v>
      </c>
    </row>
    <row r="25">
      <c r="A25" s="51" t="s">
        <v>30</v>
      </c>
      <c r="B25" s="52">
        <f>B24</f>
        <v>76</v>
      </c>
      <c r="C25" s="52">
        <f t="shared" ref="C25:P25" si="3">B25-$B25/14</f>
        <v>70.57142857</v>
      </c>
      <c r="D25" s="52">
        <f t="shared" si="3"/>
        <v>65.14285714</v>
      </c>
      <c r="E25" s="52">
        <f t="shared" si="3"/>
        <v>59.71428571</v>
      </c>
      <c r="F25" s="52">
        <f t="shared" si="3"/>
        <v>54.28571429</v>
      </c>
      <c r="G25" s="52">
        <f t="shared" si="3"/>
        <v>48.85714286</v>
      </c>
      <c r="H25" s="52">
        <f t="shared" si="3"/>
        <v>43.42857143</v>
      </c>
      <c r="I25" s="52">
        <f t="shared" si="3"/>
        <v>38</v>
      </c>
      <c r="J25" s="52">
        <f t="shared" si="3"/>
        <v>32.57142857</v>
      </c>
      <c r="K25" s="52">
        <f t="shared" si="3"/>
        <v>27.14285714</v>
      </c>
      <c r="L25" s="52">
        <f t="shared" si="3"/>
        <v>21.71428571</v>
      </c>
      <c r="M25" s="52">
        <f t="shared" si="3"/>
        <v>16.28571429</v>
      </c>
      <c r="N25" s="54">
        <f t="shared" si="3"/>
        <v>10.85714286</v>
      </c>
      <c r="O25" s="52">
        <f t="shared" si="3"/>
        <v>5.428571429</v>
      </c>
      <c r="P25" s="52">
        <f t="shared" si="3"/>
        <v>0</v>
      </c>
    </row>
    <row r="26">
      <c r="A26" s="55" t="s">
        <v>31</v>
      </c>
      <c r="B26" s="56">
        <f>ROWS(A2:A14)</f>
        <v>13</v>
      </c>
      <c r="C26" s="56">
        <f>B26-C27</f>
        <v>13</v>
      </c>
      <c r="D26" s="56">
        <f>B26-D27</f>
        <v>13</v>
      </c>
      <c r="E26" s="56">
        <f>B26-E27</f>
        <v>11</v>
      </c>
      <c r="F26" s="56">
        <f>B26-F27</f>
        <v>11</v>
      </c>
      <c r="G26" s="56">
        <f>B26-G27</f>
        <v>11</v>
      </c>
      <c r="H26" s="56">
        <f>B26-H27</f>
        <v>11</v>
      </c>
      <c r="I26" s="56">
        <f>B26-I27</f>
        <v>10</v>
      </c>
      <c r="J26" s="56">
        <f>B26-J27</f>
        <v>10</v>
      </c>
      <c r="K26" s="56">
        <f>B26-K27</f>
        <v>10</v>
      </c>
      <c r="L26" s="56">
        <f>B26-L27</f>
        <v>7</v>
      </c>
      <c r="M26" s="56">
        <f>B26-M27</f>
        <v>6</v>
      </c>
      <c r="N26" s="56">
        <f>B26-N27</f>
        <v>2</v>
      </c>
      <c r="O26" s="56">
        <f>B26-O27</f>
        <v>0</v>
      </c>
      <c r="P26" s="56">
        <f>B26-P27</f>
        <v>0</v>
      </c>
    </row>
    <row r="27">
      <c r="A27" s="55" t="s">
        <v>32</v>
      </c>
      <c r="B27" s="7">
        <v>0.0</v>
      </c>
      <c r="C27" s="7">
        <v>0.0</v>
      </c>
      <c r="D27" s="7">
        <v>0.0</v>
      </c>
      <c r="E27" s="7">
        <v>2.0</v>
      </c>
      <c r="F27" s="7">
        <v>2.0</v>
      </c>
      <c r="G27" s="7">
        <v>2.0</v>
      </c>
      <c r="H27" s="7">
        <v>2.0</v>
      </c>
      <c r="I27" s="7">
        <v>3.0</v>
      </c>
      <c r="J27" s="7">
        <v>3.0</v>
      </c>
      <c r="K27" s="7">
        <v>3.0</v>
      </c>
      <c r="L27" s="7">
        <v>6.0</v>
      </c>
      <c r="M27" s="7">
        <v>7.0</v>
      </c>
      <c r="N27" s="7">
        <v>11.0</v>
      </c>
      <c r="O27" s="7">
        <v>13.0</v>
      </c>
      <c r="P27" s="7">
        <v>13.0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