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l8\OneDrive\바탕 화면\서울여대\3-2\캡스톤디자인II\데이터\농촌진흥청_스마트팜 현장 농가 데이터_20220822\"/>
    </mc:Choice>
  </mc:AlternateContent>
  <xr:revisionPtr revIDLastSave="0" documentId="13_ncr:1_{79F2296E-3DB1-4AF2-A1E0-BBEC7CFBE4CA}" xr6:coauthVersionLast="47" xr6:coauthVersionMax="47" xr10:uidLastSave="{00000000-0000-0000-0000-000000000000}"/>
  <bookViews>
    <workbookView xWindow="-110" yWindow="-110" windowWidth="25820" windowHeight="15500" xr2:uid="{DDB34A36-B573-4E74-8297-A62AAEA282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S6" i="1"/>
  <c r="S7" i="1"/>
  <c r="S9" i="1"/>
  <c r="S10" i="1"/>
  <c r="S11" i="1"/>
  <c r="S12" i="1"/>
  <c r="S13" i="1"/>
  <c r="S14" i="1"/>
  <c r="S15" i="1"/>
  <c r="S16" i="1"/>
  <c r="S17" i="1"/>
  <c r="S18" i="1"/>
  <c r="S19" i="1"/>
  <c r="S20" i="1"/>
  <c r="S5" i="1"/>
</calcChain>
</file>

<file path=xl/sharedStrings.xml><?xml version="1.0" encoding="utf-8"?>
<sst xmlns="http://schemas.openxmlformats.org/spreadsheetml/2006/main" count="23" uniqueCount="23">
  <si>
    <t>농가명</t>
    <phoneticPr fontId="1" type="noConversion"/>
  </si>
  <si>
    <t>정식일</t>
    <phoneticPr fontId="1" type="noConversion"/>
  </si>
  <si>
    <t>측정시작일</t>
    <phoneticPr fontId="1" type="noConversion"/>
  </si>
  <si>
    <t>측정종료일</t>
    <phoneticPr fontId="1" type="noConversion"/>
  </si>
  <si>
    <t>온도_외부</t>
    <phoneticPr fontId="1" type="noConversion"/>
  </si>
  <si>
    <t>풍향_외부</t>
  </si>
  <si>
    <t>풍속_외부</t>
  </si>
  <si>
    <t>일사량_외부</t>
  </si>
  <si>
    <t>누적일사량_외부</t>
  </si>
  <si>
    <t>강우감지</t>
    <phoneticPr fontId="1" type="noConversion"/>
  </si>
  <si>
    <t>환경 데이터</t>
    <phoneticPr fontId="1" type="noConversion"/>
  </si>
  <si>
    <t>생육데이터</t>
    <phoneticPr fontId="1" type="noConversion"/>
  </si>
  <si>
    <t>시작 주차</t>
    <phoneticPr fontId="1" type="noConversion"/>
  </si>
  <si>
    <t>종료 주차</t>
    <phoneticPr fontId="1" type="noConversion"/>
  </si>
  <si>
    <t>결측치 주차 개수</t>
    <phoneticPr fontId="1" type="noConversion"/>
  </si>
  <si>
    <t>표기 이상</t>
    <phoneticPr fontId="1" type="noConversion"/>
  </si>
  <si>
    <t>결측치 비율(1주차부터)</t>
    <phoneticPr fontId="1" type="noConversion"/>
  </si>
  <si>
    <t>null 비율</t>
    <phoneticPr fontId="1" type="noConversion"/>
  </si>
  <si>
    <t>온도_내부</t>
    <phoneticPr fontId="1" type="noConversion"/>
  </si>
  <si>
    <t>상대습도_내부</t>
    <phoneticPr fontId="1" type="noConversion"/>
  </si>
  <si>
    <t>잔존CO2</t>
    <phoneticPr fontId="1" type="noConversion"/>
  </si>
  <si>
    <t>토양온도</t>
    <phoneticPr fontId="1" type="noConversion"/>
  </si>
  <si>
    <t>2023-10-22 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</si>
</sst>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h:mm:ss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4" fontId="3" fillId="0" borderId="8" xfId="0" applyNumberFormat="1" applyFont="1" applyBorder="1">
      <alignment vertical="center"/>
    </xf>
    <xf numFmtId="176" fontId="3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14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0" fontId="0" fillId="2" borderId="5" xfId="0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14" fontId="4" fillId="0" borderId="1" xfId="0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A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41B9-9D70-4F85-A972-3DD192D63A86}">
  <dimension ref="B1:T22"/>
  <sheetViews>
    <sheetView tabSelected="1" workbookViewId="0">
      <pane xSplit="2" topLeftCell="C1" activePane="topRight" state="frozen"/>
      <selection pane="topRight" activeCell="P19" sqref="P19"/>
    </sheetView>
  </sheetViews>
  <sheetFormatPr defaultRowHeight="17" x14ac:dyDescent="0.45"/>
  <cols>
    <col min="1" max="1" width="3.08203125" customWidth="1"/>
    <col min="2" max="2" width="6.83203125" customWidth="1"/>
    <col min="3" max="3" width="11.58203125" bestFit="1" customWidth="1"/>
    <col min="4" max="4" width="19.33203125" customWidth="1"/>
    <col min="5" max="5" width="18.33203125" customWidth="1"/>
    <col min="6" max="6" width="12.33203125" bestFit="1" customWidth="1"/>
    <col min="7" max="11" width="0" hidden="1" customWidth="1"/>
    <col min="12" max="12" width="12.33203125" bestFit="1" customWidth="1"/>
    <col min="13" max="13" width="13.33203125" bestFit="1" customWidth="1"/>
    <col min="14" max="15" width="12.33203125" bestFit="1" customWidth="1"/>
    <col min="16" max="17" width="9.33203125" bestFit="1" customWidth="1"/>
    <col min="18" max="18" width="15" customWidth="1"/>
    <col min="19" max="19" width="21.4140625" customWidth="1"/>
  </cols>
  <sheetData>
    <row r="1" spans="2:20" ht="15.5" customHeight="1" thickBot="1" x14ac:dyDescent="0.5"/>
    <row r="2" spans="2:20" ht="19.5" customHeight="1" x14ac:dyDescent="0.45">
      <c r="B2" s="20" t="s">
        <v>0</v>
      </c>
      <c r="C2" s="19" t="s">
        <v>1</v>
      </c>
      <c r="D2" s="19" t="s">
        <v>10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 t="s">
        <v>11</v>
      </c>
      <c r="Q2" s="19"/>
      <c r="R2" s="19"/>
      <c r="S2" s="19"/>
      <c r="T2" s="22"/>
    </row>
    <row r="3" spans="2:20" x14ac:dyDescent="0.45">
      <c r="B3" s="21"/>
      <c r="C3" s="17"/>
      <c r="D3" s="17" t="s">
        <v>2</v>
      </c>
      <c r="E3" s="17" t="s">
        <v>3</v>
      </c>
      <c r="F3" s="17" t="s">
        <v>17</v>
      </c>
      <c r="G3" s="17"/>
      <c r="H3" s="17"/>
      <c r="I3" s="17"/>
      <c r="J3" s="17"/>
      <c r="K3" s="17"/>
      <c r="L3" s="17"/>
      <c r="M3" s="17"/>
      <c r="N3" s="17"/>
      <c r="O3" s="17"/>
      <c r="P3" s="17" t="s">
        <v>12</v>
      </c>
      <c r="Q3" s="17" t="s">
        <v>13</v>
      </c>
      <c r="R3" s="17" t="s">
        <v>14</v>
      </c>
      <c r="S3" s="17" t="s">
        <v>16</v>
      </c>
      <c r="T3" s="18" t="s">
        <v>15</v>
      </c>
    </row>
    <row r="4" spans="2:20" x14ac:dyDescent="0.45">
      <c r="B4" s="21"/>
      <c r="C4" s="17"/>
      <c r="D4" s="17"/>
      <c r="E4" s="17"/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18</v>
      </c>
      <c r="M4" s="1" t="s">
        <v>19</v>
      </c>
      <c r="N4" s="1" t="s">
        <v>20</v>
      </c>
      <c r="O4" s="1" t="s">
        <v>21</v>
      </c>
      <c r="P4" s="17"/>
      <c r="Q4" s="17"/>
      <c r="R4" s="17"/>
      <c r="S4" s="17"/>
      <c r="T4" s="18"/>
    </row>
    <row r="5" spans="2:20" x14ac:dyDescent="0.45">
      <c r="B5" s="23">
        <v>2</v>
      </c>
      <c r="C5" s="24">
        <v>44089</v>
      </c>
      <c r="D5" s="25">
        <v>44090</v>
      </c>
      <c r="E5" s="25">
        <v>44355.999305555553</v>
      </c>
      <c r="F5" s="26">
        <v>0.76466916354556802</v>
      </c>
      <c r="G5" s="26">
        <v>0</v>
      </c>
      <c r="H5" s="26">
        <v>0</v>
      </c>
      <c r="I5" s="26">
        <v>0</v>
      </c>
      <c r="J5" s="26">
        <v>0</v>
      </c>
      <c r="K5" s="26">
        <v>1</v>
      </c>
      <c r="L5" s="26">
        <v>0.76466916354556802</v>
      </c>
      <c r="M5" s="26">
        <v>0.78027465667915097</v>
      </c>
      <c r="N5" s="26">
        <v>12.4375780274656</v>
      </c>
      <c r="O5" s="26">
        <v>0.76466916354556802</v>
      </c>
      <c r="P5" s="27">
        <v>3</v>
      </c>
      <c r="Q5" s="26">
        <v>38</v>
      </c>
      <c r="R5" s="26">
        <v>0</v>
      </c>
      <c r="S5" s="26">
        <f>(P5-1+R5)/Q5*100</f>
        <v>5.2631578947368416</v>
      </c>
      <c r="T5" s="28">
        <v>1</v>
      </c>
    </row>
    <row r="6" spans="2:20" x14ac:dyDescent="0.45">
      <c r="B6" s="23">
        <v>4</v>
      </c>
      <c r="C6" s="24">
        <v>44094</v>
      </c>
      <c r="D6" s="25">
        <v>44094</v>
      </c>
      <c r="E6" s="25">
        <v>44338.958333333336</v>
      </c>
      <c r="F6" s="26">
        <v>4.4387755102040796</v>
      </c>
      <c r="G6" s="26">
        <v>0</v>
      </c>
      <c r="H6" s="26">
        <v>1</v>
      </c>
      <c r="I6" s="26">
        <v>0</v>
      </c>
      <c r="J6" s="26">
        <v>0</v>
      </c>
      <c r="K6" s="26">
        <v>1</v>
      </c>
      <c r="L6" s="26">
        <v>0.34013605442176797</v>
      </c>
      <c r="M6" s="26">
        <v>0.34013605442176797</v>
      </c>
      <c r="N6" s="26">
        <v>11.4285714285714</v>
      </c>
      <c r="O6" s="26">
        <v>0.34013605442176797</v>
      </c>
      <c r="P6" s="27">
        <v>3</v>
      </c>
      <c r="Q6" s="26">
        <v>35</v>
      </c>
      <c r="R6" s="26">
        <v>1</v>
      </c>
      <c r="S6" s="26">
        <f t="shared" ref="S6:S20" si="0">(P6-1+R6)/Q6*100</f>
        <v>8.5714285714285712</v>
      </c>
      <c r="T6" s="28">
        <v>1</v>
      </c>
    </row>
    <row r="7" spans="2:20" x14ac:dyDescent="0.45">
      <c r="B7" s="23">
        <v>5</v>
      </c>
      <c r="C7" s="24">
        <v>44080</v>
      </c>
      <c r="D7" s="25">
        <v>44080.000694444447</v>
      </c>
      <c r="E7" s="25">
        <v>44358.958333333336</v>
      </c>
      <c r="F7" s="26">
        <v>0</v>
      </c>
      <c r="G7" s="26">
        <v>1</v>
      </c>
      <c r="H7" s="26">
        <v>1</v>
      </c>
      <c r="I7" s="26">
        <v>1</v>
      </c>
      <c r="J7" s="26">
        <v>1</v>
      </c>
      <c r="K7" s="26">
        <v>1</v>
      </c>
      <c r="L7" s="26">
        <v>0</v>
      </c>
      <c r="M7" s="26">
        <v>0</v>
      </c>
      <c r="N7" s="26">
        <v>2.9719235364396601</v>
      </c>
      <c r="O7" s="26">
        <v>0</v>
      </c>
      <c r="P7" s="27">
        <v>2</v>
      </c>
      <c r="Q7" s="26">
        <v>39</v>
      </c>
      <c r="R7" s="26">
        <v>0</v>
      </c>
      <c r="S7" s="26">
        <f t="shared" si="0"/>
        <v>2.5641025641025639</v>
      </c>
      <c r="T7" s="28">
        <v>1</v>
      </c>
    </row>
    <row r="8" spans="2:20" x14ac:dyDescent="0.45">
      <c r="B8" s="6">
        <v>11</v>
      </c>
      <c r="C8" s="4">
        <v>44089</v>
      </c>
      <c r="D8" s="5">
        <v>44089.000694444447</v>
      </c>
      <c r="E8" s="5">
        <v>44312.996527777781</v>
      </c>
      <c r="F8" s="3">
        <v>1.4508928571428501</v>
      </c>
      <c r="G8" s="3">
        <v>1</v>
      </c>
      <c r="H8" s="3">
        <v>1</v>
      </c>
      <c r="I8" s="3">
        <v>0</v>
      </c>
      <c r="J8" s="3">
        <v>0</v>
      </c>
      <c r="K8" s="3">
        <v>0</v>
      </c>
      <c r="L8" s="3">
        <v>9.4308035714285694</v>
      </c>
      <c r="M8" s="3">
        <v>1.86011904761904E-2</v>
      </c>
      <c r="N8" s="3">
        <v>18.75</v>
      </c>
      <c r="O8" s="3">
        <v>24.813988095237999</v>
      </c>
      <c r="P8" s="2">
        <v>0</v>
      </c>
      <c r="Q8" s="3">
        <v>32</v>
      </c>
      <c r="R8" s="3">
        <v>0</v>
      </c>
      <c r="S8" s="3">
        <f>(P8+R8)/Q8*100</f>
        <v>0</v>
      </c>
      <c r="T8" s="7">
        <v>0</v>
      </c>
    </row>
    <row r="9" spans="2:20" x14ac:dyDescent="0.45">
      <c r="B9" s="16">
        <v>16</v>
      </c>
      <c r="C9" s="14">
        <v>44084</v>
      </c>
      <c r="D9" s="15">
        <v>44097.45</v>
      </c>
      <c r="E9" s="5">
        <v>44336.664583333331</v>
      </c>
      <c r="F9" s="3">
        <v>13.009068425391501</v>
      </c>
      <c r="G9" s="3">
        <v>1</v>
      </c>
      <c r="H9" s="3">
        <v>1</v>
      </c>
      <c r="I9" s="3">
        <v>1</v>
      </c>
      <c r="J9" s="3">
        <v>0</v>
      </c>
      <c r="K9" s="3">
        <v>0</v>
      </c>
      <c r="L9" s="3">
        <v>13.009068425391501</v>
      </c>
      <c r="M9" s="3">
        <v>13.009068425391501</v>
      </c>
      <c r="N9" s="3">
        <v>18.845836768342899</v>
      </c>
      <c r="O9" s="3">
        <v>13.009068425391501</v>
      </c>
      <c r="P9" s="2">
        <v>1</v>
      </c>
      <c r="Q9" s="3">
        <v>37</v>
      </c>
      <c r="R9" s="3">
        <v>1</v>
      </c>
      <c r="S9" s="3">
        <f t="shared" si="0"/>
        <v>2.7027027027027026</v>
      </c>
      <c r="T9" s="7">
        <v>0</v>
      </c>
    </row>
    <row r="10" spans="2:20" x14ac:dyDescent="0.45">
      <c r="B10" s="23">
        <v>17</v>
      </c>
      <c r="C10" s="24">
        <v>44084</v>
      </c>
      <c r="D10" s="25">
        <v>44084</v>
      </c>
      <c r="E10" s="25">
        <v>44341.958333333336</v>
      </c>
      <c r="F10" s="26">
        <v>0.177648578811369</v>
      </c>
      <c r="G10" s="26">
        <v>0</v>
      </c>
      <c r="H10" s="26">
        <v>1</v>
      </c>
      <c r="I10" s="26">
        <v>1</v>
      </c>
      <c r="J10" s="26">
        <v>1</v>
      </c>
      <c r="K10" s="26">
        <v>0</v>
      </c>
      <c r="L10" s="26">
        <v>0.177648578811369</v>
      </c>
      <c r="M10" s="26">
        <v>0.177648578811369</v>
      </c>
      <c r="N10" s="26">
        <v>1.51808785529715</v>
      </c>
      <c r="O10" s="26">
        <v>0.177648578811369</v>
      </c>
      <c r="P10" s="27">
        <v>1</v>
      </c>
      <c r="Q10" s="26">
        <v>37</v>
      </c>
      <c r="R10" s="26">
        <v>7</v>
      </c>
      <c r="S10" s="26">
        <f t="shared" si="0"/>
        <v>18.918918918918919</v>
      </c>
      <c r="T10" s="28">
        <v>0</v>
      </c>
    </row>
    <row r="11" spans="2:20" x14ac:dyDescent="0.45">
      <c r="B11" s="6">
        <v>20</v>
      </c>
      <c r="C11" s="4">
        <v>44087</v>
      </c>
      <c r="D11" s="5">
        <v>44087</v>
      </c>
      <c r="E11" s="5">
        <v>44314.638194444444</v>
      </c>
      <c r="F11" s="3">
        <v>5.4904831625182997E-2</v>
      </c>
      <c r="G11" s="3">
        <v>0</v>
      </c>
      <c r="H11" s="3">
        <v>1</v>
      </c>
      <c r="I11" s="3">
        <v>1</v>
      </c>
      <c r="J11" s="3">
        <v>1</v>
      </c>
      <c r="K11" s="3">
        <v>1</v>
      </c>
      <c r="L11" s="3">
        <v>5.4904831625182997E-2</v>
      </c>
      <c r="M11" s="3">
        <v>5.4904831625182997E-2</v>
      </c>
      <c r="N11" s="3">
        <v>7.3206442166910607E-2</v>
      </c>
      <c r="O11" s="3">
        <v>5.4904831625182997E-2</v>
      </c>
      <c r="P11" s="2">
        <v>2</v>
      </c>
      <c r="Q11" s="3">
        <v>30</v>
      </c>
      <c r="R11" s="3">
        <v>0</v>
      </c>
      <c r="S11" s="3">
        <f t="shared" si="0"/>
        <v>3.3333333333333335</v>
      </c>
      <c r="T11" s="7">
        <v>0</v>
      </c>
    </row>
    <row r="12" spans="2:20" x14ac:dyDescent="0.45">
      <c r="B12" s="16">
        <v>23</v>
      </c>
      <c r="C12" s="14">
        <v>44082</v>
      </c>
      <c r="D12" s="15">
        <v>44127.45</v>
      </c>
      <c r="E12" s="5">
        <v>44316.397222222222</v>
      </c>
      <c r="F12" s="3">
        <v>19.797405366980598</v>
      </c>
      <c r="G12" s="3">
        <v>0</v>
      </c>
      <c r="H12" s="3">
        <v>1</v>
      </c>
      <c r="I12" s="3">
        <v>1</v>
      </c>
      <c r="J12" s="3">
        <v>1</v>
      </c>
      <c r="K12" s="3">
        <v>1</v>
      </c>
      <c r="L12" s="3">
        <v>19.797405366980598</v>
      </c>
      <c r="M12" s="3">
        <v>19.797405366980598</v>
      </c>
      <c r="N12" s="3">
        <v>19.832948285054201</v>
      </c>
      <c r="O12" s="3">
        <v>19.832948285054201</v>
      </c>
      <c r="P12" s="2">
        <v>3</v>
      </c>
      <c r="Q12" s="3">
        <v>31</v>
      </c>
      <c r="R12" s="3">
        <v>0</v>
      </c>
      <c r="S12" s="3">
        <f t="shared" si="0"/>
        <v>6.4516129032258061</v>
      </c>
      <c r="T12" s="7">
        <v>0</v>
      </c>
    </row>
    <row r="13" spans="2:20" x14ac:dyDescent="0.45">
      <c r="B13" s="6">
        <v>24</v>
      </c>
      <c r="C13" s="4">
        <v>44083</v>
      </c>
      <c r="D13" s="5">
        <v>44083</v>
      </c>
      <c r="E13" s="5">
        <v>44316.958333333336</v>
      </c>
      <c r="F13" s="3">
        <v>4.5405982905982896</v>
      </c>
      <c r="G13" s="3">
        <v>1</v>
      </c>
      <c r="H13" s="3">
        <v>1</v>
      </c>
      <c r="I13" s="3">
        <v>1</v>
      </c>
      <c r="J13" s="3">
        <v>0</v>
      </c>
      <c r="K13" s="3">
        <v>0</v>
      </c>
      <c r="L13" s="3">
        <v>4.5584045584045496</v>
      </c>
      <c r="M13" s="3">
        <v>22.311253561253501</v>
      </c>
      <c r="N13" s="3">
        <v>4.5762108262108203</v>
      </c>
      <c r="O13" s="3">
        <v>4.5405982905982896</v>
      </c>
      <c r="P13" s="2">
        <v>3</v>
      </c>
      <c r="Q13" s="3">
        <v>31</v>
      </c>
      <c r="R13" s="3">
        <v>0</v>
      </c>
      <c r="S13" s="3">
        <f t="shared" si="0"/>
        <v>6.4516129032258061</v>
      </c>
      <c r="T13" s="7">
        <v>0</v>
      </c>
    </row>
    <row r="14" spans="2:20" x14ac:dyDescent="0.45">
      <c r="B14" s="16">
        <v>25</v>
      </c>
      <c r="C14" s="14">
        <v>44092</v>
      </c>
      <c r="D14" s="15">
        <v>44149.417361111111</v>
      </c>
      <c r="E14" s="5">
        <v>44316.447916666664</v>
      </c>
      <c r="F14" s="3">
        <v>25.649591685226401</v>
      </c>
      <c r="G14" s="3">
        <v>0</v>
      </c>
      <c r="H14" s="3">
        <v>1</v>
      </c>
      <c r="I14" s="3">
        <v>1</v>
      </c>
      <c r="J14" s="3">
        <v>1</v>
      </c>
      <c r="K14" s="3">
        <v>1</v>
      </c>
      <c r="L14" s="3">
        <v>25.705270972531501</v>
      </c>
      <c r="M14" s="3">
        <v>25.649591685226401</v>
      </c>
      <c r="N14" s="3">
        <v>25.649591685226401</v>
      </c>
      <c r="O14" s="3">
        <v>25.649591685226401</v>
      </c>
      <c r="P14" s="2">
        <v>4</v>
      </c>
      <c r="Q14" s="3">
        <v>30</v>
      </c>
      <c r="R14" s="3">
        <v>0</v>
      </c>
      <c r="S14" s="3">
        <f t="shared" si="0"/>
        <v>10</v>
      </c>
      <c r="T14" s="7">
        <v>0</v>
      </c>
    </row>
    <row r="15" spans="2:20" x14ac:dyDescent="0.45">
      <c r="B15" s="6">
        <v>26</v>
      </c>
      <c r="C15" s="4">
        <v>44083</v>
      </c>
      <c r="D15" s="5">
        <v>44083</v>
      </c>
      <c r="E15" s="5">
        <v>44316.958333333336</v>
      </c>
      <c r="F15" s="3">
        <v>0</v>
      </c>
      <c r="G15" s="3">
        <v>1</v>
      </c>
      <c r="H15" s="3">
        <v>1</v>
      </c>
      <c r="I15" s="3">
        <v>1</v>
      </c>
      <c r="J15" s="3">
        <v>0</v>
      </c>
      <c r="K15" s="3">
        <v>0</v>
      </c>
      <c r="L15" s="3">
        <v>0.26709401709401698</v>
      </c>
      <c r="M15" s="3">
        <v>17.948717948717899</v>
      </c>
      <c r="N15" s="3">
        <v>0</v>
      </c>
      <c r="O15" s="3">
        <v>0</v>
      </c>
      <c r="P15" s="2">
        <v>4</v>
      </c>
      <c r="Q15" s="3">
        <v>31</v>
      </c>
      <c r="R15" s="3">
        <v>0</v>
      </c>
      <c r="S15" s="3">
        <f t="shared" si="0"/>
        <v>9.67741935483871</v>
      </c>
      <c r="T15" s="7">
        <v>0</v>
      </c>
    </row>
    <row r="16" spans="2:20" x14ac:dyDescent="0.45">
      <c r="B16" s="6">
        <v>31</v>
      </c>
      <c r="C16" s="4">
        <v>44089</v>
      </c>
      <c r="D16" s="5">
        <v>44087</v>
      </c>
      <c r="E16" s="5">
        <v>44335.958333333336</v>
      </c>
      <c r="F16" s="3">
        <v>6.7476383265856907E-2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6.7476383265856907E-2</v>
      </c>
      <c r="M16" s="3">
        <v>6.7476383265856907E-2</v>
      </c>
      <c r="N16" s="3">
        <v>6.7476383265856907E-2</v>
      </c>
      <c r="O16" s="3">
        <v>0.30364372469635598</v>
      </c>
      <c r="P16" s="2">
        <v>3</v>
      </c>
      <c r="Q16" s="3">
        <v>35</v>
      </c>
      <c r="R16" s="3">
        <v>2</v>
      </c>
      <c r="S16" s="3">
        <f t="shared" si="0"/>
        <v>11.428571428571429</v>
      </c>
      <c r="T16" s="7">
        <v>0</v>
      </c>
    </row>
    <row r="17" spans="2:20" x14ac:dyDescent="0.45">
      <c r="B17" s="6">
        <v>34</v>
      </c>
      <c r="C17" s="4">
        <v>44090</v>
      </c>
      <c r="D17" s="5">
        <v>44090</v>
      </c>
      <c r="E17" s="5">
        <v>44337.958333333336</v>
      </c>
      <c r="F17" s="3">
        <v>0.30241935483870902</v>
      </c>
      <c r="G17" s="3">
        <v>0</v>
      </c>
      <c r="H17" s="3">
        <v>1</v>
      </c>
      <c r="I17" s="3">
        <v>1</v>
      </c>
      <c r="J17" s="3">
        <v>1</v>
      </c>
      <c r="K17" s="3">
        <v>0</v>
      </c>
      <c r="L17" s="3">
        <v>0.30241935483870902</v>
      </c>
      <c r="M17" s="3">
        <v>0.30241935483870902</v>
      </c>
      <c r="N17" s="3">
        <v>2.31854838709677</v>
      </c>
      <c r="O17" s="3">
        <v>0.30241935483870902</v>
      </c>
      <c r="P17" s="2">
        <v>3</v>
      </c>
      <c r="Q17" s="3">
        <v>35</v>
      </c>
      <c r="R17" s="3">
        <v>2</v>
      </c>
      <c r="S17" s="3">
        <f t="shared" si="0"/>
        <v>11.428571428571429</v>
      </c>
      <c r="T17" s="7">
        <v>0</v>
      </c>
    </row>
    <row r="18" spans="2:20" x14ac:dyDescent="0.45">
      <c r="B18" s="6">
        <v>38</v>
      </c>
      <c r="C18" s="4">
        <v>44089</v>
      </c>
      <c r="D18" s="5">
        <v>44089</v>
      </c>
      <c r="E18" s="5">
        <v>44339.958333333336</v>
      </c>
      <c r="F18" s="3">
        <v>1.6600265604249601E-2</v>
      </c>
      <c r="G18" s="3">
        <v>0</v>
      </c>
      <c r="H18" s="3">
        <v>1</v>
      </c>
      <c r="I18" s="3">
        <v>1</v>
      </c>
      <c r="J18" s="3">
        <v>1</v>
      </c>
      <c r="K18" s="3">
        <v>1</v>
      </c>
      <c r="L18" s="3">
        <v>1.6600265604249601E-2</v>
      </c>
      <c r="M18" s="3">
        <v>1.6600265604249601E-2</v>
      </c>
      <c r="N18" s="3">
        <v>0.68061088977423601</v>
      </c>
      <c r="O18" s="3">
        <v>58.3665338645418</v>
      </c>
      <c r="P18" s="2">
        <v>5</v>
      </c>
      <c r="Q18" s="3">
        <v>35</v>
      </c>
      <c r="R18" s="3">
        <v>1</v>
      </c>
      <c r="S18" s="3">
        <f t="shared" si="0"/>
        <v>14.285714285714285</v>
      </c>
      <c r="T18" s="7">
        <v>0</v>
      </c>
    </row>
    <row r="19" spans="2:20" x14ac:dyDescent="0.45">
      <c r="B19" s="16">
        <v>49</v>
      </c>
      <c r="C19" s="14">
        <v>44090</v>
      </c>
      <c r="D19" s="15">
        <v>44117</v>
      </c>
      <c r="E19" s="5">
        <v>44336.458333333336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1</v>
      </c>
      <c r="L19" s="3">
        <v>11.392832995267</v>
      </c>
      <c r="M19" s="3">
        <v>11.392832995267</v>
      </c>
      <c r="N19" s="3">
        <v>10.9533468559837</v>
      </c>
      <c r="O19" s="3">
        <v>11.392832995267</v>
      </c>
      <c r="P19" s="2">
        <v>4</v>
      </c>
      <c r="Q19" s="3">
        <v>36</v>
      </c>
      <c r="R19" s="3">
        <v>0</v>
      </c>
      <c r="S19" s="3">
        <f t="shared" si="0"/>
        <v>8.3333333333333321</v>
      </c>
      <c r="T19" s="7">
        <v>0</v>
      </c>
    </row>
    <row r="20" spans="2:20" x14ac:dyDescent="0.45">
      <c r="B20" s="23">
        <v>51</v>
      </c>
      <c r="C20" s="24">
        <v>44086</v>
      </c>
      <c r="D20" s="25">
        <v>44086</v>
      </c>
      <c r="E20" s="25">
        <v>44300.957638888889</v>
      </c>
      <c r="F20" s="26">
        <v>1.41500290754022</v>
      </c>
      <c r="G20" s="26">
        <v>0</v>
      </c>
      <c r="H20" s="26">
        <v>1</v>
      </c>
      <c r="I20" s="26">
        <v>1</v>
      </c>
      <c r="J20" s="26">
        <v>1</v>
      </c>
      <c r="K20" s="26">
        <v>1</v>
      </c>
      <c r="L20" s="26">
        <v>1.4343865090133701</v>
      </c>
      <c r="M20" s="26">
        <v>1.41500290754022</v>
      </c>
      <c r="N20" s="26">
        <v>7.1719325450668698</v>
      </c>
      <c r="O20" s="26">
        <v>1.41500290754022</v>
      </c>
      <c r="P20" s="27">
        <v>4</v>
      </c>
      <c r="Q20" s="26">
        <v>31</v>
      </c>
      <c r="R20" s="26">
        <v>8</v>
      </c>
      <c r="S20" s="26">
        <f t="shared" si="0"/>
        <v>35.483870967741936</v>
      </c>
      <c r="T20" s="28">
        <v>0</v>
      </c>
    </row>
    <row r="21" spans="2:20" ht="17.5" thickBot="1" x14ac:dyDescent="0.5">
      <c r="B21" s="8">
        <v>52</v>
      </c>
      <c r="C21" s="9">
        <v>43986</v>
      </c>
      <c r="D21" s="10">
        <v>43986</v>
      </c>
      <c r="E21" s="10">
        <v>44342.461805555555</v>
      </c>
      <c r="F21" s="11">
        <v>0.128564749883122</v>
      </c>
      <c r="G21" s="11">
        <v>1</v>
      </c>
      <c r="H21" s="11">
        <v>1</v>
      </c>
      <c r="I21" s="11">
        <v>1</v>
      </c>
      <c r="J21" s="11">
        <v>0</v>
      </c>
      <c r="K21" s="11">
        <v>1</v>
      </c>
      <c r="L21" s="11">
        <v>0.33894343151005102</v>
      </c>
      <c r="M21" s="11">
        <v>0.128564749883122</v>
      </c>
      <c r="N21" s="11">
        <v>2.9102384291725101</v>
      </c>
      <c r="O21" s="11">
        <v>0.128564749883122</v>
      </c>
      <c r="P21" s="12"/>
      <c r="Q21" s="11"/>
      <c r="R21" s="11"/>
      <c r="S21" s="11"/>
      <c r="T21" s="13">
        <v>0</v>
      </c>
    </row>
    <row r="22" spans="2:20" ht="17.5" thickBot="1" x14ac:dyDescent="0.5">
      <c r="B22" s="29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1" t="s">
        <v>22</v>
      </c>
      <c r="T22" s="32"/>
    </row>
  </sheetData>
  <mergeCells count="13">
    <mergeCell ref="S22:T22"/>
    <mergeCell ref="D2:O2"/>
    <mergeCell ref="B2:B4"/>
    <mergeCell ref="C2:C4"/>
    <mergeCell ref="P2:T2"/>
    <mergeCell ref="F3:O3"/>
    <mergeCell ref="D3:D4"/>
    <mergeCell ref="E3:E4"/>
    <mergeCell ref="P3:P4"/>
    <mergeCell ref="Q3:Q4"/>
    <mergeCell ref="R3:R4"/>
    <mergeCell ref="S3:S4"/>
    <mergeCell ref="T3:T4"/>
  </mergeCells>
  <phoneticPr fontId="1" type="noConversion"/>
  <conditionalFormatting sqref="F5:O21">
    <cfRule type="dataBar" priority="6">
      <dataBar>
        <cfvo type="min"/>
        <cfvo type="max"/>
        <color rgb="FFFFABAD"/>
      </dataBar>
      <extLst>
        <ext xmlns:x14="http://schemas.microsoft.com/office/spreadsheetml/2009/9/main" uri="{B025F937-C7B1-47D3-B67F-A62EFF666E3E}">
          <x14:id>{AE3CD3F2-44FE-43E2-B0FE-486C650910FB}</x14:id>
        </ext>
      </extLst>
    </cfRule>
  </conditionalFormatting>
  <conditionalFormatting sqref="P5:P20">
    <cfRule type="colorScale" priority="5">
      <colorScale>
        <cfvo type="min"/>
        <cfvo type="max"/>
        <color rgb="FFFCFCFF"/>
        <color rgb="FF63BE7B"/>
      </colorScale>
    </cfRule>
  </conditionalFormatting>
  <conditionalFormatting sqref="Q5:Q20">
    <cfRule type="colorScale" priority="4">
      <colorScale>
        <cfvo type="min"/>
        <cfvo type="max"/>
        <color rgb="FFFCFCFF"/>
        <color rgb="FF63BE7B"/>
      </colorScale>
    </cfRule>
  </conditionalFormatting>
  <conditionalFormatting sqref="R5:R20">
    <cfRule type="dataBar" priority="3">
      <dataBar>
        <cfvo type="min"/>
        <cfvo type="max"/>
        <color rgb="FFFFABAD"/>
      </dataBar>
      <extLst>
        <ext xmlns:x14="http://schemas.microsoft.com/office/spreadsheetml/2009/9/main" uri="{B025F937-C7B1-47D3-B67F-A62EFF666E3E}">
          <x14:id>{0D2BDE25-368F-45E3-8563-24F2820ADC1E}</x14:id>
        </ext>
      </extLst>
    </cfRule>
  </conditionalFormatting>
  <conditionalFormatting sqref="S5:S20">
    <cfRule type="dataBar" priority="2">
      <dataBar>
        <cfvo type="min"/>
        <cfvo type="max"/>
        <color rgb="FFFFABAD"/>
      </dataBar>
      <extLst>
        <ext xmlns:x14="http://schemas.microsoft.com/office/spreadsheetml/2009/9/main" uri="{B025F937-C7B1-47D3-B67F-A62EFF666E3E}">
          <x14:id>{17706DCF-6909-4705-AB77-0F5533BE28F9}</x14:id>
        </ext>
      </extLst>
    </cfRule>
  </conditionalFormatting>
  <conditionalFormatting sqref="T5:T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3CD3F2-44FE-43E2-B0FE-486C65091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F5:O21</xm:sqref>
        </x14:conditionalFormatting>
        <x14:conditionalFormatting xmlns:xm="http://schemas.microsoft.com/office/excel/2006/main">
          <x14:cfRule type="dataBar" id="{0D2BDE25-368F-45E3-8563-24F2820AD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R5:R20</xm:sqref>
        </x14:conditionalFormatting>
        <x14:conditionalFormatting xmlns:xm="http://schemas.microsoft.com/office/excel/2006/main">
          <x14:cfRule type="dataBar" id="{17706DCF-6909-4705-AB77-0F5533BE28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S5:S20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mool8487</dc:creator>
  <cp:lastModifiedBy>mool8487</cp:lastModifiedBy>
  <dcterms:created xsi:type="dcterms:W3CDTF">2023-10-22T07:49:34Z</dcterms:created>
  <dcterms:modified xsi:type="dcterms:W3CDTF">2023-10-22T15:34:38Z</dcterms:modified>
</cp:coreProperties>
</file>