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xr:revisionPtr revIDLastSave="0" documentId="13_ncr:1_{34320EA8-00F5-43E8-AF50-58A956A4FE5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ATM-24" sheetId="1" r:id="rId1"/>
    <sheet name="State Wise-24" sheetId="2" r:id="rId2"/>
    <sheet name="ATM-23" sheetId="3" r:id="rId3"/>
    <sheet name="State Wise-23" sheetId="4" r:id="rId4"/>
    <sheet name="ATM-22" sheetId="5" r:id="rId5"/>
    <sheet name="State Wise-22" sheetId="6" r:id="rId6"/>
    <sheet name="ATM-21" sheetId="7" r:id="rId7"/>
    <sheet name="State Wise-21" sheetId="8" r:id="rId8"/>
    <sheet name="ATM-20" sheetId="9" r:id="rId9"/>
    <sheet name="State Wise-20" sheetId="10" r:id="rId10"/>
    <sheet name="ATM-19" sheetId="13" r:id="rId11"/>
    <sheet name="State Wise-19" sheetId="14" r:id="rId12"/>
    <sheet name="ATM-18" sheetId="16" r:id="rId13"/>
    <sheet name="State Wise-18" sheetId="17" r:id="rId14"/>
    <sheet name="Correction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7" l="1"/>
  <c r="D39" i="17"/>
  <c r="C39" i="17"/>
  <c r="B39" i="17"/>
  <c r="K39" i="12"/>
  <c r="L39" i="12"/>
  <c r="M39" i="12"/>
  <c r="J39" i="12"/>
  <c r="E39" i="14"/>
  <c r="D39" i="14"/>
  <c r="C39" i="14"/>
  <c r="B39" i="14"/>
  <c r="L23" i="16" l="1"/>
  <c r="J23" i="16"/>
  <c r="H23" i="16"/>
  <c r="L17" i="16"/>
  <c r="J17" i="16"/>
  <c r="H17" i="16"/>
  <c r="L11" i="16"/>
  <c r="J11" i="16"/>
  <c r="H11" i="16"/>
  <c r="L5" i="16"/>
  <c r="J5" i="16"/>
  <c r="H5" i="16"/>
  <c r="E39" i="10"/>
  <c r="D39" i="10"/>
  <c r="C39" i="10"/>
  <c r="B10" i="10"/>
  <c r="B39" i="10" s="1"/>
  <c r="F16" i="9"/>
  <c r="L23" i="13"/>
  <c r="J23" i="13"/>
  <c r="H23" i="13"/>
  <c r="L17" i="13"/>
  <c r="J17" i="13"/>
  <c r="H17" i="13"/>
  <c r="L11" i="13"/>
  <c r="J11" i="13"/>
  <c r="H11" i="13"/>
  <c r="L5" i="13"/>
  <c r="J5" i="13"/>
  <c r="H5" i="13"/>
  <c r="B39" i="8"/>
  <c r="F4" i="7"/>
  <c r="C10" i="8" l="1"/>
  <c r="C39" i="8" s="1"/>
  <c r="F10" i="7"/>
  <c r="F16" i="7" l="1"/>
  <c r="F22" i="7"/>
  <c r="D10" i="8"/>
  <c r="D39" i="8" s="1"/>
  <c r="L23" i="9" l="1"/>
  <c r="J23" i="9"/>
  <c r="H23" i="9"/>
  <c r="L17" i="9"/>
  <c r="J17" i="9"/>
  <c r="H17" i="9"/>
  <c r="L11" i="9"/>
  <c r="J11" i="9"/>
  <c r="H11" i="9"/>
  <c r="L5" i="9"/>
  <c r="J5" i="9"/>
  <c r="H5" i="9"/>
  <c r="L23" i="7"/>
  <c r="J23" i="7"/>
  <c r="H23" i="7"/>
  <c r="L17" i="7"/>
  <c r="J17" i="7"/>
  <c r="H17" i="7"/>
  <c r="L11" i="7"/>
  <c r="J11" i="7"/>
  <c r="H11" i="7"/>
  <c r="L5" i="7"/>
  <c r="J5" i="7"/>
  <c r="H5" i="7"/>
  <c r="F22" i="5"/>
  <c r="F16" i="5" l="1"/>
  <c r="F4" i="5" l="1"/>
  <c r="L23" i="5" l="1"/>
  <c r="J23" i="5"/>
  <c r="H23" i="5"/>
  <c r="L17" i="5"/>
  <c r="J17" i="5"/>
  <c r="H17" i="5"/>
  <c r="L11" i="5"/>
  <c r="J11" i="5"/>
  <c r="H11" i="5"/>
  <c r="L5" i="5"/>
  <c r="J5" i="5"/>
  <c r="H5" i="5"/>
  <c r="L23" i="3"/>
  <c r="J23" i="3"/>
  <c r="H23" i="3"/>
  <c r="L17" i="3"/>
  <c r="J17" i="3"/>
  <c r="H17" i="3"/>
  <c r="L11" i="3"/>
  <c r="J11" i="3"/>
  <c r="H11" i="3"/>
  <c r="L5" i="3"/>
  <c r="J5" i="3"/>
  <c r="H5" i="3"/>
  <c r="F22" i="3"/>
  <c r="F16" i="3"/>
  <c r="F10" i="3"/>
  <c r="F4" i="3"/>
  <c r="E12" i="1"/>
  <c r="I12" i="1"/>
  <c r="G12" i="1"/>
  <c r="C12" i="1"/>
  <c r="A12" i="1"/>
</calcChain>
</file>

<file path=xl/sharedStrings.xml><?xml version="1.0" encoding="utf-8"?>
<sst xmlns="http://schemas.openxmlformats.org/spreadsheetml/2006/main" count="785" uniqueCount="162">
  <si>
    <t>METROPOLITAN</t>
  </si>
  <si>
    <t>URBAN</t>
  </si>
  <si>
    <t>SEMI URBAN</t>
  </si>
  <si>
    <t>RURAL</t>
  </si>
  <si>
    <t>Grand Total</t>
  </si>
  <si>
    <t xml:space="preserve">KOTAK MAHINDRA BANK </t>
  </si>
  <si>
    <t>BANK-WISE AND REGION-WISE DEPLOYMENT OF ATMs CRMs &amp; WLAs AS ON MARCH 31, 2024</t>
  </si>
  <si>
    <t>Bank</t>
  </si>
  <si>
    <t>ANDAMAN &amp; NICOBAR ISLANDS</t>
  </si>
  <si>
    <t>ANDHRA PRADESH</t>
  </si>
  <si>
    <t>ASSAM</t>
  </si>
  <si>
    <t>BIHAR</t>
  </si>
  <si>
    <t>CHANDIGARH</t>
  </si>
  <si>
    <t>GOA</t>
  </si>
  <si>
    <t>GUJARAT</t>
  </si>
  <si>
    <t>HARYANA</t>
  </si>
  <si>
    <t>HIMACHAL PRADESH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</si>
  <si>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</si>
  <si>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</si>
  <si>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</si>
  <si>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</si>
  <si>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</si>
  <si>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</si>
  <si>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</si>
  <si>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</si>
  <si>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</si>
  <si>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</si>
  <si>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</si>
  <si>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NCT OF DELHI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</si>
  <si>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</si>
  <si>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</si>
  <si>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</si>
  <si>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</si>
  <si>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</si>
  <si>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</si>
  <si>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</si>
  <si>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</si>
  <si>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</si>
  <si>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</si>
  <si>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</si>
  <si>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ARUNACHAL PRADEDSH</t>
  </si>
  <si>
    <t>CHATTISGARH</t>
  </si>
  <si>
    <t>DADAR AND NAGAR HAVELI AND DAMAN AND DIU</t>
  </si>
  <si>
    <t>JAMMU AND KASHMIR</t>
  </si>
  <si>
    <t>States/Uts</t>
  </si>
  <si>
    <t>ATMs</t>
  </si>
  <si>
    <t>On-site</t>
  </si>
  <si>
    <t>Off-site</t>
  </si>
  <si>
    <t>STATE WISE AND REGION WISE DEPLOYMENT OF ATMS (Mar-24)</t>
  </si>
  <si>
    <t>BANKWISE ATM/POS/CARD STATISTICS (RBI)</t>
  </si>
  <si>
    <t>BANK‐WISE AND REGION‐WISE DEPLOYMENT OF ATMs CRMs &amp; WLAs AS ON MARCH 31, 2023</t>
  </si>
  <si>
    <t>BANK-WISE AND REGION-WISE DEPLOYMENT OF ATMs CRMs &amp; WLAs AS ON JUNE 30, 2023</t>
  </si>
  <si>
    <t>BANK-WISE AND REGION-WISE DEPLOYMENT OF ATMs CRMs &amp; WLAs AS ON SEPTEMBER 30, 2023</t>
  </si>
  <si>
    <t>BANK-WISE AND REGION-WISE DEPLOYMENT OF ATMs CRMs &amp; WLAs AS ON DECEMBER 31, 2023</t>
  </si>
  <si>
    <t>Jan-23 (ATMs)</t>
  </si>
  <si>
    <t>Feb-23 (ATMs)</t>
  </si>
  <si>
    <t>Mar-23 (ATMs)</t>
  </si>
  <si>
    <t>Apr-23 (ATMs)</t>
  </si>
  <si>
    <t>May-23 (ATMs)</t>
  </si>
  <si>
    <t>Jun-23 (ATMs)</t>
  </si>
  <si>
    <t>July-23 (ATMs)</t>
  </si>
  <si>
    <t>Aug-23 (ATMs)</t>
  </si>
  <si>
    <t>Oct-23 (ATMs)</t>
  </si>
  <si>
    <t>Nov-23 (ATMs)</t>
  </si>
  <si>
    <t>Dec-23 (ATMs)</t>
  </si>
  <si>
    <t>Sep-23 (ATMs)</t>
  </si>
  <si>
    <t>STATE WISE AND REGION WISE DEPLOYMENT OF ATMS (Quarterly)</t>
  </si>
  <si>
    <t>Jan-22 (ATMs)</t>
  </si>
  <si>
    <t>Feb-22 (ATMs)</t>
  </si>
  <si>
    <t>Mar-22(ATMs)</t>
  </si>
  <si>
    <t>BANK‐WISE AND REGION‐WISE DEPLOYMENT OF ATMs CRMs &amp; WLAs AS ON MARCH 31, 2022</t>
  </si>
  <si>
    <t>BANK-WISE AND REGION-WISE DEPLOYMENT OF ATMs CRMs &amp; WLAs AS ON JUNE 30, 2022</t>
  </si>
  <si>
    <t>BANK-WISE AND REGION-WISE DEPLOYMENT OF ATMs CRMs &amp; WLAs AS ON SEPTEMBER 30, 2022</t>
  </si>
  <si>
    <t>BANK-WISE AND REGION-WISE DEPLOYMENT OF ATMs CRMs &amp; WLAs AS ON DECEMBER 31, 2022</t>
  </si>
  <si>
    <t>Jun-22 (ATMs)</t>
  </si>
  <si>
    <t>May-22 (ATMs)</t>
  </si>
  <si>
    <t>Apr-22 (ATMs)</t>
  </si>
  <si>
    <t>July-22 (ATMs)</t>
  </si>
  <si>
    <t>Aug-22 (ATMs)</t>
  </si>
  <si>
    <t>Sep-22 (ATMs)</t>
  </si>
  <si>
    <t>Oct-22 (ATMs)</t>
  </si>
  <si>
    <t>Nov-22 (ATMs)</t>
  </si>
  <si>
    <t>Dec-22(ATMs)</t>
  </si>
  <si>
    <t>BANK‐WISE AND REGION‐WISE DEPLOYMENT OF ATMs CRMs &amp; WLAs AS ON MARCH 31, 2021</t>
  </si>
  <si>
    <t>Jan-21 (ATMs)</t>
  </si>
  <si>
    <t>Feb-21 (ATMs)</t>
  </si>
  <si>
    <t>Mar-21(ATMs)</t>
  </si>
  <si>
    <t>Apr-21 (ATMs)</t>
  </si>
  <si>
    <t>May-21 (ATMs)</t>
  </si>
  <si>
    <t>Jun-21 (ATMs)</t>
  </si>
  <si>
    <t>BANK-WISE AND REGION-WISE DEPLOYMENT OF ATMs CRMs &amp; WLAs AS ON JUNE 30, 2021</t>
  </si>
  <si>
    <t>BANK-WISE AND REGION-WISE DEPLOYMENT OF ATMs CRMs &amp; WLAs AS ON SEPTEMBER 30, 2021</t>
  </si>
  <si>
    <t>July-21 (ATMs)</t>
  </si>
  <si>
    <t>Aug-21 (ATMs)</t>
  </si>
  <si>
    <t>Sep-21 (ATMs)</t>
  </si>
  <si>
    <t>BANK-WISE AND REGION-WISE DEPLOYMENT OF ATMs CRMs &amp; WLAs AS ON DECEMBER 31, 2021</t>
  </si>
  <si>
    <t>Oct-21 (ATMs)</t>
  </si>
  <si>
    <t>Nov-21 (ATMs)</t>
  </si>
  <si>
    <t>Dec-21(ATMs)</t>
  </si>
  <si>
    <t>ANDAMAN &amp; NICOBAR</t>
  </si>
  <si>
    <t>ARUNACHAL PRADESH</t>
  </si>
  <si>
    <t>CHHATISGARH</t>
  </si>
  <si>
    <t>DADRA NAGAR HAVELI</t>
  </si>
  <si>
    <t>DAMAN</t>
  </si>
  <si>
    <t>DELHI</t>
  </si>
  <si>
    <t>DIU</t>
  </si>
  <si>
    <t>LAKSHWADEEP</t>
  </si>
  <si>
    <t>ORISSA</t>
  </si>
  <si>
    <t>PONDICHERRY</t>
  </si>
  <si>
    <t>TOTAL</t>
  </si>
  <si>
    <t>BANK‐WISE AND REGION‐WISE DEPLOYMENT OF ATMs CRMs &amp; WLAs AS ON MARCH 31, 2020</t>
  </si>
  <si>
    <t>Jan-20 (ATMs)</t>
  </si>
  <si>
    <t>Feb-20 (ATMs)</t>
  </si>
  <si>
    <t>Mar-20(ATMs)</t>
  </si>
  <si>
    <t>BANK-WISE AND REGION-WISE DEPLOYMENT OF ATMs CRMs &amp; WLAs AS ON JUNE 30, 2020</t>
  </si>
  <si>
    <t>Jun-20 (ATMs)</t>
  </si>
  <si>
    <t>May-20 (ATMs)</t>
  </si>
  <si>
    <t>Apr-20 (ATMs)</t>
  </si>
  <si>
    <t>BANK-WISE AND REGION-WISE DEPLOYMENT OF ATMs CRMs &amp; WLAs AS ON SEPTEMBER 30, 2020</t>
  </si>
  <si>
    <t>July-20 (ATMs)</t>
  </si>
  <si>
    <t>Aug-20 (ATMs)</t>
  </si>
  <si>
    <t>Sep-20 (ATMs)</t>
  </si>
  <si>
    <t>BANK-WISE AND REGION-WISE DEPLOYMENT OF ATMs CRMs &amp; WLAs AS ON DECEMBER 31, 2020</t>
  </si>
  <si>
    <t>Oct-20 (ATMs)</t>
  </si>
  <si>
    <t>Nov-20 (ATMs)</t>
  </si>
  <si>
    <t>Dec-20(ATMs)</t>
  </si>
  <si>
    <t>MAR</t>
  </si>
  <si>
    <t>JUNE</t>
  </si>
  <si>
    <t>SEP</t>
  </si>
  <si>
    <t>DEC</t>
  </si>
  <si>
    <t>BANK‐WISE AND REGION‐WISE DEPLOYMENT OF ATMs CRMs &amp; WLAs AS ON MARCH 31, 2019</t>
  </si>
  <si>
    <t>Jan-19(ATMs)</t>
  </si>
  <si>
    <t>Feb-19 (ATMs)</t>
  </si>
  <si>
    <t>Mar-19(ATMs)</t>
  </si>
  <si>
    <t>BANK-WISE AND REGION-WISE DEPLOYMENT OF ATMs CRMs &amp; WLAs AS ON JUNE 30, 2019</t>
  </si>
  <si>
    <t>Jun-19 (ATMs)</t>
  </si>
  <si>
    <t>May-19(ATMs)</t>
  </si>
  <si>
    <t>Apr-19 (ATMs)</t>
  </si>
  <si>
    <t>BANK-WISE AND REGION-WISE DEPLOYMENT OF ATMs CRMs &amp; WLAs AS ON SEPTEMBER 30, 2019</t>
  </si>
  <si>
    <t>Sep-19 (ATMs)</t>
  </si>
  <si>
    <t>Aug-19 (ATMs)</t>
  </si>
  <si>
    <t>July-19 (ATMs)</t>
  </si>
  <si>
    <t>BANK-WISE AND REGION-WISE DEPLOYMENT OF ATMs CRMs &amp; WLAs AS ON DECEMBER 31, 2019</t>
  </si>
  <si>
    <t>Dec-19(ATMs)</t>
  </si>
  <si>
    <t>Nov-19 (ATMs)</t>
  </si>
  <si>
    <t>Oct-19 (ATMs)</t>
  </si>
  <si>
    <t>BANK‐WISE AND REGION‐WISE DEPLOYMENT OF ATMs CRMs &amp; WLAs AS ON MARCH 31, 2018</t>
  </si>
  <si>
    <t>Mar-18(ATMs)</t>
  </si>
  <si>
    <t>Feb-18 (ATMs)</t>
  </si>
  <si>
    <t>Jan-18(ATMs)</t>
  </si>
  <si>
    <t>BANK-WISE AND REGION-WISE DEPLOYMENT OF ATMs CRMs &amp; WLAs AS ON JUNE 30, 2018</t>
  </si>
  <si>
    <t>Jun-18 (ATMs)</t>
  </si>
  <si>
    <t>May-18(ATMs)</t>
  </si>
  <si>
    <t>Apr-18(ATMs)</t>
  </si>
  <si>
    <t>BANK-WISE AND REGION-WISE DEPLOYMENT OF ATMs CRMs &amp; WLAs AS ON SEPTEMBER 30, 2018</t>
  </si>
  <si>
    <t>Sep-18 (ATMs)</t>
  </si>
  <si>
    <t>Aug-18 (ATMs)</t>
  </si>
  <si>
    <t>July-18 (ATMs)</t>
  </si>
  <si>
    <t>BANK-WISE AND REGION-WISE DEPLOYMENT OF ATMs CRMs &amp; WLAs AS ON DECEMBER 31, 2018</t>
  </si>
  <si>
    <t>Dec-18(ATMs)</t>
  </si>
  <si>
    <t>Nov-18 (ATMs)</t>
  </si>
  <si>
    <t>Oct-18 (ATMs)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</si>
</sst>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5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name val="Arial"/>
      <family val="2"/>
    </font>
    <font>
      <u val="doub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 val="double"/>
      <sz val="12"/>
      <color theme="1"/>
      <name val="Calibri"/>
      <family val="2"/>
    </font>
    <font>
      <b/>
      <u val="double"/>
      <sz val="12"/>
      <color theme="1"/>
      <name val="Calibri"/>
      <family val="2"/>
      <scheme val="minor"/>
    </font>
    <font>
      <b/>
      <sz val="16"/>
      <color rgb="FF205DB1"/>
      <name val="Arial"/>
      <family val="2"/>
    </font>
    <font>
      <b/>
      <u val="double"/>
      <sz val="12"/>
      <color theme="1"/>
      <name val="Arial"/>
      <family val="2"/>
    </font>
    <font>
      <sz val="12"/>
      <color theme="1"/>
      <name val="Calibri"/>
      <family val="2"/>
    </font>
    <font>
      <sz val="12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u val="double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2"/>
      <name val="Times New Roman"/>
      <family val="1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2">
    <xf numFmtId="0" fontId="0" fillId="0" borderId="0"/>
    <xf numFmtId="0" fontId="20" fillId="0" borderId="0"/>
    <xf numFmtId="0" fontId="2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1" fillId="0" borderId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25" fillId="16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25" fillId="17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25" fillId="18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25" fillId="21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25" fillId="19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26" fillId="20" borderId="0" applyNumberFormat="0" applyBorder="0" applyAlignment="0" applyProtection="0"/>
    <xf numFmtId="0" fontId="34" fillId="35" borderId="0" applyNumberFormat="0" applyBorder="0" applyAlignment="0" applyProtection="0"/>
    <xf numFmtId="0" fontId="26" fillId="22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26" fillId="23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41" borderId="0" applyNumberFormat="0" applyBorder="0" applyAlignment="0" applyProtection="0"/>
    <xf numFmtId="0" fontId="35" fillId="25" borderId="0" applyNumberFormat="0" applyBorder="0" applyAlignment="0" applyProtection="0"/>
    <xf numFmtId="0" fontId="36" fillId="42" borderId="28" applyNumberFormat="0" applyAlignment="0" applyProtection="0"/>
    <xf numFmtId="0" fontId="37" fillId="43" borderId="29" applyNumberFormat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26" borderId="0" applyNumberFormat="0" applyBorder="0" applyAlignment="0" applyProtection="0"/>
    <xf numFmtId="0" fontId="40" fillId="0" borderId="30" applyNumberFormat="0" applyFill="0" applyAlignment="0" applyProtection="0"/>
    <xf numFmtId="0" fontId="41" fillId="0" borderId="31" applyNumberFormat="0" applyFill="0" applyAlignment="0" applyProtection="0"/>
    <xf numFmtId="0" fontId="42" fillId="0" borderId="32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29" borderId="28" applyNumberFormat="0" applyAlignment="0" applyProtection="0"/>
    <xf numFmtId="0" fontId="45" fillId="0" borderId="33" applyNumberFormat="0" applyFill="0" applyAlignment="0" applyProtection="0"/>
    <xf numFmtId="0" fontId="46" fillId="4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3" fillId="0" borderId="0"/>
    <xf numFmtId="0" fontId="3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9" fillId="0" borderId="0"/>
    <xf numFmtId="0" fontId="21" fillId="0" borderId="0"/>
    <xf numFmtId="0" fontId="2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9" fillId="0" borderId="0"/>
    <xf numFmtId="0" fontId="21" fillId="0" borderId="0"/>
    <xf numFmtId="0" fontId="2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29" fillId="0" borderId="0"/>
    <xf numFmtId="0" fontId="25" fillId="0" borderId="0"/>
    <xf numFmtId="0" fontId="33" fillId="0" borderId="0"/>
    <xf numFmtId="0" fontId="33" fillId="0" borderId="0"/>
    <xf numFmtId="0" fontId="29" fillId="0" borderId="0"/>
    <xf numFmtId="0" fontId="21" fillId="0" borderId="0"/>
    <xf numFmtId="0" fontId="29" fillId="0" borderId="0"/>
    <xf numFmtId="0" fontId="21" fillId="0" borderId="0"/>
    <xf numFmtId="0" fontId="29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45" borderId="34" applyNumberFormat="0" applyFont="0" applyAlignment="0" applyProtection="0"/>
    <xf numFmtId="0" fontId="33" fillId="15" borderId="23" applyNumberFormat="0" applyFont="0" applyAlignment="0" applyProtection="0"/>
    <xf numFmtId="0" fontId="33" fillId="15" borderId="23" applyNumberFormat="0" applyFont="0" applyAlignment="0" applyProtection="0"/>
    <xf numFmtId="0" fontId="33" fillId="15" borderId="23" applyNumberFormat="0" applyFont="0" applyAlignment="0" applyProtection="0"/>
    <xf numFmtId="0" fontId="33" fillId="15" borderId="23" applyNumberFormat="0" applyFont="0" applyAlignment="0" applyProtection="0"/>
    <xf numFmtId="0" fontId="21" fillId="45" borderId="34" applyNumberFormat="0" applyFont="0" applyAlignment="0" applyProtection="0"/>
    <xf numFmtId="0" fontId="33" fillId="15" borderId="23" applyNumberFormat="0" applyFont="0" applyAlignment="0" applyProtection="0"/>
    <xf numFmtId="0" fontId="33" fillId="15" borderId="23" applyNumberFormat="0" applyFont="0" applyAlignment="0" applyProtection="0"/>
    <xf numFmtId="0" fontId="47" fillId="42" borderId="35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48" fillId="0" borderId="0" applyNumberFormat="0" applyFill="0" applyBorder="0" applyAlignment="0" applyProtection="0"/>
    <xf numFmtId="0" fontId="49" fillId="0" borderId="36" applyNumberFormat="0" applyFill="0" applyAlignment="0" applyProtection="0"/>
    <xf numFmtId="0" fontId="50" fillId="0" borderId="0" applyNumberFormat="0" applyFill="0" applyBorder="0" applyAlignment="0" applyProtection="0"/>
    <xf numFmtId="0" fontId="2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141">
    <xf numFmtId="0" fontId="0" fillId="0" borderId="0" xfId="0"/>
    <xf numFmtId="0" fontId="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4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7" fontId="2" fillId="0" borderId="0" xfId="0" applyNumberFormat="1" applyFont="1" applyAlignment="1">
      <alignment horizontal="center"/>
    </xf>
    <xf numFmtId="0" fontId="0" fillId="0" borderId="11" xfId="0" applyBorder="1"/>
    <xf numFmtId="0" fontId="0" fillId="0" borderId="12" xfId="0" applyBorder="1"/>
    <xf numFmtId="17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17" fontId="13" fillId="0" borderId="1" xfId="0" applyNumberFormat="1" applyFont="1" applyBorder="1" applyAlignment="1">
      <alignment horizontal="center"/>
    </xf>
    <xf numFmtId="0" fontId="2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2" fillId="8" borderId="1" xfId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17" fontId="11" fillId="0" borderId="15" xfId="0" applyNumberFormat="1" applyFont="1" applyBorder="1" applyAlignment="1">
      <alignment horizontal="center" vertical="center"/>
    </xf>
    <xf numFmtId="17" fontId="13" fillId="0" borderId="15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17" fontId="5" fillId="0" borderId="15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" fillId="0" borderId="1" xfId="5" applyNumberFormat="1" applyFont="1" applyFill="1" applyBorder="1" applyAlignment="1">
      <alignment horizontal="center" vertical="center"/>
    </xf>
    <xf numFmtId="0" fontId="1" fillId="0" borderId="1" xfId="5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1" fillId="2" borderId="1" xfId="5" applyNumberFormat="1" applyFill="1" applyBorder="1" applyAlignment="1" applyProtection="1">
      <alignment horizontal="center" vertical="center"/>
    </xf>
    <xf numFmtId="0" fontId="21" fillId="2" borderId="1" xfId="5" applyFill="1" applyBorder="1" applyAlignment="1" applyProtection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1" fillId="0" borderId="1" xfId="5" applyNumberFormat="1" applyFill="1" applyBorder="1" applyAlignment="1">
      <alignment horizontal="center" vertical="center"/>
    </xf>
    <xf numFmtId="0" fontId="21" fillId="0" borderId="1" xfId="5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top"/>
    </xf>
    <xf numFmtId="1" fontId="1" fillId="0" borderId="19" xfId="0" applyNumberFormat="1" applyFont="1" applyBorder="1" applyAlignment="1">
      <alignment horizontal="center" vertical="top"/>
    </xf>
    <xf numFmtId="1" fontId="10" fillId="8" borderId="1" xfId="0" applyNumberFormat="1" applyFont="1" applyFill="1" applyBorder="1" applyAlignment="1">
      <alignment horizontal="center"/>
    </xf>
    <xf numFmtId="1" fontId="0" fillId="0" borderId="0" xfId="0" applyNumberFormat="1"/>
    <xf numFmtId="1" fontId="1" fillId="0" borderId="1" xfId="11" applyNumberFormat="1" applyFont="1" applyFill="1" applyBorder="1" applyAlignment="1">
      <alignment horizontal="right" vertical="top"/>
    </xf>
    <xf numFmtId="1" fontId="1" fillId="0" borderId="1" xfId="11" applyNumberFormat="1" applyFont="1" applyFill="1" applyBorder="1" applyAlignment="1">
      <alignment horizontal="center" vertical="top"/>
    </xf>
    <xf numFmtId="1" fontId="1" fillId="2" borderId="1" xfId="11" applyNumberFormat="1" applyFont="1" applyFill="1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5" applyNumberFormat="1" applyFont="1" applyFill="1" applyBorder="1" applyAlignment="1">
      <alignment horizontal="center" vertical="center"/>
    </xf>
    <xf numFmtId="0" fontId="1" fillId="2" borderId="1" xfId="5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21" fillId="2" borderId="1" xfId="11" applyNumberForma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21" fillId="2" borderId="1" xfId="11" applyNumberFormat="1" applyFill="1" applyBorder="1" applyAlignment="1">
      <alignment horizontal="right" vertical="top"/>
    </xf>
    <xf numFmtId="0" fontId="21" fillId="2" borderId="1" xfId="5" applyNumberFormat="1" applyFill="1" applyBorder="1" applyAlignment="1">
      <alignment horizontal="center" vertical="center"/>
    </xf>
    <xf numFmtId="0" fontId="21" fillId="2" borderId="1" xfId="5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/>
    </xf>
    <xf numFmtId="17" fontId="13" fillId="0" borderId="15" xfId="0" applyNumberFormat="1" applyFont="1" applyBorder="1" applyAlignment="1">
      <alignment horizontal="center" vertical="top"/>
    </xf>
    <xf numFmtId="17" fontId="11" fillId="0" borderId="15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right"/>
    </xf>
    <xf numFmtId="0" fontId="27" fillId="2" borderId="1" xfId="0" applyFont="1" applyFill="1" applyBorder="1" applyAlignment="1">
      <alignment horizontal="right"/>
    </xf>
    <xf numFmtId="0" fontId="28" fillId="2" borderId="1" xfId="11" applyNumberFormat="1" applyFont="1" applyFill="1" applyBorder="1" applyAlignment="1">
      <alignment horizontal="right"/>
    </xf>
    <xf numFmtId="0" fontId="28" fillId="2" borderId="1" xfId="11" applyNumberFormat="1" applyFont="1" applyFill="1" applyBorder="1" applyAlignment="1">
      <alignment horizontal="center" vertical="top"/>
    </xf>
    <xf numFmtId="0" fontId="51" fillId="8" borderId="1" xfId="0" applyFont="1" applyFill="1" applyBorder="1" applyAlignment="1">
      <alignment horizontal="center" vertical="top"/>
    </xf>
    <xf numFmtId="17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17" fontId="7" fillId="10" borderId="1" xfId="0" applyNumberFormat="1" applyFont="1" applyFill="1" applyBorder="1" applyAlignment="1">
      <alignment horizontal="center"/>
    </xf>
    <xf numFmtId="17" fontId="7" fillId="8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7" fontId="7" fillId="4" borderId="1" xfId="0" applyNumberFormat="1" applyFont="1" applyFill="1" applyBorder="1" applyAlignment="1">
      <alignment horizontal="center"/>
    </xf>
    <xf numFmtId="17" fontId="7" fillId="9" borderId="1" xfId="0" applyNumberFormat="1" applyFont="1" applyFill="1" applyBorder="1" applyAlignment="1">
      <alignment horizontal="center"/>
    </xf>
    <xf numFmtId="17" fontId="7" fillId="11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3" fillId="4" borderId="17" xfId="0" applyFont="1" applyFill="1" applyBorder="1" applyAlignment="1">
      <alignment horizontal="center" vertical="center" wrapText="1"/>
    </xf>
    <xf numFmtId="0" fontId="23" fillId="4" borderId="1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" fontId="10" fillId="14" borderId="3" xfId="0" applyNumberFormat="1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17" fontId="10" fillId="4" borderId="3" xfId="0" applyNumberFormat="1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17" fontId="10" fillId="7" borderId="3" xfId="0" applyNumberFormat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" fontId="2" fillId="12" borderId="1" xfId="0" applyNumberFormat="1" applyFont="1" applyFill="1" applyBorder="1" applyAlignment="1">
      <alignment horizontal="center"/>
    </xf>
    <xf numFmtId="17" fontId="9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17" fontId="10" fillId="14" borderId="14" xfId="0" applyNumberFormat="1" applyFont="1" applyFill="1" applyBorder="1" applyAlignment="1">
      <alignment horizontal="center"/>
    </xf>
    <xf numFmtId="0" fontId="10" fillId="14" borderId="14" xfId="0" applyFont="1" applyFill="1" applyBorder="1" applyAlignment="1">
      <alignment horizontal="center"/>
    </xf>
    <xf numFmtId="17" fontId="10" fillId="4" borderId="14" xfId="0" applyNumberFormat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</cellXfs>
  <cellStyles count="532">
    <cellStyle name="_ATM Exhaustive List" xfId="22" xr:uid="{97518452-29D2-434B-9E3C-6792BAEA176C}"/>
    <cellStyle name="_List of ATMs out of 200+1" xfId="23" xr:uid="{C7A5722F-B491-4D39-9B15-8DF10C42D931}"/>
    <cellStyle name="_MOF cumulative" xfId="24" xr:uid="{E8544F0B-E3BE-41F6-A9B4-184191915C74}"/>
    <cellStyle name="_MOF cumulative 10" xfId="25" xr:uid="{85BE470D-B196-4E95-8726-76994811490D}"/>
    <cellStyle name="_MOF cumulative 10 2" xfId="26" xr:uid="{B737D2FB-CAD5-46B7-B90E-EE021D92E9C8}"/>
    <cellStyle name="_MOF cumulative 10 2 2" xfId="27" xr:uid="{154521B9-3D5E-4CD1-93C0-5B14CF61C58A}"/>
    <cellStyle name="_MOF cumulative 10 3" xfId="28" xr:uid="{DD15E231-0804-4BAA-84F7-1BFF6522F070}"/>
    <cellStyle name="_MOF cumulative 11" xfId="29" xr:uid="{5C53E48F-F2E6-4CBB-AF1F-06EEABC0F0EC}"/>
    <cellStyle name="_MOF cumulative 11 2" xfId="30" xr:uid="{B6982C40-8A86-422C-A8C0-31FE45FD4087}"/>
    <cellStyle name="_MOF cumulative 11 2 2" xfId="31" xr:uid="{F6EB5CD8-0077-4F47-BD32-59AB02AFE227}"/>
    <cellStyle name="_MOF cumulative 11 3" xfId="32" xr:uid="{254F674D-D00A-48AF-8014-82A50B25BEE5}"/>
    <cellStyle name="_MOF cumulative 12" xfId="33" xr:uid="{5A229A73-4D78-4220-B844-7B02056C028E}"/>
    <cellStyle name="_MOF cumulative 12 2" xfId="34" xr:uid="{E0EC3AB6-C6A5-4C20-A3C4-77B31A74CFE7}"/>
    <cellStyle name="_MOF cumulative 12 2 2" xfId="35" xr:uid="{A4F61068-3FE9-480B-873E-37DD8976367A}"/>
    <cellStyle name="_MOF cumulative 12 3" xfId="36" xr:uid="{6F64D04B-79BB-405C-BA49-FB9C1684EAC1}"/>
    <cellStyle name="_MOF cumulative 13" xfId="37" xr:uid="{4BDD44DE-DCB6-4020-AD25-668E565D44E7}"/>
    <cellStyle name="_MOF cumulative 13 2" xfId="38" xr:uid="{402209FF-6A59-4995-B85A-75F4A143D997}"/>
    <cellStyle name="_MOF cumulative 13 2 2" xfId="39" xr:uid="{4526956A-28F2-470D-9B47-5357659498F3}"/>
    <cellStyle name="_MOF cumulative 13 3" xfId="40" xr:uid="{7AA2015E-8745-4EA4-A2A2-CC0D9CEF9B5A}"/>
    <cellStyle name="_MOF cumulative 14" xfId="41" xr:uid="{4D9C5067-42B7-4C4C-ACF5-CDB1CD5A33A7}"/>
    <cellStyle name="_MOF cumulative 14 2" xfId="42" xr:uid="{E95950E7-0619-47FC-B4C8-59D49CDA9AA5}"/>
    <cellStyle name="_MOF cumulative 14 2 2" xfId="43" xr:uid="{A6EA6C88-3B13-4850-AD80-4E75C1A39858}"/>
    <cellStyle name="_MOF cumulative 14 3" xfId="44" xr:uid="{6A582FA2-3677-4D68-81A6-702DAE109BDA}"/>
    <cellStyle name="_MOF cumulative 15" xfId="45" xr:uid="{AC7C3648-4A3C-4DDE-B5D5-EC830C2F0F11}"/>
    <cellStyle name="_MOF cumulative 15 2" xfId="46" xr:uid="{728B850D-2FE1-491B-9D16-5956D3E72B76}"/>
    <cellStyle name="_MOF cumulative 16" xfId="47" xr:uid="{DE9779D7-0A12-4157-87AD-6476E5D1A7D6}"/>
    <cellStyle name="_MOF cumulative 2" xfId="48" xr:uid="{8F456B1B-970B-452A-9968-60D63F4A5B33}"/>
    <cellStyle name="_MOF cumulative 2 2" xfId="49" xr:uid="{DD9AE351-D6C6-4EF4-99ED-89424BC4A4F5}"/>
    <cellStyle name="_MOF cumulative 2 2 2" xfId="50" xr:uid="{0AB0270A-D73C-4ADB-9045-24B7A8F6525F}"/>
    <cellStyle name="_MOF cumulative 2 3" xfId="51" xr:uid="{7103E733-88D0-4ECA-8109-5B6943382DF0}"/>
    <cellStyle name="_MOF cumulative 2 3 2" xfId="52" xr:uid="{FE39DB77-0A7D-474E-A9FC-B6E02A0F95F6}"/>
    <cellStyle name="_MOF cumulative 2 4" xfId="53" xr:uid="{F83BB065-3894-45A3-8664-0F04416455AB}"/>
    <cellStyle name="_MOF cumulative 2 4 2" xfId="54" xr:uid="{C6753AA9-088E-4D39-81EA-A8AA76E19254}"/>
    <cellStyle name="_MOF cumulative 2 4 2 2" xfId="55" xr:uid="{EC61AE98-846A-4229-BAFE-11E494CB9F68}"/>
    <cellStyle name="_MOF cumulative 2 4 3" xfId="56" xr:uid="{6C7FA79D-3601-42E9-81CE-8AE10566CE34}"/>
    <cellStyle name="_MOF cumulative 2 5" xfId="57" xr:uid="{93CA8506-CC61-41DC-8A2D-5481AF31CD58}"/>
    <cellStyle name="_MOF cumulative 2_Category wise ATMs" xfId="58" xr:uid="{9356AE25-9E86-46A4-9A94-8D097199A78D}"/>
    <cellStyle name="_MOF cumulative 2_Category wise ATMs 2" xfId="59" xr:uid="{E68CB6BF-E0B9-4513-B630-B461FC8E4E92}"/>
    <cellStyle name="_MOF cumulative 2_Category wise ATMs 2 2" xfId="60" xr:uid="{EF74AF65-4FB7-41CC-A3F2-193F106E5514}"/>
    <cellStyle name="_MOF cumulative 2_Category wise ATMs 3" xfId="61" xr:uid="{CE27D2D1-DE61-46FD-AB2D-91B0A409CC35}"/>
    <cellStyle name="_MOF cumulative 2_Category wise ATMs 3 2" xfId="62" xr:uid="{092970AF-D818-48BB-AEA0-1620EAEFCFD8}"/>
    <cellStyle name="_MOF cumulative 2_Category wise ATMs 3 2 2" xfId="63" xr:uid="{04FEFB38-C4E1-4950-BFE6-A115A8F58C2E}"/>
    <cellStyle name="_MOF cumulative 2_Category wise ATMs 3 3" xfId="64" xr:uid="{5CD53124-9070-4B1E-A58E-5EE850CB0936}"/>
    <cellStyle name="_MOF cumulative 2_Category wise ATMs 4" xfId="65" xr:uid="{2CEA1063-AA08-430E-8113-D9414DDE3C74}"/>
    <cellStyle name="_MOF cumulative 2_Category wise ATMs 4 2" xfId="66" xr:uid="{4246E9FF-E0D0-454B-8983-256633A8CD62}"/>
    <cellStyle name="_MOF cumulative 2_Category wise ATMs 4 2 2" xfId="67" xr:uid="{786DC69A-48FF-4D52-94C4-0D442B112837}"/>
    <cellStyle name="_MOF cumulative 2_Category wise ATMs 4 3" xfId="68" xr:uid="{37E58110-55DF-4BE3-BE07-B8F6D219E651}"/>
    <cellStyle name="_MOF cumulative 2_Category wise ATMs 5" xfId="69" xr:uid="{E2CB9582-5FCC-4E87-9881-DA3448082C3A}"/>
    <cellStyle name="_MOF cumulative 2_Category wise ATMs 5 2" xfId="70" xr:uid="{223E8353-9E68-4CA1-A214-14F9CCB8360C}"/>
    <cellStyle name="_MOF cumulative 2_Category wise ATMs 5 2 2" xfId="71" xr:uid="{8F739AB9-53B2-4DEC-A257-F3D7E28949D5}"/>
    <cellStyle name="_MOF cumulative 2_Category wise ATMs 5 3" xfId="72" xr:uid="{5DA694C9-E601-4FCC-8B79-23E8EAD84E44}"/>
    <cellStyle name="_MOF cumulative 2_Category wise ATMs 6" xfId="73" xr:uid="{6D3052D1-7A8C-4380-9C8F-06795160864B}"/>
    <cellStyle name="_MOF cumulative 2_Category wise ATMs 6 2" xfId="74" xr:uid="{0F279B39-24B0-4AA2-B690-80B19A3AAFE3}"/>
    <cellStyle name="_MOF cumulative 2_Category wise ATMs 6 2 2" xfId="75" xr:uid="{4C716324-24D8-4183-984C-08CF93A0185E}"/>
    <cellStyle name="_MOF cumulative 2_Category wise ATMs 6 3" xfId="76" xr:uid="{AB4825E0-C469-4308-A4ED-A95CE96C9CD8}"/>
    <cellStyle name="_MOF cumulative 2_Category wise ATMs 7" xfId="77" xr:uid="{E1CD5A28-38C9-45A6-BF88-463633A912BB}"/>
    <cellStyle name="_MOF cumulative 2_Category wise ATMs 7 2" xfId="78" xr:uid="{BEA05DFE-8133-432E-9E91-2F7155793530}"/>
    <cellStyle name="_MOF cumulative 2_Category wise ATMs 7 2 2" xfId="79" xr:uid="{89A7A5F1-8B5C-4F34-9A21-1370F02B9382}"/>
    <cellStyle name="_MOF cumulative 2_Category wise ATMs 7 3" xfId="80" xr:uid="{77DC4412-E537-46AA-A5E1-D8F8131E7570}"/>
    <cellStyle name="_MOF cumulative 2_Category wise ATMs 8" xfId="81" xr:uid="{ECC4775C-129E-42CE-93F6-C3752828BF15}"/>
    <cellStyle name="_MOF cumulative 2_Category wise ATMs 8 2" xfId="82" xr:uid="{A852F6AA-3926-4D5D-907C-E361404BC7C7}"/>
    <cellStyle name="_MOF cumulative 2_Category wise ATMs 9" xfId="83" xr:uid="{69570D9C-140B-4AC6-AB93-E080162720D8}"/>
    <cellStyle name="_MOF cumulative 2_Cumulative ATM List" xfId="84" xr:uid="{CE6FB4EC-C821-4797-9B52-2D19CB633DF5}"/>
    <cellStyle name="_MOF cumulative 2_Cumulative ATM List 2" xfId="85" xr:uid="{831CD473-D787-4B06-B43F-8B8A9CB01433}"/>
    <cellStyle name="_MOF cumulative 2_Cumulative ATM List 2 2" xfId="86" xr:uid="{177F1E6F-1474-4A27-96CF-7263F55A7D8E}"/>
    <cellStyle name="_MOF cumulative 2_Cumulative ATM List 3" xfId="87" xr:uid="{65E1009F-B84E-4330-A5F6-363BFD7938CA}"/>
    <cellStyle name="_MOF cumulative 2_Cumulative ATM List 3 2" xfId="88" xr:uid="{35EE8007-4466-4457-9BCC-47CC0F35AC72}"/>
    <cellStyle name="_MOF cumulative 2_Cumulative ATM List 3 2 2" xfId="89" xr:uid="{85A2DA19-74B2-4177-ACA3-008DAE3A3579}"/>
    <cellStyle name="_MOF cumulative 2_Cumulative ATM List 3 3" xfId="90" xr:uid="{C18EF2FE-546A-43AE-AC4E-640183114442}"/>
    <cellStyle name="_MOF cumulative 2_Cumulative ATM List 4" xfId="91" xr:uid="{02AE8462-22B4-49EE-B994-8D6303E65D7C}"/>
    <cellStyle name="_MOF cumulative 2_Cumulative ATM List 4 2" xfId="92" xr:uid="{74FD3FFC-41A8-41CE-A75A-2A48CC6C8074}"/>
    <cellStyle name="_MOF cumulative 2_Cumulative ATM List 4 2 2" xfId="93" xr:uid="{52C39C55-6390-432B-83FD-D18E8FD66753}"/>
    <cellStyle name="_MOF cumulative 2_Cumulative ATM List 4 3" xfId="94" xr:uid="{C2692418-F6A0-467C-B6D5-17EBF39B1FAE}"/>
    <cellStyle name="_MOF cumulative 2_Cumulative ATM List 5" xfId="95" xr:uid="{45625660-D2AA-4650-8374-247963593ACC}"/>
    <cellStyle name="_MOF cumulative 2_Cumulative ATM List 5 2" xfId="96" xr:uid="{13F10E88-044E-410A-A72D-B7685400E982}"/>
    <cellStyle name="_MOF cumulative 2_Cumulative ATM List 5 2 2" xfId="97" xr:uid="{D3D76ABD-E308-445D-B454-B32FF52EFD33}"/>
    <cellStyle name="_MOF cumulative 2_Cumulative ATM List 5 3" xfId="98" xr:uid="{2D2B0DFC-6957-406F-82D6-2D833D68DA3A}"/>
    <cellStyle name="_MOF cumulative 2_Cumulative ATM List 6" xfId="99" xr:uid="{E4C2A126-23A1-4291-A0F3-E669F39FB1FF}"/>
    <cellStyle name="_MOF cumulative 2_Cumulative ATM List 6 2" xfId="100" xr:uid="{FBE78F56-009A-4288-8BA6-3B5E6D700521}"/>
    <cellStyle name="_MOF cumulative 2_Cumulative ATM List 6 2 2" xfId="101" xr:uid="{A802E839-A526-4103-BF4B-3838601B9B68}"/>
    <cellStyle name="_MOF cumulative 2_Cumulative ATM List 6 3" xfId="102" xr:uid="{15FC9937-7277-4667-A5F9-FB3195F28AA4}"/>
    <cellStyle name="_MOF cumulative 2_Cumulative ATM List 7" xfId="103" xr:uid="{4CA30085-F460-4C8E-BE6C-E2606D0D92D4}"/>
    <cellStyle name="_MOF cumulative 2_Cumulative ATM List 7 2" xfId="104" xr:uid="{4BF12467-7818-404D-898D-4C08F745E39A}"/>
    <cellStyle name="_MOF cumulative 2_Cumulative ATM List 8" xfId="105" xr:uid="{BB016E9B-00E5-4670-8A07-AC36FFF84363}"/>
    <cellStyle name="_MOF cumulative 2_MOF cumulative" xfId="106" xr:uid="{DC7D9A4E-AA3B-44EE-BE57-FB91B21AA612}"/>
    <cellStyle name="_MOF cumulative 2_MOF cumulative 2" xfId="107" xr:uid="{2AD604A3-1A9F-473B-80B3-6969A5F45555}"/>
    <cellStyle name="_MOF cumulative 2_MOF cumulative 2 2" xfId="108" xr:uid="{F0C22389-397A-42CC-8045-4C7B29C0EAC1}"/>
    <cellStyle name="_MOF cumulative 2_MOF cumulative 3" xfId="109" xr:uid="{FE4F8C1C-67B9-499B-8DE1-727F0EDD702E}"/>
    <cellStyle name="_MOF cumulative 2_MOF cumulative 3 2" xfId="110" xr:uid="{30BFD7C1-EBBC-4FC3-B52A-A136343901B1}"/>
    <cellStyle name="_MOF cumulative 2_MOF cumulative 3 2 2" xfId="111" xr:uid="{4549F95E-6662-4E81-8897-D5308310CBCD}"/>
    <cellStyle name="_MOF cumulative 2_MOF cumulative 3 3" xfId="112" xr:uid="{4FE1732B-38D7-4AB7-912A-861F59ED0B20}"/>
    <cellStyle name="_MOF cumulative 2_MOF cumulative 4" xfId="113" xr:uid="{EEE9B8E1-2460-4164-BA3E-EAAFE329705A}"/>
    <cellStyle name="_MOF cumulative 2_MOF cumulative 4 2" xfId="114" xr:uid="{68229633-D2FC-4505-8BBC-0348C3027913}"/>
    <cellStyle name="_MOF cumulative 2_MOF cumulative 4 2 2" xfId="115" xr:uid="{0D08500B-2C66-4BE8-A678-EE19B3E76FED}"/>
    <cellStyle name="_MOF cumulative 2_MOF cumulative 4 3" xfId="116" xr:uid="{7FAA6184-498B-4DFB-9299-CF4A9A04D921}"/>
    <cellStyle name="_MOF cumulative 2_MOF cumulative 5" xfId="117" xr:uid="{35C0B54E-F5FB-494D-A6CA-D5697528A37A}"/>
    <cellStyle name="_MOF cumulative 2_MOF cumulative 5 2" xfId="118" xr:uid="{1DE39520-8A1F-4EA9-AEF6-485B41C597E8}"/>
    <cellStyle name="_MOF cumulative 2_MOF cumulative 5 2 2" xfId="119" xr:uid="{E74B0830-D6F7-4DF0-B518-A5EAF1747B85}"/>
    <cellStyle name="_MOF cumulative 2_MOF cumulative 5 3" xfId="120" xr:uid="{F0EB8EAD-CAEC-4CAC-B327-89FCFAAB450F}"/>
    <cellStyle name="_MOF cumulative 2_MOF cumulative 6" xfId="121" xr:uid="{7902795B-EE3B-4F7E-9E33-8082026654AB}"/>
    <cellStyle name="_MOF cumulative 2_MOF cumulative 6 2" xfId="122" xr:uid="{445E8512-7848-4CEA-9B3A-89FB3961DB31}"/>
    <cellStyle name="_MOF cumulative 2_MOF cumulative 6 2 2" xfId="123" xr:uid="{5F7E68E3-71FA-4C73-875D-5D7B4BB4E910}"/>
    <cellStyle name="_MOF cumulative 2_MOF cumulative 6 3" xfId="124" xr:uid="{2F2E4CB5-67A3-43C5-9500-EFC6B67EF1F9}"/>
    <cellStyle name="_MOF cumulative 2_MOF cumulative 7" xfId="125" xr:uid="{7E7D2808-8345-4C25-804F-D56FBFD45BC2}"/>
    <cellStyle name="_MOF cumulative 2_MOF cumulative 7 2" xfId="126" xr:uid="{3E49FF1B-ABA8-4F46-AF3A-FD62F694339E}"/>
    <cellStyle name="_MOF cumulative 2_MOF cumulative 7 2 2" xfId="127" xr:uid="{EDCF48D5-7DF1-412A-B9CA-5E149C9FDF93}"/>
    <cellStyle name="_MOF cumulative 2_MOF cumulative 7 3" xfId="128" xr:uid="{D40EC5E0-FF17-411F-94E3-9C6C0AC3E068}"/>
    <cellStyle name="_MOF cumulative 2_MOF cumulative 8" xfId="129" xr:uid="{08970787-884F-4368-ADEE-7632D6E36C08}"/>
    <cellStyle name="_MOF cumulative 2_MOF cumulative 8 2" xfId="130" xr:uid="{4F9F6D0B-1621-4FD9-9E0E-6F8FF220DE7E}"/>
    <cellStyle name="_MOF cumulative 2_MOF cumulative 9" xfId="131" xr:uid="{24817A60-A150-47D9-B93B-2C776246BCC3}"/>
    <cellStyle name="_MOF cumulative 2_ORFS Data" xfId="132" xr:uid="{BF65BCB0-13C6-4603-87E3-34AE43968B0F}"/>
    <cellStyle name="_MOF cumulative 2_ORFS Data 2" xfId="133" xr:uid="{99DD3780-1290-4F0D-B08B-5754607B252C}"/>
    <cellStyle name="_MOF cumulative 2_ORFS Data 2 2" xfId="134" xr:uid="{FAC0BEBF-9B06-470C-A384-EFBE03C7777C}"/>
    <cellStyle name="_MOF cumulative 2_ORFS Data 3" xfId="135" xr:uid="{F1E5E9A7-72EB-4CFA-B8BA-3F0DCD7476E9}"/>
    <cellStyle name="_MOF cumulative 2_ORFS Data 3 2" xfId="136" xr:uid="{86F165C7-11CF-4616-BB32-85D75255838D}"/>
    <cellStyle name="_MOF cumulative 2_ORFS Data 3 2 2" xfId="137" xr:uid="{6E3EF672-E8D7-46AE-B353-3815D34FA7FC}"/>
    <cellStyle name="_MOF cumulative 2_ORFS Data 3 3" xfId="138" xr:uid="{31CAB440-79EE-4292-9247-7B352F0E6E9F}"/>
    <cellStyle name="_MOF cumulative 2_ORFS Data 4" xfId="139" xr:uid="{9072B095-CD8B-4495-8116-A6618D6BF46C}"/>
    <cellStyle name="_MOF cumulative 2_ORFS Data 4 2" xfId="140" xr:uid="{CAA9DFDF-FC95-49D1-A1EA-E34DB952E5A4}"/>
    <cellStyle name="_MOF cumulative 2_ORFS Data 4 2 2" xfId="141" xr:uid="{FB4069B6-0017-4C3F-9D88-7CDC47184E14}"/>
    <cellStyle name="_MOF cumulative 2_ORFS Data 4 3" xfId="142" xr:uid="{5FA65E3D-9776-4425-BF50-E3B9F38D4525}"/>
    <cellStyle name="_MOF cumulative 2_ORFS Data 5" xfId="143" xr:uid="{C6F58691-9108-4A31-AF15-C09FC6F2D4C9}"/>
    <cellStyle name="_MOF cumulative 2_ORFS Data 5 2" xfId="144" xr:uid="{DF12369F-8DA4-4C79-9A68-56B2FB4A2BC5}"/>
    <cellStyle name="_MOF cumulative 2_ORFS Data 5 2 2" xfId="145" xr:uid="{6FB09778-5005-43A6-9615-079E8F58C350}"/>
    <cellStyle name="_MOF cumulative 2_ORFS Data 5 3" xfId="146" xr:uid="{6CAE4DA1-F54E-496E-BE3B-90DA906A2E5A}"/>
    <cellStyle name="_MOF cumulative 2_ORFS Data 6" xfId="147" xr:uid="{2D313B8A-E274-4F42-976E-8E288C6A18BD}"/>
    <cellStyle name="_MOF cumulative 2_ORFS Data 6 2" xfId="148" xr:uid="{8ED8CB2F-AD6D-422E-A64C-AD6C500DDBE7}"/>
    <cellStyle name="_MOF cumulative 2_ORFS Data 6 2 2" xfId="149" xr:uid="{9C48B2F1-08F1-435A-945A-33BA64B6BFA2}"/>
    <cellStyle name="_MOF cumulative 2_ORFS Data 6 3" xfId="150" xr:uid="{95314A43-E738-4AEC-8228-859F12DFE073}"/>
    <cellStyle name="_MOF cumulative 2_ORFS Data 7" xfId="151" xr:uid="{00B701DA-B863-4AFF-8A9A-547C0CCE6160}"/>
    <cellStyle name="_MOF cumulative 2_ORFS Data 7 2" xfId="152" xr:uid="{96CAE9EA-CD3C-4087-8C46-93E79FF3F1E8}"/>
    <cellStyle name="_MOF cumulative 2_ORFS Data 7 2 2" xfId="153" xr:uid="{30DD30D3-00AF-47CF-A552-112259A4CEAA}"/>
    <cellStyle name="_MOF cumulative 2_ORFS Data 7 3" xfId="154" xr:uid="{EB963121-5A79-4EC3-B5C1-3F17F11C581C}"/>
    <cellStyle name="_MOF cumulative 2_ORFS Data 8" xfId="155" xr:uid="{E798B0B7-A56D-4AD4-BA6D-26C7F2FA5DFF}"/>
    <cellStyle name="_MOF cumulative 2_ORFS Data 8 2" xfId="156" xr:uid="{2E3FCA7C-2395-4E60-8DE3-FBE51C51162F}"/>
    <cellStyle name="_MOF cumulative 2_ORFS Data 9" xfId="157" xr:uid="{0F159746-B0E4-4679-9059-12A559D31D47}"/>
    <cellStyle name="_MOF cumulative 3" xfId="158" xr:uid="{F3BB5C65-E82B-4C50-8CC9-FEE63AA5FC2F}"/>
    <cellStyle name="_MOF cumulative 3 2" xfId="159" xr:uid="{0D61CC5F-9D1F-4FC3-8EE0-C746D48EB540}"/>
    <cellStyle name="_MOF cumulative 4" xfId="160" xr:uid="{CFCA8FB4-5056-415C-A613-18684658E74C}"/>
    <cellStyle name="_MOF cumulative 4 2" xfId="161" xr:uid="{DA38FB8B-24AD-4D77-9F1C-672193BFD1F0}"/>
    <cellStyle name="_MOF cumulative 4 2 2" xfId="162" xr:uid="{57622D36-ECC0-4EE8-80AC-66216501810C}"/>
    <cellStyle name="_MOF cumulative 4 3" xfId="163" xr:uid="{AE9F7AEA-5FB5-462E-9395-45FE43C4C880}"/>
    <cellStyle name="_MOF cumulative 5" xfId="164" xr:uid="{4A5BDD9D-8306-4E50-9212-FC478842B9DD}"/>
    <cellStyle name="_MOF cumulative 5 2" xfId="165" xr:uid="{76BA3FE9-0343-4CFF-9FB8-923AF7D8E61C}"/>
    <cellStyle name="_MOF cumulative 5 2 2" xfId="166" xr:uid="{214737BF-8D24-4295-878D-238F3C2EBB8C}"/>
    <cellStyle name="_MOF cumulative 5 3" xfId="167" xr:uid="{A98B4EA3-4B32-4953-A5EA-8E5FDD9641A9}"/>
    <cellStyle name="_MOF cumulative 6" xfId="168" xr:uid="{B048F36A-1507-473A-AF7B-EAEB7142D7EC}"/>
    <cellStyle name="_MOF cumulative 6 2" xfId="169" xr:uid="{63BF5AE9-EC35-448C-807F-3E4558165612}"/>
    <cellStyle name="_MOF cumulative 6 2 2" xfId="170" xr:uid="{EB04265B-51C6-4CC0-A995-3BB798AF5A7D}"/>
    <cellStyle name="_MOF cumulative 6 3" xfId="171" xr:uid="{9C4EF0EF-DE9F-43E3-80C9-F4F56A9CAF18}"/>
    <cellStyle name="_MOF cumulative 7" xfId="172" xr:uid="{D7CD3E56-B6C8-40D1-B272-BF126914566C}"/>
    <cellStyle name="_MOF cumulative 7 2" xfId="173" xr:uid="{5194CA4C-02D5-47C3-8756-9F735632DE1B}"/>
    <cellStyle name="_MOF cumulative 7 2 2" xfId="174" xr:uid="{1593B610-C94B-464A-BB78-C21E7110D2FD}"/>
    <cellStyle name="_MOF cumulative 7 3" xfId="175" xr:uid="{9107CBFC-45DA-4CDC-8B28-82001C475FB7}"/>
    <cellStyle name="_MOF cumulative 8" xfId="176" xr:uid="{715FC91F-ADE7-41D8-9741-1953D8289AC5}"/>
    <cellStyle name="_MOF cumulative 8 2" xfId="177" xr:uid="{F35EF840-7F35-4213-A08D-9D203DBA3919}"/>
    <cellStyle name="_MOF cumulative 8 2 2" xfId="178" xr:uid="{65157542-9A90-4F4E-B4A6-9F8DA858BD06}"/>
    <cellStyle name="_MOF cumulative 8 3" xfId="179" xr:uid="{DCF14BA1-8472-49C5-9307-9DEE5AD7C6F6}"/>
    <cellStyle name="_MOF cumulative 9" xfId="180" xr:uid="{FB7800BD-B77E-4D54-B670-4583186AAE1B}"/>
    <cellStyle name="_MOF cumulative 9 2" xfId="181" xr:uid="{B95E4CFD-A2B3-48E8-9527-6E048BDB96F6}"/>
    <cellStyle name="_MOF cumulative 9 2 2" xfId="182" xr:uid="{C1D6CFFA-00F3-4938-BA0A-728F575301C1}"/>
    <cellStyle name="_MOF cumulative 9 3" xfId="183" xr:uid="{EBEFB6A1-C619-4DB5-8EFE-08D3B41B26F8}"/>
    <cellStyle name="_RUF" xfId="184" xr:uid="{1AAE8821-AEF1-4EA6-B5A3-3E0040C1CF92}"/>
    <cellStyle name="_RUF 2" xfId="185" xr:uid="{9CF5AF8B-B4A9-490A-B897-781B1ABB0669}"/>
    <cellStyle name="_RUF 2 2" xfId="186" xr:uid="{ABA57B4B-3BC0-4EEF-B257-1842B251C897}"/>
    <cellStyle name="_RUF 3" xfId="187" xr:uid="{5BE7A001-6D5B-4D90-86DC-9ECD845899A0}"/>
    <cellStyle name="_RUF 3 2" xfId="188" xr:uid="{355395BD-089C-4BCB-A75E-84F38B64EF0A}"/>
    <cellStyle name="_RUF 3 2 2" xfId="189" xr:uid="{73897C2A-540F-4937-9E61-39B4D75D723A}"/>
    <cellStyle name="_RUF 3 3" xfId="190" xr:uid="{B95CE57C-47AC-4F38-AF44-B149CC59A524}"/>
    <cellStyle name="_RUF 4" xfId="191" xr:uid="{4BBB7DF3-0BB0-4C65-B699-AA7E10852629}"/>
    <cellStyle name="_RUF 4 2" xfId="192" xr:uid="{7449B6CF-C57F-4878-BB35-1371D017A6F8}"/>
    <cellStyle name="_RUF 4 2 2" xfId="193" xr:uid="{A4D19401-8954-4D4B-AA9D-5D2FA3F3D713}"/>
    <cellStyle name="_RUF 4 3" xfId="194" xr:uid="{5E0B312E-66F5-4BBE-BD73-4674CADDE53D}"/>
    <cellStyle name="_RUF 5" xfId="195" xr:uid="{B2308F8B-EC4A-4BFE-B6B5-E90B189FC56F}"/>
    <cellStyle name="_RUF 5 2" xfId="196" xr:uid="{A0E6AC23-3158-4515-88EE-E44D6F65A019}"/>
    <cellStyle name="_RUF 5 2 2" xfId="197" xr:uid="{C5AA2CA2-DB82-472D-8AB6-1D31A093F8C3}"/>
    <cellStyle name="_RUF 5 3" xfId="198" xr:uid="{E210FB35-7D5E-4B9D-A7FD-3AA310BAD506}"/>
    <cellStyle name="_RUF 6" xfId="199" xr:uid="{E0E18EE3-8D8E-4216-841D-E9ECB13951BC}"/>
    <cellStyle name="_RUF 6 2" xfId="200" xr:uid="{B9F85DA7-CA3F-4059-B5CA-45B3EA7EFCC1}"/>
    <cellStyle name="_RUF 6 2 2" xfId="201" xr:uid="{114BA455-095F-4CB8-B715-8A4C30925B64}"/>
    <cellStyle name="_RUF 6 3" xfId="202" xr:uid="{13108966-1302-4F99-9367-66874D018D7B}"/>
    <cellStyle name="_RUF 7" xfId="203" xr:uid="{5D025C6E-00E1-49C2-8128-A52011B2826D}"/>
    <cellStyle name="_RUF 7 2" xfId="204" xr:uid="{34974A59-5583-4206-9E7E-E0EA91A12A2D}"/>
    <cellStyle name="_RUF 7 2 2" xfId="205" xr:uid="{016E8A75-0FB2-40F7-8245-43EB7122ECEB}"/>
    <cellStyle name="_RUF 7 3" xfId="206" xr:uid="{BA5B9D2A-02A7-42D8-9819-39EFAFD575F8}"/>
    <cellStyle name="_RUF 8" xfId="207" xr:uid="{7F858042-FB64-426E-9F3E-AD3404CF1ADE}"/>
    <cellStyle name="_RUF 8 2" xfId="208" xr:uid="{892DEA53-A1DF-407B-A059-A0D147EC0026}"/>
    <cellStyle name="_RUF 9" xfId="209" xr:uid="{54897007-D969-45FC-A2EC-6720D4495BE4}"/>
    <cellStyle name="_Sheet1" xfId="210" xr:uid="{80682472-7ABC-4806-974D-BD72BF2355F9}"/>
    <cellStyle name="0,0_x000d__x000a_NA_x000d__x000a_" xfId="211" xr:uid="{88D92D94-A282-421A-8A1D-6AC37DAC9ACF}"/>
    <cellStyle name="20% - Accent1 2" xfId="212" xr:uid="{21ECCD84-2F26-43E9-8B2E-7ACAE0FA1275}"/>
    <cellStyle name="20% - Accent1 2 2" xfId="213" xr:uid="{619210AC-F8A7-4B85-A661-47EDCFF72EF7}"/>
    <cellStyle name="20% - Accent1 3" xfId="214" xr:uid="{4D94D042-4C95-449B-8634-B2E42F6A8D55}"/>
    <cellStyle name="20% - Accent2 2" xfId="215" xr:uid="{FB623971-6E05-4A3A-BE7C-B8255DC300CC}"/>
    <cellStyle name="20% - Accent2 2 2" xfId="216" xr:uid="{71718592-C04B-40F4-823C-2463BA39D69E}"/>
    <cellStyle name="20% - Accent2 3" xfId="217" xr:uid="{27A61D2C-96AF-4B5D-AFCE-E6FCC1892C63}"/>
    <cellStyle name="20% - Accent3 2" xfId="218" xr:uid="{3E619398-CADA-4D2E-8E67-1B2CC93222CA}"/>
    <cellStyle name="20% - Accent3 2 2" xfId="219" xr:uid="{C5D25D7F-1083-4FEB-A3D8-57DF1109EA75}"/>
    <cellStyle name="20% - Accent3 3" xfId="220" xr:uid="{B158D3D9-DFB9-497C-AE59-FF3B7E86D514}"/>
    <cellStyle name="20% - Accent4 2" xfId="221" xr:uid="{F7F5D2F8-DB9E-496E-8A49-D00FF5180829}"/>
    <cellStyle name="20% - Accent4 2 2" xfId="222" xr:uid="{4FD74486-ECED-48EC-8768-54C1913DB8A2}"/>
    <cellStyle name="20% - Accent4 3" xfId="223" xr:uid="{81E9E270-82EB-4629-A365-BA826A3B930D}"/>
    <cellStyle name="20% - Accent5 2" xfId="224" xr:uid="{0355A2AB-32DB-41FE-9FAB-3FF4CCCCDAED}"/>
    <cellStyle name="20% - Accent5 2 2" xfId="225" xr:uid="{74C76D0C-DE6E-45F6-B0EA-0EEE251554FA}"/>
    <cellStyle name="20% - Accent6 2" xfId="226" xr:uid="{15B4A992-1898-4B10-A600-B18B09038E1E}"/>
    <cellStyle name="20% - Accent6 2 2" xfId="227" xr:uid="{07C5268F-82A9-4FCB-B2EB-696DC00A10AF}"/>
    <cellStyle name="40% - Accent1 2" xfId="228" xr:uid="{D2431342-E02F-46A8-A03C-2AD1283E2745}"/>
    <cellStyle name="40% - Accent1 2 2" xfId="229" xr:uid="{BB0E19CB-AFB0-45EF-97A0-DB75EA7AC04D}"/>
    <cellStyle name="40% - Accent2 2" xfId="230" xr:uid="{99C1E528-5441-4E75-ABEC-3183FBC772F1}"/>
    <cellStyle name="40% - Accent2 2 2" xfId="231" xr:uid="{CA009A7E-9B8E-43CD-B629-DBB5B2F64E4D}"/>
    <cellStyle name="40% - Accent3 2" xfId="232" xr:uid="{E3DDA614-CC02-4A1E-92D3-A031A6D58948}"/>
    <cellStyle name="40% - Accent3 2 2" xfId="233" xr:uid="{0324AEA1-C4AB-40A7-B7AD-05CC4CE670F6}"/>
    <cellStyle name="40% - Accent3 3" xfId="234" xr:uid="{F668D189-F261-40EE-920C-49811599830F}"/>
    <cellStyle name="40% - Accent4 2" xfId="235" xr:uid="{3ECE7C57-663A-4F14-90F7-5F43D0AA37F2}"/>
    <cellStyle name="40% - Accent4 2 2" xfId="236" xr:uid="{9F2DBEB0-1FC3-41EC-B0B0-B46920792DEB}"/>
    <cellStyle name="40% - Accent5 2" xfId="237" xr:uid="{FB7D0D41-E64B-4BC1-B2F6-E8373F32C6E9}"/>
    <cellStyle name="40% - Accent5 2 2" xfId="238" xr:uid="{DE7E32BB-F4CF-4800-B71F-6C39A7D125B1}"/>
    <cellStyle name="40% - Accent6 2" xfId="239" xr:uid="{3843550F-209F-4232-A8C2-C1EAA85397BC}"/>
    <cellStyle name="40% - Accent6 2 2" xfId="240" xr:uid="{65209103-68D8-4699-BE53-1CCA45AFE958}"/>
    <cellStyle name="60% - Accent1 2" xfId="241" xr:uid="{E6EA755E-B00E-4155-BC5D-74E083BCF497}"/>
    <cellStyle name="60% - Accent2 2" xfId="242" xr:uid="{8A8132B3-7C38-49BF-9B4D-933DCCFD9734}"/>
    <cellStyle name="60% - Accent3 2" xfId="243" xr:uid="{F623FC1A-182B-4309-9678-2E8E3654559E}"/>
    <cellStyle name="60% - Accent3 3" xfId="244" xr:uid="{234499BF-55AF-42A0-B6BE-127DD5FEDA31}"/>
    <cellStyle name="60% - Accent4 2" xfId="245" xr:uid="{D4217153-0B0F-46CC-AFA0-6C266B7908CA}"/>
    <cellStyle name="60% - Accent4 3" xfId="246" xr:uid="{05B9BC0B-3B34-42F2-B63D-A07C9BFC4A6A}"/>
    <cellStyle name="60% - Accent5 2" xfId="247" xr:uid="{E01B9980-BF4E-413B-A477-814D5BF7921F}"/>
    <cellStyle name="60% - Accent6 2" xfId="248" xr:uid="{0424C6CC-B6A8-4610-8875-90DBCA0CB02E}"/>
    <cellStyle name="60% - Accent6 3" xfId="249" xr:uid="{370F7EF0-FABF-43E5-AE08-6549630E28D3}"/>
    <cellStyle name="Accent1 2" xfId="250" xr:uid="{332E9FBE-BEFC-4946-8808-EE4BF737C4B1}"/>
    <cellStyle name="Accent2 2" xfId="251" xr:uid="{0D4277D1-5C22-48BD-B4C9-04ECEBEEFF76}"/>
    <cellStyle name="Accent3 2" xfId="252" xr:uid="{2B0F37B6-C910-4E30-86E8-9F7A180C1AA5}"/>
    <cellStyle name="Accent4 2" xfId="253" xr:uid="{1463F094-D2EB-44D3-9B61-AAB4146C352D}"/>
    <cellStyle name="Accent5 2" xfId="254" xr:uid="{9F6D5C13-F4F9-4101-A6A0-22E2150F321D}"/>
    <cellStyle name="Accent6 2" xfId="255" xr:uid="{B8148DC3-F49D-47DB-BA9C-632B22E5A7A2}"/>
    <cellStyle name="Bad 2" xfId="256" xr:uid="{3DFAA8A3-78E7-40D1-B98E-C5C1534034B0}"/>
    <cellStyle name="Calculation 2" xfId="257" xr:uid="{29328F71-DBB1-4D65-A847-61A1037EBAC2}"/>
    <cellStyle name="Check Cell 2" xfId="258" xr:uid="{1CCCDB5C-8A50-4E58-8647-5DEDC1123FA0}"/>
    <cellStyle name="Comma 2" xfId="19" xr:uid="{EA429723-B4FA-44FB-BFB0-DFD099ACDEC5}"/>
    <cellStyle name="Comma 2 10" xfId="529" xr:uid="{4ED8FB4A-DAB2-4146-9ED3-ECBAF12B0BAC}"/>
    <cellStyle name="Comma 2 11" xfId="259" xr:uid="{D10828E5-50BA-40AB-B727-CAC9852984F4}"/>
    <cellStyle name="Comma 2 2" xfId="260" xr:uid="{6F06B435-801D-4B26-8B35-773E4F131E36}"/>
    <cellStyle name="Comma 2 2 2" xfId="261" xr:uid="{46DCD1E4-BF72-41B0-A85F-B259D04F4AA2}"/>
    <cellStyle name="Comma 2 3" xfId="262" xr:uid="{D40188D8-7ED4-4AE0-9312-4071A8082169}"/>
    <cellStyle name="Comma 2 3 2" xfId="263" xr:uid="{B9D4FDDB-42C3-4B5C-9884-F7DFD22C227D}"/>
    <cellStyle name="Comma 2 3 2 2" xfId="264" xr:uid="{DDB5A34B-FC0A-4953-89D9-4CECBF7F282B}"/>
    <cellStyle name="Comma 2 3 3" xfId="265" xr:uid="{28EF01D2-3048-4CC8-A118-DD1E0F675C3B}"/>
    <cellStyle name="Comma 2 4" xfId="266" xr:uid="{55BE71C0-4476-411A-B8D5-7C6D6D793E30}"/>
    <cellStyle name="Comma 2 4 2" xfId="267" xr:uid="{E28B40B4-5853-476C-88FD-1CBEFA824B8F}"/>
    <cellStyle name="Comma 2 5" xfId="268" xr:uid="{1AF90D5A-FD7D-46EE-AE1D-58DC9537EFBE}"/>
    <cellStyle name="Comma 2 5 2" xfId="269" xr:uid="{67971D66-DD62-4540-BDB4-E83AECBC42F9}"/>
    <cellStyle name="Comma 2 5 2 2" xfId="270" xr:uid="{96B5AAF5-6757-4A28-ADC3-2782D2CE7195}"/>
    <cellStyle name="Comma 2 5 3" xfId="271" xr:uid="{1A30EC50-EE51-4516-9449-FADEF28AC40A}"/>
    <cellStyle name="Comma 2 6" xfId="272" xr:uid="{B3AEE79F-087F-456C-B514-6CF6CD82E598}"/>
    <cellStyle name="Comma 2 6 2" xfId="273" xr:uid="{A8905083-2F59-4D72-A5DC-451AC4DAEE71}"/>
    <cellStyle name="Comma 2 6 2 2" xfId="274" xr:uid="{BA8E956E-C0A0-4F78-B5B7-676830934A0F}"/>
    <cellStyle name="Comma 2 6 3" xfId="275" xr:uid="{B4FAD74B-C26A-4B85-8A40-D99865C3D4C5}"/>
    <cellStyle name="Comma 2 7" xfId="276" xr:uid="{BBD48BF3-B83A-417D-B457-88CEB8B475B7}"/>
    <cellStyle name="Comma 2 7 2" xfId="277" xr:uid="{F325691F-6D96-45A0-83F8-9B09D1DF2FB4}"/>
    <cellStyle name="Comma 2 7 2 2" xfId="278" xr:uid="{DD9FA4EA-6A68-499C-A9A9-0B4E086F0FAF}"/>
    <cellStyle name="Comma 2 7 3" xfId="279" xr:uid="{FDD6F068-068F-4C05-A568-52EAC59FD8C4}"/>
    <cellStyle name="Comma 2 8" xfId="280" xr:uid="{CC517980-0BAD-47FC-93FB-B5207998895B}"/>
    <cellStyle name="Comma 2 8 2" xfId="281" xr:uid="{0CE5D6AB-B848-4F6F-B610-B6BCC38BA696}"/>
    <cellStyle name="Comma 2 9" xfId="282" xr:uid="{2B73AD53-0EA8-4405-A270-68169A3B9FB1}"/>
    <cellStyle name="Comma 3" xfId="18" xr:uid="{7D3B2229-91A9-4A9C-946E-843C766FDBDC}"/>
    <cellStyle name="Comma 3 2" xfId="21" xr:uid="{17027E3B-F5B1-4AD2-A900-76A322BF8838}"/>
    <cellStyle name="Comma 3 2 2" xfId="284" xr:uid="{B34FD8AA-FC96-478B-A344-3F9787CEAA4B}"/>
    <cellStyle name="Comma 3 2 3" xfId="531" xr:uid="{81433242-9B41-45F9-83FD-EB3E5F9156E7}"/>
    <cellStyle name="Comma 3 2 4" xfId="283" xr:uid="{DF7165D9-CC26-44F8-AECE-6F51CF3741AE}"/>
    <cellStyle name="Comma 3 3" xfId="528" xr:uid="{A547F142-1BCD-4DF6-BACB-4C7F5093B8E8}"/>
    <cellStyle name="Comma 4 2" xfId="285" xr:uid="{1FF77658-5B19-4BB6-8041-7FEB8FDA3A47}"/>
    <cellStyle name="Comma 4 2 2" xfId="286" xr:uid="{2AC38BC4-0D80-4023-8FA6-79ABF3AA46CB}"/>
    <cellStyle name="Comma 5 2" xfId="287" xr:uid="{813AFF1D-6921-4853-8BA5-8C65352B5D82}"/>
    <cellStyle name="Comma 5 2 2" xfId="288" xr:uid="{B650C7FA-C185-470D-9809-84C8295B178D}"/>
    <cellStyle name="Comma 6 2" xfId="289" xr:uid="{CED1E2C8-C94F-4E6A-921F-D0CAC7CA7CDD}"/>
    <cellStyle name="Comma 6 2 2" xfId="290" xr:uid="{D5A7DC20-688E-4792-974A-4095350B8853}"/>
    <cellStyle name="Comma 7 2" xfId="291" xr:uid="{563CA67F-ECA6-4FE0-A89E-62417852E8ED}"/>
    <cellStyle name="Comma 7 2 2" xfId="292" xr:uid="{4A7D71D4-E1BA-4375-BDD1-5C128B115920}"/>
    <cellStyle name="Comma 8" xfId="293" xr:uid="{54F89F12-33B6-4AAB-9A9A-9EC6BF783668}"/>
    <cellStyle name="Comma 8 2" xfId="294" xr:uid="{DBFEB12C-B3ED-469E-A969-ACF27967EA42}"/>
    <cellStyle name="Comma 9" xfId="295" xr:uid="{2290CC36-9371-43EC-A627-06F5F5FCF1AD}"/>
    <cellStyle name="Comma 9 2" xfId="296" xr:uid="{8764CF32-2016-4D2E-967E-BC06B58E65AA}"/>
    <cellStyle name="Comma 9 2 2" xfId="297" xr:uid="{2A8501FB-B2B5-4D16-8F1F-869FEBB1C106}"/>
    <cellStyle name="Comma 9 3" xfId="298" xr:uid="{E51775CF-E381-4643-972F-2BDD67755EF1}"/>
    <cellStyle name="Excel Built-in Normal" xfId="16" xr:uid="{3D0BF81B-51DB-4FDF-AC40-3B8A226ABA68}"/>
    <cellStyle name="Explanatory Text 2" xfId="299" xr:uid="{F5606EBC-1FDF-4E52-A2A2-9D988C66F66D}"/>
    <cellStyle name="Good 2" xfId="300" xr:uid="{F6FD3AF6-98A8-4EFC-A9D3-D6D4956872FC}"/>
    <cellStyle name="Heading 1 2" xfId="301" xr:uid="{39C87147-F2D8-433F-B5A2-AD572C996533}"/>
    <cellStyle name="Heading 2 2" xfId="302" xr:uid="{E7BD6964-3B3F-45C4-82E7-5BCE66FE90DC}"/>
    <cellStyle name="Heading 3 2" xfId="303" xr:uid="{ADA3DF57-4BE7-4B47-9206-48AD634E4046}"/>
    <cellStyle name="Heading 4 2" xfId="304" xr:uid="{D964104C-D052-4D50-9F98-8553B69BC8A6}"/>
    <cellStyle name="Hyperlink 2 2" xfId="305" xr:uid="{507E19EA-4179-419F-992E-E579B3A23E28}"/>
    <cellStyle name="Hyperlink 3 2" xfId="306" xr:uid="{B8FA026E-C87B-43B5-B6C0-87ACEEB3EF30}"/>
    <cellStyle name="Hyperlink 4 2" xfId="307" xr:uid="{C522B18B-0CB8-4D66-8D12-7AA91B5C60A7}"/>
    <cellStyle name="Hyperlink 5 2" xfId="308" xr:uid="{D38D77D0-F7DE-49AD-AFAB-F09C4B88529D}"/>
    <cellStyle name="Hyperlink 6 2" xfId="309" xr:uid="{ED897614-9232-4D5D-A362-C525B84A45DA}"/>
    <cellStyle name="Hyperlink 7 2" xfId="310" xr:uid="{2D17AB6C-4FF0-45C3-BCC7-92544F331BA6}"/>
    <cellStyle name="Hyperlink 8" xfId="311" xr:uid="{81DC6274-8113-4002-8BF2-385AC65281D4}"/>
    <cellStyle name="Input 2" xfId="312" xr:uid="{666B709A-F7F3-49C2-B460-59EA22A7AA02}"/>
    <cellStyle name="Linked Cell 2" xfId="313" xr:uid="{FCDA145D-5C9E-4C03-91CA-25CD23C0AFBA}"/>
    <cellStyle name="Neutral 2" xfId="314" xr:uid="{0AB201B7-ED24-499B-BC84-637A263C0697}"/>
    <cellStyle name="Normal" xfId="0" builtinId="0"/>
    <cellStyle name="Normal 10" xfId="315" xr:uid="{45F57A0A-002F-4643-BF44-BA8FB307A1A7}"/>
    <cellStyle name="Normal 10 2" xfId="316" xr:uid="{6D5BF645-CD4E-40F3-8436-316C609391E1}"/>
    <cellStyle name="Normal 10 2 2" xfId="317" xr:uid="{8CDC8246-3313-46D0-A4C8-1020359EBEF0}"/>
    <cellStyle name="Normal 10 2 3" xfId="318" xr:uid="{83F16E66-2D75-4FCB-926B-B2D0F9EF2F97}"/>
    <cellStyle name="Normal 10 2 3 2" xfId="319" xr:uid="{8664B76A-B2AB-47A2-90BD-2557B3ED78A7}"/>
    <cellStyle name="Normal 10 3" xfId="320" xr:uid="{C907A1CD-668F-403D-A85B-C52791350E85}"/>
    <cellStyle name="Normal 10 4" xfId="321" xr:uid="{D927AB9D-46BC-41A0-9CC5-B2E760F21AAD}"/>
    <cellStyle name="Normal 10 4 2" xfId="322" xr:uid="{5A3C3060-3CE2-4788-AAF2-6B5046E31DCF}"/>
    <cellStyle name="Normal 11" xfId="323" xr:uid="{6492F75C-3008-4A14-BD5B-A9126083C35C}"/>
    <cellStyle name="Normal 11 2" xfId="324" xr:uid="{6E7328DC-CBA6-42B8-A0B7-E049C33C2C18}"/>
    <cellStyle name="Normal 11 2 2" xfId="325" xr:uid="{0E4E8545-36EF-4D9D-837D-FEB4FBD61193}"/>
    <cellStyle name="Normal 11 2 3" xfId="326" xr:uid="{1487F849-EA50-4E54-9A55-84850269405C}"/>
    <cellStyle name="Normal 11 2 3 2" xfId="327" xr:uid="{B449F470-5ABD-4794-804D-63D461C139C0}"/>
    <cellStyle name="Normal 11 3" xfId="328" xr:uid="{1F8EA3B8-F62B-4DCE-BB4E-DAB7071D6A43}"/>
    <cellStyle name="Normal 11 4" xfId="329" xr:uid="{1D833B27-E20F-4C63-BA05-FCC7990AF441}"/>
    <cellStyle name="Normal 11 4 2" xfId="330" xr:uid="{27607F0C-C4E7-485F-8880-6446CAEB6EDE}"/>
    <cellStyle name="Normal 12" xfId="331" xr:uid="{DD92ACA8-89F7-41D1-95C4-540B254CA773}"/>
    <cellStyle name="Normal 12 2" xfId="332" xr:uid="{3EDA51B1-A048-4D20-BBB6-AFE84E7C0E66}"/>
    <cellStyle name="Normal 12 2 2" xfId="333" xr:uid="{81693751-D1FB-4C4C-9BAA-CC510AA0BF83}"/>
    <cellStyle name="Normal 12 2 3" xfId="334" xr:uid="{25795329-1291-46BB-8682-3A1B6496495F}"/>
    <cellStyle name="Normal 12 2 3 2" xfId="335" xr:uid="{94BBCEC4-8DC9-4C0F-9EA0-3B3DC6F0686B}"/>
    <cellStyle name="Normal 12 3" xfId="336" xr:uid="{80AED25F-E4FC-4588-ACBE-E0EBD28B5155}"/>
    <cellStyle name="Normal 12 4" xfId="337" xr:uid="{636C3137-46A8-4D41-B237-55353B436DA1}"/>
    <cellStyle name="Normal 12 4 2" xfId="338" xr:uid="{46B7C87E-EA26-42C0-8188-0451956A4B0A}"/>
    <cellStyle name="Normal 13" xfId="339" xr:uid="{280718F9-AE9E-495A-83EA-A1878EDD0A46}"/>
    <cellStyle name="Normal 13 2" xfId="340" xr:uid="{88B880AA-F18D-4E66-A5D0-28EA23A9EBD0}"/>
    <cellStyle name="Normal 13 2 2" xfId="341" xr:uid="{1C6B37C0-D0D9-4A67-88D3-C04F3390145B}"/>
    <cellStyle name="Normal 13 3" xfId="342" xr:uid="{2CE76D3A-C1DF-4E77-803E-3D718C7A32C4}"/>
    <cellStyle name="Normal 13 3 2" xfId="343" xr:uid="{B35A50D0-D191-4736-92EA-51DFF9055329}"/>
    <cellStyle name="Normal 13 3 2 2" xfId="344" xr:uid="{B38430F5-D975-4C5C-B528-04EC2788B82A}"/>
    <cellStyle name="Normal 13 3 3" xfId="345" xr:uid="{248DF6CF-F76E-4133-8A6C-B34BF4151334}"/>
    <cellStyle name="Normal 13 4" xfId="346" xr:uid="{1032CBBA-89B4-4962-BEB4-2FFB48FF86DB}"/>
    <cellStyle name="Normal 13 4 2" xfId="347" xr:uid="{7BCA62CE-7D6E-4589-9EE6-A09AF2BAC077}"/>
    <cellStyle name="Normal 13 5" xfId="348" xr:uid="{B8541F30-FB4B-4329-8F40-437F1E0FD6CB}"/>
    <cellStyle name="Normal 13 5 2" xfId="349" xr:uid="{A2F093C3-046F-44A5-8E5F-A77C19E494CC}"/>
    <cellStyle name="Normal 13 5 2 2" xfId="350" xr:uid="{5EA73FC2-05B3-427C-AE90-C15F7B6C1589}"/>
    <cellStyle name="Normal 13 5 3" xfId="351" xr:uid="{E248E70C-8D21-4381-8107-62BB9BF60E9D}"/>
    <cellStyle name="Normal 13 6" xfId="352" xr:uid="{C95AE1B5-AA5F-40E7-8EF7-04B463740C79}"/>
    <cellStyle name="Normal 13 6 2" xfId="353" xr:uid="{484C0F8C-7548-43F8-8A78-E6420AA8B92B}"/>
    <cellStyle name="Normal 13 6 2 2" xfId="354" xr:uid="{716512F0-E11D-4472-AC72-D36653485D84}"/>
    <cellStyle name="Normal 13 6 3" xfId="355" xr:uid="{D11F8E1E-C496-4EB7-AB45-6EEF89236ACA}"/>
    <cellStyle name="Normal 13 7" xfId="356" xr:uid="{D9479F70-691B-4143-95CA-206C18CBBBED}"/>
    <cellStyle name="Normal 13 7 2" xfId="357" xr:uid="{1F659E59-21F0-4899-86CC-E23B3850F62A}"/>
    <cellStyle name="Normal 13 7 2 2" xfId="358" xr:uid="{940658F8-5687-403F-A20D-F96041D4FA39}"/>
    <cellStyle name="Normal 13 7 3" xfId="359" xr:uid="{7E20BE8A-CE42-416A-B02E-33014A7AF82D}"/>
    <cellStyle name="Normal 13 8" xfId="360" xr:uid="{A261A88F-3B95-41D4-9272-F74B9BDFAD3A}"/>
    <cellStyle name="Normal 13 8 2" xfId="361" xr:uid="{F40C3F2D-EFB7-4380-95CA-61F5D5C9E779}"/>
    <cellStyle name="Normal 13 9" xfId="362" xr:uid="{011A38B9-F78E-4BBC-B7C6-6BA112C53312}"/>
    <cellStyle name="Normal 14" xfId="363" xr:uid="{482424CF-4CA2-471A-8C19-A6D6EFB70235}"/>
    <cellStyle name="Normal 14 2" xfId="364" xr:uid="{04AC7A3B-2FA7-4DEB-825B-FF0C66135263}"/>
    <cellStyle name="Normal 15" xfId="365" xr:uid="{7DEDFC63-8DBC-429C-92E4-4F9111BA7C85}"/>
    <cellStyle name="Normal 15 2" xfId="366" xr:uid="{09019DF9-0814-4C6F-A975-840A4893AF22}"/>
    <cellStyle name="Normal 16" xfId="10" xr:uid="{77F1A4C2-0C2C-45AB-A1EA-929327BD27CB}"/>
    <cellStyle name="Normal 16 2" xfId="368" xr:uid="{7421323F-F739-4CCD-805A-BAEBC77B4376}"/>
    <cellStyle name="Normal 16 3" xfId="527" xr:uid="{48962826-FE76-4C35-8C5B-F71F5641B27A}"/>
    <cellStyle name="Normal 16 4" xfId="367" xr:uid="{C021C72E-9441-4C6B-A87D-44A7CE6ADDB8}"/>
    <cellStyle name="Normal 17" xfId="369" xr:uid="{FA25EBDB-15EC-4877-8C45-762085072662}"/>
    <cellStyle name="Normal 17 2" xfId="370" xr:uid="{D0AE9BEA-85D4-454B-B72D-247DE3F0FD72}"/>
    <cellStyle name="Normal 18" xfId="371" xr:uid="{F7B4AC86-ED47-4024-A857-20BF31E4ED1C}"/>
    <cellStyle name="Normal 18 2" xfId="372" xr:uid="{9C5C1815-68A6-452F-8A2F-BEA89491FA91}"/>
    <cellStyle name="Normal 19" xfId="373" xr:uid="{C97E13E4-A182-414C-B9DE-A7586B72A5C7}"/>
    <cellStyle name="Normal 19 2" xfId="374" xr:uid="{2385885F-AF52-4F50-950E-29834490EB31}"/>
    <cellStyle name="Normal 2" xfId="1" xr:uid="{00D80D12-224C-4D79-B5D4-4F09BDEBAEF9}"/>
    <cellStyle name="Normal 2 10" xfId="375" xr:uid="{1059CB9E-B08C-4A97-A8E7-FCC6846EEB23}"/>
    <cellStyle name="Normal 2 11" xfId="376" xr:uid="{98F2A73B-CF19-4E4A-A165-B89E1E535B07}"/>
    <cellStyle name="Normal 2 12" xfId="377" xr:uid="{DCFA0CFE-91D9-4699-A751-3ECD168A4759}"/>
    <cellStyle name="Normal 2 2" xfId="3" xr:uid="{C3FFC3F3-00C2-424D-A3FD-E1BB7A428404}"/>
    <cellStyle name="Normal 2 2 2" xfId="379" xr:uid="{92BDF950-BC99-4DB3-BAE9-FB9FB7022C1A}"/>
    <cellStyle name="Normal 2 2 2 2" xfId="380" xr:uid="{AF5F6B23-485B-4CA8-B381-63CF22468768}"/>
    <cellStyle name="Normal 2 2 3" xfId="381" xr:uid="{AEDE45EA-F3EC-4E28-A166-5C963BD1001A}"/>
    <cellStyle name="Normal 2 2 3 2" xfId="382" xr:uid="{3E5BA3B2-514B-47D0-9B14-E01956131A5A}"/>
    <cellStyle name="Normal 2 2 4" xfId="383" xr:uid="{C8700720-5FE1-455B-9904-9010EAF9F1E5}"/>
    <cellStyle name="Normal 2 2 4 2" xfId="384" xr:uid="{CED8F342-FA3A-455A-8EAA-D1546F867D2D}"/>
    <cellStyle name="Normal 2 2 5" xfId="385" xr:uid="{0EFF2635-FE97-457C-BB47-0D6C5D109548}"/>
    <cellStyle name="Normal 2 2 5 2" xfId="386" xr:uid="{BECDA5FB-1666-4D97-8350-33EA1B66F3CA}"/>
    <cellStyle name="Normal 2 2 5 2 2" xfId="387" xr:uid="{CBD0487A-E9F6-4B3C-9F2C-98D56F16D448}"/>
    <cellStyle name="Normal 2 2 5 3" xfId="388" xr:uid="{57E6CC38-BDDD-4B28-BEED-014683F07AAE}"/>
    <cellStyle name="Normal 2 2 6" xfId="389" xr:uid="{9A25D3D8-72A1-451A-9CA3-EDF1184CCE06}"/>
    <cellStyle name="Normal 2 2 7" xfId="390" xr:uid="{1CD030BD-24C6-4B54-9B30-6FE73DF27DC0}"/>
    <cellStyle name="Normal 2 2 8" xfId="378" xr:uid="{BA5F153C-8749-4646-A18C-091B54A13F46}"/>
    <cellStyle name="Normal 2 2_Category wise ATMs" xfId="391" xr:uid="{C97E14CC-249E-4025-8AD4-4FA5F32326A9}"/>
    <cellStyle name="Normal 2 3" xfId="8" xr:uid="{12EC46A5-AAA5-4591-834D-CD9E45BA400D}"/>
    <cellStyle name="Normal 2 3 2" xfId="392" xr:uid="{6466C5A6-FC1B-45F6-82DD-DB054AF5050E}"/>
    <cellStyle name="Normal 2 4" xfId="393" xr:uid="{D925FEC1-6712-489E-83AC-DF3679F20D3F}"/>
    <cellStyle name="Normal 2 5" xfId="394" xr:uid="{FC209D7C-D6FC-4C16-B159-CB2FDB61A18F}"/>
    <cellStyle name="Normal 2 6" xfId="395" xr:uid="{7441EBC0-4CCC-4ABE-8889-AE16B386611A}"/>
    <cellStyle name="Normal 2 7" xfId="396" xr:uid="{0F991CE7-0665-45E1-83A4-2436D086A7C7}"/>
    <cellStyle name="Normal 2 8" xfId="397" xr:uid="{060AAFBA-9F4F-4AAB-95DF-A7B67D4FD072}"/>
    <cellStyle name="Normal 2 9" xfId="398" xr:uid="{26546444-1BE5-4843-A8A6-94F01AD2FC96}"/>
    <cellStyle name="Normal 2_Category wise ATMs" xfId="399" xr:uid="{1AFD996B-0ACC-4251-BFA7-44A10F76891A}"/>
    <cellStyle name="Normal 20" xfId="6" xr:uid="{49DA2292-E056-459F-BD70-22A2E6BBC1C1}"/>
    <cellStyle name="Normal 20 2" xfId="401" xr:uid="{BC3BB863-2908-489B-964D-960C4B02D68A}"/>
    <cellStyle name="Normal 20 3" xfId="525" xr:uid="{E5309AF1-684A-4AD8-8E08-27A62C98F248}"/>
    <cellStyle name="Normal 20 4" xfId="400" xr:uid="{D91824B0-ED1D-4E61-BB13-854504574ECA}"/>
    <cellStyle name="Normal 21" xfId="402" xr:uid="{A7072202-5CCE-4609-8F67-D71D18001272}"/>
    <cellStyle name="Normal 21 2" xfId="403" xr:uid="{6B71C20A-B49F-4A35-8D23-D4CBD06D1D20}"/>
    <cellStyle name="Normal 22" xfId="404" xr:uid="{E3089932-8229-47E2-9B01-EE4508C82A64}"/>
    <cellStyle name="Normal 22 2" xfId="405" xr:uid="{A6B9CEF2-46C2-48E8-AEFD-EC796E116909}"/>
    <cellStyle name="Normal 23" xfId="406" xr:uid="{E542602E-86D8-43CE-9A79-F8A328DD8D31}"/>
    <cellStyle name="Normal 23 2" xfId="407" xr:uid="{FAC82B88-0F41-40EF-AB58-7F6B54A0956C}"/>
    <cellStyle name="Normal 24" xfId="408" xr:uid="{750FCCFF-16D9-465A-B6D0-A51C0B338C65}"/>
    <cellStyle name="Normal 24 2" xfId="9" xr:uid="{FAC4C081-3248-4367-ADB0-5BE28B01B365}"/>
    <cellStyle name="Normal 24 2 2" xfId="526" xr:uid="{9D7EB2A0-ADE1-4E49-93D6-92A00A172173}"/>
    <cellStyle name="Normal 24 2 3" xfId="409" xr:uid="{A064FE26-B111-4ED6-B65E-47BA2B2A43F1}"/>
    <cellStyle name="Normal 25" xfId="410" xr:uid="{A9BCACE1-9359-4A71-B275-D025B7058F76}"/>
    <cellStyle name="Normal 25 2" xfId="411" xr:uid="{2A7681E2-4A32-4D26-8FBE-2B09C21DD923}"/>
    <cellStyle name="Normal 26" xfId="412" xr:uid="{5FC423E4-529F-452D-86A6-9B593298BC9C}"/>
    <cellStyle name="Normal 26 2" xfId="413" xr:uid="{CCB3AD3A-767E-4FCC-9D56-3F698EB76825}"/>
    <cellStyle name="Normal 27" xfId="414" xr:uid="{5417EC22-D272-4FC2-9D82-FDBBD9001FAF}"/>
    <cellStyle name="Normal 27 2" xfId="415" xr:uid="{31CC319A-77A9-42C7-B73F-522C72D844D7}"/>
    <cellStyle name="Normal 28" xfId="416" xr:uid="{136D66C3-DDE3-471F-8F53-A05CA81F36FA}"/>
    <cellStyle name="Normal 28 2" xfId="417" xr:uid="{CCB662C0-070F-4E54-ABAB-48DA4F659F58}"/>
    <cellStyle name="Normal 29" xfId="418" xr:uid="{CE7A7DB4-DF64-41AB-97B1-7A5211316D7B}"/>
    <cellStyle name="Normal 29 2" xfId="419" xr:uid="{9AB59CBE-1967-480C-A916-4AE3DC37ABD8}"/>
    <cellStyle name="Normal 3" xfId="2" xr:uid="{63C2F621-4483-4926-B8FC-C05C3359681A}"/>
    <cellStyle name="Normal 3 2" xfId="421" xr:uid="{89E540C3-F47F-494C-B704-6C389586106C}"/>
    <cellStyle name="Normal 3 2 2" xfId="422" xr:uid="{3E619040-845E-45C4-8BAA-969478CA2D67}"/>
    <cellStyle name="Normal 3 2 3" xfId="423" xr:uid="{69BEE32A-576A-4F09-AE23-0210EAC60D33}"/>
    <cellStyle name="Normal 3 3" xfId="424" xr:uid="{EF1E105C-F6D5-435A-8FEB-2D8C24CB9D4B}"/>
    <cellStyle name="Normal 3 4" xfId="425" xr:uid="{356348C6-946B-4439-A978-B9AFEF76789B}"/>
    <cellStyle name="Normal 3 5" xfId="524" xr:uid="{7FED03D5-9059-461A-A599-5D04F9464188}"/>
    <cellStyle name="Normal 3 6" xfId="420" xr:uid="{CB510BCF-BF2D-4E04-B539-476B48FD68CF}"/>
    <cellStyle name="Normal 3_Category wise ATMs" xfId="426" xr:uid="{83B50CF4-86D8-4645-8525-F927C039EA53}"/>
    <cellStyle name="Normal 30" xfId="12" xr:uid="{F19D0F83-FAFE-4084-A1EB-A36F38EFE572}"/>
    <cellStyle name="Normal 30 2" xfId="428" xr:uid="{8F40A3D3-1CAF-4A54-8847-9B72FC16A03D}"/>
    <cellStyle name="Normal 30 3" xfId="523" xr:uid="{E0AF6D90-E26E-4D01-9787-4010DA4AB790}"/>
    <cellStyle name="Normal 30 4" xfId="427" xr:uid="{943F9FD3-B695-41F6-A23B-5A470905FBA8}"/>
    <cellStyle name="Normal 31" xfId="7" xr:uid="{19816CF6-8A4D-48F8-92AC-065E4EA10096}"/>
    <cellStyle name="Normal 33 2" xfId="14" xr:uid="{69C552C3-EE9C-4995-A335-A2AFAA08CB18}"/>
    <cellStyle name="Normal 4" xfId="13" xr:uid="{7D649904-198C-4602-A79F-EF3C845706B4}"/>
    <cellStyle name="Normal 4 2" xfId="430" xr:uid="{669DCD6C-B7CB-4795-AB84-449D34D67976}"/>
    <cellStyle name="Normal 4 2 2" xfId="431" xr:uid="{E15B4B65-0CB5-4968-A0E0-5B66B6E1CD65}"/>
    <cellStyle name="Normal 4 2 3" xfId="432" xr:uid="{B5C7F7CB-2B9B-4781-934A-D7BD2C731128}"/>
    <cellStyle name="Normal 4 2 3 2" xfId="433" xr:uid="{1C070145-EE01-4C44-9299-8D694CC91AFB}"/>
    <cellStyle name="Normal 4 2 4" xfId="434" xr:uid="{1C86F09B-7C95-470E-8039-917E0759B320}"/>
    <cellStyle name="Normal 4 3" xfId="435" xr:uid="{481935D0-A1EC-4BE4-9C1A-DAB1C7476C6B}"/>
    <cellStyle name="Normal 4 4" xfId="436" xr:uid="{F2459C5C-78E8-4B08-AE20-5B88DBE2D296}"/>
    <cellStyle name="Normal 4 4 2" xfId="437" xr:uid="{107D0D25-EEB7-41A6-BEFF-4A449789C1DE}"/>
    <cellStyle name="Normal 4 5" xfId="438" xr:uid="{EF63E5AF-36F7-4189-8249-126A4421DC86}"/>
    <cellStyle name="Normal 4 6" xfId="521" xr:uid="{77A3C0BB-DD9F-4ADE-9EEA-05AD54D8410D}"/>
    <cellStyle name="Normal 4 7" xfId="429" xr:uid="{54387520-01B0-450F-BAAD-D987D2ABE46F}"/>
    <cellStyle name="Normal 5" xfId="4" xr:uid="{B444BB23-F454-4B19-A10F-658BAAEFC104}"/>
    <cellStyle name="Normal 5 2" xfId="439" xr:uid="{5CAC7BB4-7EB6-4D9F-837A-2F65875BDE9E}"/>
    <cellStyle name="Normal 5 2 2" xfId="440" xr:uid="{71329A42-2C99-4EDC-9348-EE9E596D36C7}"/>
    <cellStyle name="Normal 5 2 3" xfId="441" xr:uid="{FC4E143D-7D9B-470B-B4D2-C3D29A07FAE0}"/>
    <cellStyle name="Normal 5 3" xfId="442" xr:uid="{2954191A-A495-46E3-A785-07C77A3973EB}"/>
    <cellStyle name="Normal 5 32" xfId="17" xr:uid="{537A2A47-51D0-4590-92B8-A6B8FB3FAE61}"/>
    <cellStyle name="Normal 5 4" xfId="443" xr:uid="{5452B080-CEBE-4B8B-A18F-30DD7E49B106}"/>
    <cellStyle name="Normal 5_Category wise ATMs" xfId="444" xr:uid="{53C1A212-758D-4850-8CC1-9E69BF4CB40C}"/>
    <cellStyle name="Normal 6" xfId="445" xr:uid="{72345476-0A0D-4747-88B6-EFADEF8ED9F2}"/>
    <cellStyle name="Normal 6 2" xfId="446" xr:uid="{824AC48D-E43D-4AF0-AA88-C4A833A579F0}"/>
    <cellStyle name="Normal 6 2 2" xfId="447" xr:uid="{6DA2628C-4BDD-4580-B74A-49E09B132634}"/>
    <cellStyle name="Normal 6 2 3" xfId="448" xr:uid="{5DE760DB-37ED-4D70-85EB-2E65E71C9D77}"/>
    <cellStyle name="Normal 6 2 3 2" xfId="449" xr:uid="{FCC67A92-1F20-4BB0-B84B-F1F473E82EB7}"/>
    <cellStyle name="Normal 6 3" xfId="450" xr:uid="{A7EF7535-62F2-4D1B-9EC0-BE53E1C9499F}"/>
    <cellStyle name="Normal 6 4" xfId="451" xr:uid="{8AC4F91C-378D-4F81-9312-70FCC7697FEB}"/>
    <cellStyle name="Normal 6 4 2" xfId="452" xr:uid="{269133DC-1DA1-4389-B881-F7B106AE1688}"/>
    <cellStyle name="Normal 7" xfId="453" xr:uid="{2C2FE446-A6E9-4A73-9F9B-CA00DA82B9AC}"/>
    <cellStyle name="Normal 7 2" xfId="454" xr:uid="{A90866C6-8414-4DEB-A893-7C98CF95D06D}"/>
    <cellStyle name="Normal 7 2 2" xfId="455" xr:uid="{BD82FF9D-E752-4C3D-B2F4-42713666AC3F}"/>
    <cellStyle name="Normal 7 2 3" xfId="456" xr:uid="{55AC19CA-B05F-4450-B416-619F2D6012A1}"/>
    <cellStyle name="Normal 7 2 3 2" xfId="457" xr:uid="{F3129080-2C71-4475-B259-E0D73E797578}"/>
    <cellStyle name="Normal 7 3" xfId="458" xr:uid="{DB38326E-25A9-4A74-AC38-4921F50E75F3}"/>
    <cellStyle name="Normal 7 4" xfId="459" xr:uid="{2AFB88FF-C1D1-4E25-842D-EA213B048E39}"/>
    <cellStyle name="Normal 7 4 2" xfId="460" xr:uid="{94ADE128-30B6-4B62-8C0F-24F47920AD41}"/>
    <cellStyle name="Normal 8" xfId="5" xr:uid="{20466E9E-8E85-4984-9908-3F8AB5819BAB}"/>
    <cellStyle name="Normal 8 2" xfId="20" xr:uid="{18CF821F-E52F-4122-A1EE-5A9D5A8EC9E1}"/>
    <cellStyle name="Normal 8 2 2" xfId="463" xr:uid="{BF695FBF-5686-4C65-AAE8-D7F71C5C58B0}"/>
    <cellStyle name="Normal 8 2 3" xfId="530" xr:uid="{FF488FC0-B3BA-4BE2-A749-59F061545E73}"/>
    <cellStyle name="Normal 8 2 4" xfId="462" xr:uid="{8BACF92E-08C9-4771-86AD-AE13858DA57F}"/>
    <cellStyle name="Normal 8 3" xfId="464" xr:uid="{B092E39A-FEF8-45ED-9DB5-7DADCEE2F0DA}"/>
    <cellStyle name="Normal 8 4" xfId="522" xr:uid="{6DCBE34F-4AB8-421C-ACAD-B59730E03F20}"/>
    <cellStyle name="Normal 8 5" xfId="461" xr:uid="{99FF3A19-2138-430D-AED4-AAB57DC59352}"/>
    <cellStyle name="Normal 8_Category wise ATMs" xfId="465" xr:uid="{EB5B7AAA-4563-4CDB-BCD1-FB56DE05B4C0}"/>
    <cellStyle name="Normal 9" xfId="466" xr:uid="{7998E7C3-32E7-41CC-B0EC-98D8C3EE4DB6}"/>
    <cellStyle name="Normal 9 2" xfId="467" xr:uid="{B6D22CAD-711D-4004-A29B-31C6ED2A28E7}"/>
    <cellStyle name="Normal 9 2 2" xfId="468" xr:uid="{4670B92E-E574-4307-B521-9118D981F843}"/>
    <cellStyle name="Normal 9 3" xfId="469" xr:uid="{940FE15B-9A66-4EC8-9E7C-ECCA179020E7}"/>
    <cellStyle name="Normal 9_Category wise ATMs" xfId="470" xr:uid="{04D98953-446A-49E6-9618-21C346B6EC71}"/>
    <cellStyle name="Normal_Annexure II to State Wise ATM Figures" xfId="11" xr:uid="{8EA5FA01-3D04-4518-A29F-8B4CB8B65F3C}"/>
    <cellStyle name="Note 2" xfId="471" xr:uid="{7735020D-30B2-4AED-A518-11E195725714}"/>
    <cellStyle name="Note 2 2" xfId="472" xr:uid="{D8CEFA3F-9446-4B72-B55A-209F1E230AD4}"/>
    <cellStyle name="Note 2 2 2" xfId="473" xr:uid="{EDCF54D2-E001-489E-8F76-F842268D0259}"/>
    <cellStyle name="Note 2 3" xfId="474" xr:uid="{4F171192-B887-4E51-BBF5-A042D63C7F85}"/>
    <cellStyle name="Note 2 3 2" xfId="475" xr:uid="{6920D001-C97D-4122-A7EF-513824BAA7F1}"/>
    <cellStyle name="Note 2 4" xfId="476" xr:uid="{941F0EE5-A094-4AB2-ADC2-FD263167F218}"/>
    <cellStyle name="Note 3" xfId="477" xr:uid="{568F04C7-695B-40A6-A85D-90C9FAFB6764}"/>
    <cellStyle name="Note 3 2" xfId="478" xr:uid="{18C154EA-38DD-483C-9509-A6FB4F3E69E2}"/>
    <cellStyle name="Output 2" xfId="479" xr:uid="{81981607-211F-4544-BC10-8AF25575E27F}"/>
    <cellStyle name="Style 1" xfId="480" xr:uid="{F4EA9EC7-67C6-45F4-B581-2027D8C7E49D}"/>
    <cellStyle name="Style 1 10" xfId="481" xr:uid="{19A10A10-4FC9-49B8-AFFC-DC17E3ED08D9}"/>
    <cellStyle name="Style 1 10 2" xfId="482" xr:uid="{EFBABA4B-0E90-411E-A00A-6C3563B1C149}"/>
    <cellStyle name="Style 1 11" xfId="483" xr:uid="{04089E60-A64F-4D76-9D12-DBCBF475F9A2}"/>
    <cellStyle name="Style 1 2" xfId="15" xr:uid="{A9E574CD-B8AE-40A8-9A0F-7CA739A9E943}"/>
    <cellStyle name="Style 1 2 2" xfId="484" xr:uid="{9FC9E002-84BE-4BCD-8D5A-765CEFA9504E}"/>
    <cellStyle name="Style 1 2 2 2" xfId="485" xr:uid="{519E3E1C-08B6-4334-9E73-6DB0AA67421C}"/>
    <cellStyle name="Style 1 2 3" xfId="486" xr:uid="{C10E26B4-57FF-4677-A8E2-F672BEA4B71A}"/>
    <cellStyle name="Style 1 2 3 2" xfId="487" xr:uid="{39F9FC00-3AA5-4175-9419-13F4C28FAC58}"/>
    <cellStyle name="Style 1 2 4" xfId="488" xr:uid="{29BADBDD-B9F0-43AA-8562-02282AFAC12F}"/>
    <cellStyle name="Style 1 2 4 2" xfId="489" xr:uid="{A4BB7CA9-A28B-41C8-8CDD-837AB6B290D5}"/>
    <cellStyle name="Style 1 2 4 2 2" xfId="490" xr:uid="{4D6C2D8D-4891-4116-818D-EFE93E132190}"/>
    <cellStyle name="Style 1 2 4 3" xfId="491" xr:uid="{67A321A1-411F-47C0-AFA0-712C5714F777}"/>
    <cellStyle name="Style 1 2 5" xfId="492" xr:uid="{45EBC0C0-ED99-482E-8C42-A65712DF8624}"/>
    <cellStyle name="Style 1 3" xfId="493" xr:uid="{F7BA75D3-20FC-4920-A796-775363AE063E}"/>
    <cellStyle name="Style 1 3 2" xfId="494" xr:uid="{253B7ED2-3038-4051-B790-838BED64D0E1}"/>
    <cellStyle name="Style 1 4" xfId="495" xr:uid="{D5397F58-E0D3-4415-BEAA-07B77735BDF0}"/>
    <cellStyle name="Style 1 4 2" xfId="496" xr:uid="{0A1DAEDD-F6CB-4D85-8A81-146AA42D0F06}"/>
    <cellStyle name="Style 1 4 2 2" xfId="497" xr:uid="{BF35303F-C9F9-468E-9AE9-5BA147F12C72}"/>
    <cellStyle name="Style 1 4 3" xfId="498" xr:uid="{B7435117-F96F-4B72-9147-FCED06BBCDE5}"/>
    <cellStyle name="Style 1 5" xfId="499" xr:uid="{6D32D423-2254-447A-8C76-9DE623B745D8}"/>
    <cellStyle name="Style 1 5 2" xfId="500" xr:uid="{D4F7BCE3-DC5F-4E8A-BFA8-5E536D5F0667}"/>
    <cellStyle name="Style 1 5 2 2" xfId="501" xr:uid="{E2FCE6F2-E8ED-4F08-AE7B-19FAFA2B62F0}"/>
    <cellStyle name="Style 1 5 3" xfId="502" xr:uid="{CB362B70-5289-47E2-8AF2-D9B0BE38370C}"/>
    <cellStyle name="Style 1 6" xfId="503" xr:uid="{1844375E-A4F5-46BF-9E1D-AB5E7C20FEFB}"/>
    <cellStyle name="Style 1 6 2" xfId="504" xr:uid="{5BA85755-6C28-456D-BC68-5DDE8CCD15A6}"/>
    <cellStyle name="Style 1 6 2 2" xfId="505" xr:uid="{07591546-F1A2-4940-8C1C-D74BE3CDDD0E}"/>
    <cellStyle name="Style 1 6 3" xfId="506" xr:uid="{50C1572D-404A-4E61-BBC7-490E481F12BA}"/>
    <cellStyle name="Style 1 7" xfId="507" xr:uid="{A707C6E5-790C-48B1-A7C9-702DF91EA741}"/>
    <cellStyle name="Style 1 7 2" xfId="508" xr:uid="{D96F196C-FB47-446C-B816-8A40D25F32C7}"/>
    <cellStyle name="Style 1 7 2 2" xfId="509" xr:uid="{28C7B423-4BA5-4671-BB16-B5CA16180B1A}"/>
    <cellStyle name="Style 1 7 3" xfId="510" xr:uid="{574BB53A-868B-49A1-80EF-BD4A5DF9A006}"/>
    <cellStyle name="Style 1 8" xfId="511" xr:uid="{BE9C3737-A3BE-4997-A940-88742C7436B4}"/>
    <cellStyle name="Style 1 8 2" xfId="512" xr:uid="{23D9A4AB-759C-407A-B4C4-1B9BCC449B13}"/>
    <cellStyle name="Style 1 8 2 2" xfId="513" xr:uid="{40935622-387A-4B33-9A87-26E799FCD647}"/>
    <cellStyle name="Style 1 8 3" xfId="514" xr:uid="{8F0FEA00-0E23-496B-9CB3-569BF899DD75}"/>
    <cellStyle name="Style 1 9" xfId="515" xr:uid="{7BA8C2FA-A76F-4B86-AFDF-0FA81873C7DB}"/>
    <cellStyle name="Style 1 9 2" xfId="516" xr:uid="{BCF49652-0F41-420B-B3EC-EAA4EC5403B9}"/>
    <cellStyle name="Style 1_MOF cumulative" xfId="517" xr:uid="{8930B1AA-241C-4773-92E6-4A76323E2C14}"/>
    <cellStyle name="Title 2" xfId="518" xr:uid="{22A3F6EA-3E01-4B71-A7BE-13DB2821C132}"/>
    <cellStyle name="Total 2" xfId="519" xr:uid="{BBC1B504-A124-4750-A29D-BBC4AEFF3E1F}"/>
    <cellStyle name="Warning Text 2" xfId="520" xr:uid="{75AA8689-9ACF-4135-A65B-AE70DA0F36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showGridLines="0" workbookViewId="0">
      <selection activeCell="I14" sqref="I14"/>
    </sheetView>
  </sheetViews>
  <sheetFormatPr defaultRowHeight="15" x14ac:dyDescent="0.25"/>
  <cols>
    <col min="1" max="1" width="22.7109375" customWidth="1"/>
    <col min="2" max="2" width="15.85546875" customWidth="1"/>
    <col min="3" max="3" width="16.140625" customWidth="1"/>
    <col min="4" max="4" width="14.85546875" customWidth="1"/>
    <col min="5" max="5" width="17" customWidth="1"/>
    <col min="6" max="6" width="13" customWidth="1"/>
    <col min="7" max="7" width="14.28515625" customWidth="1"/>
    <col min="8" max="8" width="14" customWidth="1"/>
    <col min="9" max="9" width="15" customWidth="1"/>
    <col min="10" max="10" width="15.42578125" customWidth="1"/>
  </cols>
  <sheetData>
    <row r="1" spans="1:13" ht="15.75" x14ac:dyDescent="0.25">
      <c r="A1" s="93" t="s">
        <v>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5">
      <c r="A2" s="91">
        <v>45352</v>
      </c>
      <c r="B2" s="92"/>
      <c r="C2" s="92"/>
      <c r="D2" s="92"/>
      <c r="E2" s="92"/>
      <c r="F2" s="92"/>
    </row>
    <row r="3" spans="1:13" x14ac:dyDescent="0.25">
      <c r="A3" s="4" t="s">
        <v>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13" x14ac:dyDescent="0.25">
      <c r="A4" s="3" t="s">
        <v>5</v>
      </c>
      <c r="B4" s="1">
        <v>2204</v>
      </c>
      <c r="C4" s="1">
        <v>581</v>
      </c>
      <c r="D4" s="1">
        <v>334</v>
      </c>
      <c r="E4" s="1">
        <v>172</v>
      </c>
      <c r="F4" s="9">
        <v>3291</v>
      </c>
    </row>
    <row r="6" spans="1:13" ht="15.75" customHeight="1" x14ac:dyDescent="0.25">
      <c r="A6" s="96" t="s">
        <v>49</v>
      </c>
      <c r="B6" s="96"/>
      <c r="C6" s="96"/>
      <c r="D6" s="96"/>
      <c r="E6" s="96"/>
      <c r="F6" s="96"/>
      <c r="G6" s="96"/>
      <c r="H6" s="96"/>
      <c r="I6" s="96"/>
      <c r="J6" s="96"/>
    </row>
    <row r="7" spans="1:13" x14ac:dyDescent="0.25">
      <c r="A7" s="100">
        <v>45292</v>
      </c>
      <c r="B7" s="100"/>
      <c r="C7" s="98">
        <v>45323</v>
      </c>
      <c r="D7" s="98"/>
      <c r="E7" s="101">
        <v>45352</v>
      </c>
      <c r="F7" s="101"/>
      <c r="G7" s="97">
        <v>45383</v>
      </c>
      <c r="H7" s="97"/>
      <c r="I7" s="102">
        <v>45413</v>
      </c>
      <c r="J7" s="102"/>
    </row>
    <row r="8" spans="1:13" x14ac:dyDescent="0.25">
      <c r="A8" s="95" t="s">
        <v>45</v>
      </c>
      <c r="B8" s="95"/>
      <c r="C8" s="95" t="s">
        <v>45</v>
      </c>
      <c r="D8" s="95"/>
      <c r="E8" s="95" t="s">
        <v>45</v>
      </c>
      <c r="F8" s="95"/>
      <c r="G8" s="95" t="s">
        <v>45</v>
      </c>
      <c r="H8" s="95"/>
      <c r="I8" s="95" t="s">
        <v>45</v>
      </c>
      <c r="J8" s="95"/>
    </row>
    <row r="9" spans="1:13" x14ac:dyDescent="0.25">
      <c r="A9" s="99" t="s">
        <v>46</v>
      </c>
      <c r="B9" s="99" t="s">
        <v>47</v>
      </c>
      <c r="C9" s="99" t="s">
        <v>46</v>
      </c>
      <c r="D9" s="99" t="s">
        <v>47</v>
      </c>
      <c r="E9" s="99" t="s">
        <v>46</v>
      </c>
      <c r="F9" s="99" t="s">
        <v>47</v>
      </c>
      <c r="G9" s="99" t="s">
        <v>46</v>
      </c>
      <c r="H9" s="99" t="s">
        <v>47</v>
      </c>
      <c r="I9" s="99" t="s">
        <v>46</v>
      </c>
      <c r="J9" s="99" t="s">
        <v>47</v>
      </c>
    </row>
    <row r="10" spans="1:13" ht="6" hidden="1" customHeight="1" x14ac:dyDescent="0.25">
      <c r="A10" s="99"/>
      <c r="B10" s="99"/>
      <c r="C10" s="99"/>
      <c r="D10" s="99"/>
      <c r="E10" s="99"/>
      <c r="F10" s="99"/>
      <c r="G10" s="99"/>
      <c r="H10" s="99"/>
      <c r="I10" s="99"/>
      <c r="J10" s="99"/>
    </row>
    <row r="11" spans="1:13" x14ac:dyDescent="0.25">
      <c r="A11" s="3">
        <v>1735</v>
      </c>
      <c r="B11" s="3">
        <v>1515</v>
      </c>
      <c r="C11" s="3">
        <v>1759</v>
      </c>
      <c r="D11" s="3">
        <v>1507</v>
      </c>
      <c r="E11" s="3">
        <v>1766</v>
      </c>
      <c r="F11" s="3">
        <v>1525</v>
      </c>
      <c r="G11" s="3">
        <v>1770</v>
      </c>
      <c r="H11" s="3">
        <v>1480</v>
      </c>
      <c r="I11" s="3">
        <v>1788</v>
      </c>
      <c r="J11" s="3">
        <v>1476</v>
      </c>
    </row>
    <row r="12" spans="1:13" x14ac:dyDescent="0.25">
      <c r="A12" s="103">
        <f>A11+B11</f>
        <v>3250</v>
      </c>
      <c r="B12" s="103"/>
      <c r="C12" s="104">
        <f>C11+D11</f>
        <v>3266</v>
      </c>
      <c r="D12" s="104"/>
      <c r="E12" s="105">
        <f>E11+F11</f>
        <v>3291</v>
      </c>
      <c r="F12" s="105"/>
      <c r="G12" s="106">
        <f>G11+H11</f>
        <v>3250</v>
      </c>
      <c r="H12" s="106"/>
      <c r="I12" s="107">
        <f>I11+J11</f>
        <v>3264</v>
      </c>
      <c r="J12" s="107"/>
    </row>
    <row r="15" spans="1:13" ht="15" customHeight="1" x14ac:dyDescent="0.25"/>
    <row r="16" spans="1:13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</sheetData>
  <mergeCells count="28">
    <mergeCell ref="A12:B12"/>
    <mergeCell ref="C12:D12"/>
    <mergeCell ref="E12:F12"/>
    <mergeCell ref="G12:H12"/>
    <mergeCell ref="I12:J12"/>
    <mergeCell ref="C9:C10"/>
    <mergeCell ref="D9:D10"/>
    <mergeCell ref="A7:B7"/>
    <mergeCell ref="I9:I10"/>
    <mergeCell ref="J9:J10"/>
    <mergeCell ref="E9:E10"/>
    <mergeCell ref="F9:F10"/>
    <mergeCell ref="G9:G10"/>
    <mergeCell ref="H9:H10"/>
    <mergeCell ref="A9:A10"/>
    <mergeCell ref="B9:B10"/>
    <mergeCell ref="E7:F7"/>
    <mergeCell ref="I7:J7"/>
    <mergeCell ref="A2:F2"/>
    <mergeCell ref="A1:M1"/>
    <mergeCell ref="A8:B8"/>
    <mergeCell ref="A6:J6"/>
    <mergeCell ref="I8:J8"/>
    <mergeCell ref="E8:F8"/>
    <mergeCell ref="G7:H7"/>
    <mergeCell ref="G8:H8"/>
    <mergeCell ref="C7:D7"/>
    <mergeCell ref="C8:D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16CB-1FF1-4935-B755-20133652572A}">
  <dimension ref="A1:E39"/>
  <sheetViews>
    <sheetView showGridLines="0" workbookViewId="0">
      <selection activeCell="H40" sqref="H40"/>
    </sheetView>
  </sheetViews>
  <sheetFormatPr defaultRowHeight="15.75" x14ac:dyDescent="0.25"/>
  <cols>
    <col min="1" max="1" width="52.28515625" style="30" customWidth="1"/>
    <col min="2" max="2" width="10.85546875" style="17" customWidth="1"/>
    <col min="3" max="16384" width="9.140625" style="5"/>
  </cols>
  <sheetData>
    <row r="1" spans="1:5" ht="16.5" thickBot="1" x14ac:dyDescent="0.3">
      <c r="A1" s="132" t="s">
        <v>66</v>
      </c>
      <c r="B1" s="133"/>
      <c r="C1" s="133"/>
      <c r="D1" s="133"/>
      <c r="E1" s="134"/>
    </row>
    <row r="2" spans="1:5" x14ac:dyDescent="0.25">
      <c r="A2" s="39" t="s">
        <v>44</v>
      </c>
      <c r="B2" s="40">
        <v>43891</v>
      </c>
      <c r="C2" s="41">
        <v>43983</v>
      </c>
      <c r="D2" s="41">
        <v>44075</v>
      </c>
      <c r="E2" s="41">
        <v>44166</v>
      </c>
    </row>
    <row r="3" spans="1:5" x14ac:dyDescent="0.25">
      <c r="A3" s="15" t="s">
        <v>8</v>
      </c>
      <c r="B3" s="68">
        <v>0</v>
      </c>
      <c r="C3" s="68">
        <v>0</v>
      </c>
      <c r="D3" s="68">
        <v>0</v>
      </c>
      <c r="E3" s="69">
        <v>0</v>
      </c>
    </row>
    <row r="4" spans="1:5" x14ac:dyDescent="0.25">
      <c r="A4" s="15" t="s">
        <v>9</v>
      </c>
      <c r="B4" s="68">
        <v>69</v>
      </c>
      <c r="C4" s="68">
        <v>69</v>
      </c>
      <c r="D4" s="68">
        <v>71</v>
      </c>
      <c r="E4" s="69">
        <v>73</v>
      </c>
    </row>
    <row r="5" spans="1:5" x14ac:dyDescent="0.25">
      <c r="A5" s="15" t="s">
        <v>40</v>
      </c>
      <c r="B5" s="68">
        <v>0</v>
      </c>
      <c r="C5" s="68">
        <v>0</v>
      </c>
      <c r="D5" s="68">
        <v>0</v>
      </c>
      <c r="E5" s="69">
        <v>0</v>
      </c>
    </row>
    <row r="6" spans="1:5" x14ac:dyDescent="0.25">
      <c r="A6" s="15" t="s">
        <v>10</v>
      </c>
      <c r="B6" s="68">
        <v>5</v>
      </c>
      <c r="C6" s="68">
        <v>5</v>
      </c>
      <c r="D6" s="68">
        <v>5</v>
      </c>
      <c r="E6" s="69">
        <v>5</v>
      </c>
    </row>
    <row r="7" spans="1:5" x14ac:dyDescent="0.25">
      <c r="A7" s="15" t="s">
        <v>11</v>
      </c>
      <c r="B7" s="68">
        <v>24</v>
      </c>
      <c r="C7" s="68">
        <v>24</v>
      </c>
      <c r="D7" s="68">
        <v>24</v>
      </c>
      <c r="E7" s="69">
        <v>24</v>
      </c>
    </row>
    <row r="8" spans="1:5" x14ac:dyDescent="0.25">
      <c r="A8" s="15" t="s">
        <v>12</v>
      </c>
      <c r="B8" s="68">
        <v>20</v>
      </c>
      <c r="C8" s="68">
        <v>20</v>
      </c>
      <c r="D8" s="68">
        <v>20</v>
      </c>
      <c r="E8" s="69">
        <v>20</v>
      </c>
    </row>
    <row r="9" spans="1:5" x14ac:dyDescent="0.25">
      <c r="A9" s="15" t="s">
        <v>41</v>
      </c>
      <c r="B9" s="68">
        <v>21</v>
      </c>
      <c r="C9" s="68">
        <v>21</v>
      </c>
      <c r="D9" s="68">
        <v>21</v>
      </c>
      <c r="E9" s="69">
        <v>21</v>
      </c>
    </row>
    <row r="10" spans="1:5" x14ac:dyDescent="0.25">
      <c r="A10" s="15" t="s">
        <v>42</v>
      </c>
      <c r="B10" s="68">
        <f>2+0+0</f>
        <v>2</v>
      </c>
      <c r="C10" s="68">
        <v>2</v>
      </c>
      <c r="D10" s="68">
        <v>2</v>
      </c>
      <c r="E10" s="69">
        <v>2</v>
      </c>
    </row>
    <row r="11" spans="1:5" x14ac:dyDescent="0.25">
      <c r="A11" s="15" t="s">
        <v>13</v>
      </c>
      <c r="B11" s="68">
        <v>17</v>
      </c>
      <c r="C11" s="68">
        <v>17</v>
      </c>
      <c r="D11" s="68">
        <v>17</v>
      </c>
      <c r="E11" s="69">
        <v>16</v>
      </c>
    </row>
    <row r="12" spans="1:5" x14ac:dyDescent="0.25">
      <c r="A12" s="15" t="s">
        <v>14</v>
      </c>
      <c r="B12" s="68">
        <v>203</v>
      </c>
      <c r="C12" s="68">
        <v>206</v>
      </c>
      <c r="D12" s="68">
        <v>210</v>
      </c>
      <c r="E12" s="69">
        <v>211</v>
      </c>
    </row>
    <row r="13" spans="1:5" x14ac:dyDescent="0.25">
      <c r="A13" s="15" t="s">
        <v>15</v>
      </c>
      <c r="B13" s="68">
        <v>110</v>
      </c>
      <c r="C13" s="68">
        <v>112</v>
      </c>
      <c r="D13" s="68">
        <v>110</v>
      </c>
      <c r="E13" s="69">
        <v>110</v>
      </c>
    </row>
    <row r="14" spans="1:5" x14ac:dyDescent="0.25">
      <c r="A14" s="15" t="s">
        <v>16</v>
      </c>
      <c r="B14" s="68">
        <v>4</v>
      </c>
      <c r="C14" s="68">
        <v>4</v>
      </c>
      <c r="D14" s="68">
        <v>4</v>
      </c>
      <c r="E14" s="69">
        <v>4</v>
      </c>
    </row>
    <row r="15" spans="1:5" x14ac:dyDescent="0.25">
      <c r="A15" s="15" t="s">
        <v>43</v>
      </c>
      <c r="B15" s="68">
        <v>2</v>
      </c>
      <c r="C15" s="68">
        <v>2</v>
      </c>
      <c r="D15" s="68">
        <v>2</v>
      </c>
      <c r="E15" s="69">
        <v>3</v>
      </c>
    </row>
    <row r="16" spans="1:5" x14ac:dyDescent="0.25">
      <c r="A16" s="15" t="s">
        <v>17</v>
      </c>
      <c r="B16" s="68">
        <v>10</v>
      </c>
      <c r="C16" s="68">
        <v>10</v>
      </c>
      <c r="D16" s="68">
        <v>10</v>
      </c>
      <c r="E16" s="69">
        <v>10</v>
      </c>
    </row>
    <row r="17" spans="1:5" x14ac:dyDescent="0.25">
      <c r="A17" s="15" t="s">
        <v>18</v>
      </c>
      <c r="B17" s="68">
        <v>275</v>
      </c>
      <c r="C17" s="68">
        <v>273</v>
      </c>
      <c r="D17" s="68">
        <v>280</v>
      </c>
      <c r="E17" s="69">
        <v>282</v>
      </c>
    </row>
    <row r="18" spans="1:5" x14ac:dyDescent="0.25">
      <c r="A18" s="15" t="s">
        <v>19</v>
      </c>
      <c r="B18" s="68">
        <v>34</v>
      </c>
      <c r="C18" s="68">
        <v>35</v>
      </c>
      <c r="D18" s="68">
        <v>35</v>
      </c>
      <c r="E18" s="69">
        <v>35</v>
      </c>
    </row>
    <row r="19" spans="1:5" x14ac:dyDescent="0.25">
      <c r="A19" s="15" t="s">
        <v>20</v>
      </c>
      <c r="B19" s="68">
        <v>0</v>
      </c>
      <c r="C19" s="68">
        <v>0</v>
      </c>
      <c r="D19" s="68">
        <v>0</v>
      </c>
      <c r="E19" s="69">
        <v>0</v>
      </c>
    </row>
    <row r="20" spans="1:5" x14ac:dyDescent="0.25">
      <c r="A20" s="15" t="s">
        <v>21</v>
      </c>
      <c r="B20" s="68">
        <v>0</v>
      </c>
      <c r="C20" s="68">
        <v>0</v>
      </c>
      <c r="D20" s="68">
        <v>0</v>
      </c>
      <c r="E20" s="69">
        <v>0</v>
      </c>
    </row>
    <row r="21" spans="1:5" x14ac:dyDescent="0.25">
      <c r="A21" s="15" t="s">
        <v>22</v>
      </c>
      <c r="B21" s="68">
        <v>45</v>
      </c>
      <c r="C21" s="68">
        <v>45</v>
      </c>
      <c r="D21" s="68">
        <v>45</v>
      </c>
      <c r="E21" s="69">
        <v>45</v>
      </c>
    </row>
    <row r="22" spans="1:5" x14ac:dyDescent="0.25">
      <c r="A22" s="15" t="s">
        <v>23</v>
      </c>
      <c r="B22" s="68">
        <v>649</v>
      </c>
      <c r="C22" s="68">
        <v>647</v>
      </c>
      <c r="D22" s="68">
        <v>658</v>
      </c>
      <c r="E22" s="69">
        <v>668</v>
      </c>
    </row>
    <row r="23" spans="1:5" x14ac:dyDescent="0.25">
      <c r="A23" s="15" t="s">
        <v>24</v>
      </c>
      <c r="B23" s="68">
        <v>0</v>
      </c>
      <c r="C23" s="68">
        <v>0</v>
      </c>
      <c r="D23" s="68">
        <v>0</v>
      </c>
      <c r="E23" s="69">
        <v>0</v>
      </c>
    </row>
    <row r="24" spans="1:5" x14ac:dyDescent="0.25">
      <c r="A24" s="15" t="s">
        <v>25</v>
      </c>
      <c r="B24" s="68">
        <v>1</v>
      </c>
      <c r="C24" s="68">
        <v>1</v>
      </c>
      <c r="D24" s="68">
        <v>1</v>
      </c>
      <c r="E24" s="69">
        <v>1</v>
      </c>
    </row>
    <row r="25" spans="1:5" x14ac:dyDescent="0.25">
      <c r="A25" s="15" t="s">
        <v>26</v>
      </c>
      <c r="B25" s="68">
        <v>0</v>
      </c>
      <c r="C25" s="68">
        <v>0</v>
      </c>
      <c r="D25" s="68">
        <v>0</v>
      </c>
      <c r="E25" s="69">
        <v>0</v>
      </c>
    </row>
    <row r="26" spans="1:5" x14ac:dyDescent="0.25">
      <c r="A26" s="15" t="s">
        <v>27</v>
      </c>
      <c r="B26" s="68">
        <v>0</v>
      </c>
      <c r="C26" s="68">
        <v>0</v>
      </c>
      <c r="D26" s="68">
        <v>0</v>
      </c>
      <c r="E26" s="69">
        <v>0</v>
      </c>
    </row>
    <row r="27" spans="1:5" x14ac:dyDescent="0.25">
      <c r="A27" s="15" t="s">
        <v>28</v>
      </c>
      <c r="B27" s="68">
        <v>324</v>
      </c>
      <c r="C27" s="68">
        <v>320</v>
      </c>
      <c r="D27" s="68">
        <v>324</v>
      </c>
      <c r="E27" s="69">
        <v>326</v>
      </c>
    </row>
    <row r="28" spans="1:5" x14ac:dyDescent="0.25">
      <c r="A28" s="15" t="s">
        <v>29</v>
      </c>
      <c r="B28" s="68">
        <v>20</v>
      </c>
      <c r="C28" s="68">
        <v>21</v>
      </c>
      <c r="D28" s="68">
        <v>22</v>
      </c>
      <c r="E28" s="69">
        <v>22</v>
      </c>
    </row>
    <row r="29" spans="1:5" x14ac:dyDescent="0.25">
      <c r="A29" s="15" t="s">
        <v>30</v>
      </c>
      <c r="B29" s="68">
        <v>2</v>
      </c>
      <c r="C29" s="68">
        <v>2</v>
      </c>
      <c r="D29" s="68">
        <v>2</v>
      </c>
      <c r="E29" s="69">
        <v>2</v>
      </c>
    </row>
    <row r="30" spans="1:5" x14ac:dyDescent="0.25">
      <c r="A30" s="15" t="s">
        <v>31</v>
      </c>
      <c r="B30" s="68">
        <v>97</v>
      </c>
      <c r="C30" s="68">
        <v>97</v>
      </c>
      <c r="D30" s="68">
        <v>101</v>
      </c>
      <c r="E30" s="69">
        <v>100</v>
      </c>
    </row>
    <row r="31" spans="1:5" x14ac:dyDescent="0.25">
      <c r="A31" s="15" t="s">
        <v>32</v>
      </c>
      <c r="B31" s="68">
        <v>74</v>
      </c>
      <c r="C31" s="68">
        <v>74</v>
      </c>
      <c r="D31" s="68">
        <v>75</v>
      </c>
      <c r="E31" s="69">
        <v>76</v>
      </c>
    </row>
    <row r="32" spans="1:5" x14ac:dyDescent="0.25">
      <c r="A32" s="15" t="s">
        <v>33</v>
      </c>
      <c r="B32" s="68">
        <v>1</v>
      </c>
      <c r="C32" s="68">
        <v>1</v>
      </c>
      <c r="D32" s="68">
        <v>1</v>
      </c>
      <c r="E32" s="69">
        <v>1</v>
      </c>
    </row>
    <row r="33" spans="1:5" x14ac:dyDescent="0.25">
      <c r="A33" s="15" t="s">
        <v>34</v>
      </c>
      <c r="B33" s="68">
        <v>153</v>
      </c>
      <c r="C33" s="68">
        <v>156</v>
      </c>
      <c r="D33" s="68">
        <v>154</v>
      </c>
      <c r="E33" s="69">
        <v>155</v>
      </c>
    </row>
    <row r="34" spans="1:5" x14ac:dyDescent="0.25">
      <c r="A34" s="15" t="s">
        <v>35</v>
      </c>
      <c r="B34" s="68">
        <v>154</v>
      </c>
      <c r="C34" s="68">
        <v>151</v>
      </c>
      <c r="D34" s="68">
        <v>152</v>
      </c>
      <c r="E34" s="69">
        <v>155</v>
      </c>
    </row>
    <row r="35" spans="1:5" x14ac:dyDescent="0.25">
      <c r="A35" s="15" t="s">
        <v>36</v>
      </c>
      <c r="B35" s="68">
        <v>1</v>
      </c>
      <c r="C35" s="68">
        <v>1</v>
      </c>
      <c r="D35" s="68">
        <v>1</v>
      </c>
      <c r="E35" s="69">
        <v>1</v>
      </c>
    </row>
    <row r="36" spans="1:5" x14ac:dyDescent="0.25">
      <c r="A36" s="15" t="s">
        <v>37</v>
      </c>
      <c r="B36" s="68">
        <v>119</v>
      </c>
      <c r="C36" s="68">
        <v>117</v>
      </c>
      <c r="D36" s="68">
        <v>122</v>
      </c>
      <c r="E36" s="69">
        <v>124</v>
      </c>
    </row>
    <row r="37" spans="1:5" x14ac:dyDescent="0.25">
      <c r="A37" s="15" t="s">
        <v>38</v>
      </c>
      <c r="B37" s="68">
        <v>9</v>
      </c>
      <c r="C37" s="68">
        <v>9</v>
      </c>
      <c r="D37" s="68">
        <v>8</v>
      </c>
      <c r="E37" s="69">
        <v>8</v>
      </c>
    </row>
    <row r="38" spans="1:5" x14ac:dyDescent="0.25">
      <c r="A38" s="15" t="s">
        <v>39</v>
      </c>
      <c r="B38" s="68">
        <v>74</v>
      </c>
      <c r="C38" s="68">
        <v>74</v>
      </c>
      <c r="D38" s="68">
        <v>73</v>
      </c>
      <c r="E38" s="69">
        <v>73</v>
      </c>
    </row>
    <row r="39" spans="1:5" x14ac:dyDescent="0.25">
      <c r="A39" s="16" t="s">
        <v>4</v>
      </c>
      <c r="B39" s="65">
        <f>SUM(B3:B38)</f>
        <v>2519</v>
      </c>
      <c r="C39" s="65">
        <f>SUM(C3:C38)</f>
        <v>2516</v>
      </c>
      <c r="D39" s="65">
        <f>SUM(D3:D38)</f>
        <v>2550</v>
      </c>
      <c r="E39" s="65">
        <f>SUM(E3:E38)</f>
        <v>2573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5EED-B4F5-4475-82AD-7126C3808BC3}">
  <dimension ref="A1:P23"/>
  <sheetViews>
    <sheetView showGridLines="0" topLeftCell="C1" workbookViewId="0">
      <selection activeCell="S13" sqref="S13"/>
    </sheetView>
  </sheetViews>
  <sheetFormatPr defaultRowHeight="15" x14ac:dyDescent="0.25"/>
  <cols>
    <col min="1" max="1" width="26.85546875" style="5" customWidth="1"/>
    <col min="2" max="2" width="17.85546875" style="5" customWidth="1"/>
    <col min="3" max="3" width="9.140625" style="5"/>
    <col min="4" max="4" width="12.7109375" style="5" customWidth="1"/>
    <col min="5" max="5" width="10.7109375" style="5" customWidth="1"/>
    <col min="6" max="6" width="13.140625" style="5" customWidth="1"/>
    <col min="7" max="8" width="9.140625" style="5"/>
    <col min="9" max="9" width="12.5703125" style="5" customWidth="1"/>
    <col min="10" max="10" width="9.140625" style="5"/>
    <col min="11" max="11" width="12.28515625" style="5" customWidth="1"/>
    <col min="12" max="12" width="11.85546875" style="5" customWidth="1"/>
    <col min="13" max="13" width="9.140625" style="5"/>
    <col min="14" max="14" width="1.7109375" style="5" customWidth="1"/>
    <col min="15" max="16" width="9.140625" style="5" hidden="1" customWidth="1"/>
    <col min="17" max="16384" width="9.140625" style="5"/>
  </cols>
  <sheetData>
    <row r="1" spans="1:16" ht="16.5" thickBot="1" x14ac:dyDescent="0.3">
      <c r="A1" s="118" t="s">
        <v>130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6" x14ac:dyDescent="0.25">
      <c r="A2" s="120">
        <v>43525</v>
      </c>
      <c r="B2" s="121"/>
      <c r="C2" s="121"/>
      <c r="D2" s="121"/>
      <c r="E2" s="121"/>
      <c r="F2" s="121"/>
      <c r="G2" s="20"/>
      <c r="H2" s="116" t="s">
        <v>131</v>
      </c>
      <c r="I2" s="128"/>
      <c r="J2" s="129" t="s">
        <v>132</v>
      </c>
      <c r="K2" s="130"/>
      <c r="L2" s="131" t="s">
        <v>133</v>
      </c>
      <c r="M2" s="115"/>
    </row>
    <row r="3" spans="1:16" x14ac:dyDescent="0.25">
      <c r="A3" s="4" t="s">
        <v>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1"/>
      <c r="H3" s="13" t="s">
        <v>46</v>
      </c>
      <c r="I3" s="18" t="s">
        <v>47</v>
      </c>
      <c r="J3" s="18" t="s">
        <v>46</v>
      </c>
      <c r="K3" s="18" t="s">
        <v>47</v>
      </c>
      <c r="L3" s="18" t="s">
        <v>46</v>
      </c>
      <c r="M3" s="14" t="s">
        <v>47</v>
      </c>
    </row>
    <row r="4" spans="1:16" x14ac:dyDescent="0.25">
      <c r="A4" s="3" t="s">
        <v>5</v>
      </c>
      <c r="B4" s="81">
        <v>1597</v>
      </c>
      <c r="C4" s="82">
        <v>420</v>
      </c>
      <c r="D4" s="82">
        <v>269</v>
      </c>
      <c r="E4" s="82">
        <v>66</v>
      </c>
      <c r="F4" s="60">
        <v>2352</v>
      </c>
      <c r="G4" s="19"/>
      <c r="H4" s="71">
        <v>1162</v>
      </c>
      <c r="I4" s="3">
        <v>1136</v>
      </c>
      <c r="J4" s="5">
        <v>1172</v>
      </c>
      <c r="K4" s="3">
        <v>1135</v>
      </c>
      <c r="L4" s="5">
        <v>1184</v>
      </c>
      <c r="M4" s="38">
        <v>1168</v>
      </c>
    </row>
    <row r="5" spans="1:16" ht="15.75" thickBot="1" x14ac:dyDescent="0.3">
      <c r="H5" s="125">
        <f>H4+I4</f>
        <v>2298</v>
      </c>
      <c r="I5" s="126"/>
      <c r="J5" s="126">
        <f>J4+K4</f>
        <v>2307</v>
      </c>
      <c r="K5" s="126"/>
      <c r="L5" s="126">
        <f>L4+M4</f>
        <v>2352</v>
      </c>
      <c r="M5" s="127"/>
    </row>
    <row r="7" spans="1:16" ht="16.5" thickBot="1" x14ac:dyDescent="0.3">
      <c r="A7" s="118" t="s">
        <v>134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A8" s="119">
        <v>43617</v>
      </c>
      <c r="B8" s="119"/>
      <c r="C8" s="119"/>
      <c r="D8" s="119"/>
      <c r="E8" s="119"/>
      <c r="F8" s="119"/>
      <c r="G8" s="22"/>
      <c r="H8" s="116" t="s">
        <v>137</v>
      </c>
      <c r="I8" s="128"/>
      <c r="J8" s="129" t="s">
        <v>136</v>
      </c>
      <c r="K8" s="130"/>
      <c r="L8" s="131" t="s">
        <v>135</v>
      </c>
      <c r="M8" s="115"/>
    </row>
    <row r="9" spans="1:16" x14ac:dyDescent="0.25">
      <c r="A9" s="4" t="s">
        <v>7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1"/>
      <c r="H9" s="13" t="s">
        <v>46</v>
      </c>
      <c r="I9" s="18" t="s">
        <v>47</v>
      </c>
      <c r="J9" s="18" t="s">
        <v>46</v>
      </c>
      <c r="K9" s="18" t="s">
        <v>47</v>
      </c>
      <c r="L9" s="18" t="s">
        <v>46</v>
      </c>
      <c r="M9" s="14" t="s">
        <v>47</v>
      </c>
    </row>
    <row r="10" spans="1:16" x14ac:dyDescent="0.25">
      <c r="A10" s="3" t="s">
        <v>5</v>
      </c>
      <c r="B10" s="81">
        <v>1627</v>
      </c>
      <c r="C10" s="82">
        <v>421</v>
      </c>
      <c r="D10" s="82">
        <v>273</v>
      </c>
      <c r="E10" s="82">
        <v>73</v>
      </c>
      <c r="F10" s="60">
        <v>2394</v>
      </c>
      <c r="G10" s="12"/>
      <c r="H10" s="71">
        <v>1191</v>
      </c>
      <c r="I10" s="3">
        <v>1181</v>
      </c>
      <c r="J10" s="5">
        <v>1192</v>
      </c>
      <c r="K10" s="3">
        <v>1199</v>
      </c>
      <c r="L10" s="5">
        <v>1199</v>
      </c>
      <c r="M10" s="38">
        <v>1195</v>
      </c>
    </row>
    <row r="11" spans="1:16" ht="15.75" thickBot="1" x14ac:dyDescent="0.3">
      <c r="H11" s="125">
        <f>H10+I10</f>
        <v>2372</v>
      </c>
      <c r="I11" s="126"/>
      <c r="J11" s="126">
        <f>J10+K10</f>
        <v>2391</v>
      </c>
      <c r="K11" s="126"/>
      <c r="L11" s="126">
        <f>L10+M10</f>
        <v>2394</v>
      </c>
      <c r="M11" s="127"/>
    </row>
    <row r="13" spans="1:16" ht="16.5" thickBot="1" x14ac:dyDescent="0.3">
      <c r="A13" s="118" t="s">
        <v>138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A14" s="119">
        <v>43709</v>
      </c>
      <c r="B14" s="119"/>
      <c r="C14" s="119"/>
      <c r="D14" s="119"/>
      <c r="E14" s="119"/>
      <c r="F14" s="119"/>
      <c r="G14" s="22"/>
      <c r="H14" s="116" t="s">
        <v>141</v>
      </c>
      <c r="I14" s="128"/>
      <c r="J14" s="129" t="s">
        <v>140</v>
      </c>
      <c r="K14" s="130"/>
      <c r="L14" s="131" t="s">
        <v>139</v>
      </c>
      <c r="M14" s="115"/>
    </row>
    <row r="15" spans="1:16" x14ac:dyDescent="0.25">
      <c r="A15" s="4" t="s">
        <v>7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1"/>
      <c r="H15" s="13" t="s">
        <v>46</v>
      </c>
      <c r="I15" s="18" t="s">
        <v>47</v>
      </c>
      <c r="J15" s="18" t="s">
        <v>46</v>
      </c>
      <c r="K15" s="18" t="s">
        <v>47</v>
      </c>
      <c r="L15" s="18" t="s">
        <v>46</v>
      </c>
      <c r="M15" s="14" t="s">
        <v>47</v>
      </c>
    </row>
    <row r="16" spans="1:16" x14ac:dyDescent="0.25">
      <c r="A16" s="3" t="s">
        <v>5</v>
      </c>
      <c r="B16" s="81">
        <v>1640</v>
      </c>
      <c r="C16" s="82">
        <v>428</v>
      </c>
      <c r="D16" s="82">
        <v>272</v>
      </c>
      <c r="E16" s="82">
        <v>89</v>
      </c>
      <c r="F16" s="60">
        <v>2429</v>
      </c>
      <c r="G16" s="12"/>
      <c r="H16" s="46">
        <v>1207</v>
      </c>
      <c r="I16" s="3">
        <v>1196</v>
      </c>
      <c r="J16" s="3">
        <v>1222</v>
      </c>
      <c r="K16" s="3">
        <v>1196</v>
      </c>
      <c r="L16" s="3">
        <v>1228</v>
      </c>
      <c r="M16" s="38">
        <v>1201</v>
      </c>
    </row>
    <row r="17" spans="1:16" ht="15.75" thickBot="1" x14ac:dyDescent="0.3">
      <c r="F17" s="12"/>
      <c r="G17" s="12"/>
      <c r="H17" s="125">
        <f>H16+I16</f>
        <v>2403</v>
      </c>
      <c r="I17" s="126"/>
      <c r="J17" s="126">
        <f>J16+K16</f>
        <v>2418</v>
      </c>
      <c r="K17" s="126"/>
      <c r="L17" s="126">
        <f>L16+M16</f>
        <v>2429</v>
      </c>
      <c r="M17" s="127"/>
    </row>
    <row r="19" spans="1:16" ht="16.5" thickBot="1" x14ac:dyDescent="0.3">
      <c r="A19" s="118" t="s">
        <v>142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A20" s="119">
        <v>43800</v>
      </c>
      <c r="B20" s="119"/>
      <c r="C20" s="119"/>
      <c r="D20" s="119"/>
      <c r="E20" s="119"/>
      <c r="F20" s="119"/>
      <c r="G20" s="22"/>
      <c r="H20" s="116" t="s">
        <v>145</v>
      </c>
      <c r="I20" s="128"/>
      <c r="J20" s="129" t="s">
        <v>144</v>
      </c>
      <c r="K20" s="130"/>
      <c r="L20" s="131" t="s">
        <v>143</v>
      </c>
      <c r="M20" s="115"/>
    </row>
    <row r="21" spans="1:16" x14ac:dyDescent="0.25">
      <c r="A21" s="4" t="s">
        <v>7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1"/>
      <c r="H21" s="13" t="s">
        <v>46</v>
      </c>
      <c r="I21" s="18" t="s">
        <v>47</v>
      </c>
      <c r="J21" s="18" t="s">
        <v>46</v>
      </c>
      <c r="K21" s="18" t="s">
        <v>47</v>
      </c>
      <c r="L21" s="18" t="s">
        <v>46</v>
      </c>
      <c r="M21" s="14" t="s">
        <v>47</v>
      </c>
    </row>
    <row r="22" spans="1:16" x14ac:dyDescent="0.25">
      <c r="A22" s="3" t="s">
        <v>5</v>
      </c>
      <c r="B22" s="81">
        <v>1653</v>
      </c>
      <c r="C22" s="82">
        <v>429</v>
      </c>
      <c r="D22" s="82">
        <v>274</v>
      </c>
      <c r="E22" s="82">
        <v>91</v>
      </c>
      <c r="F22" s="60">
        <v>2447</v>
      </c>
      <c r="G22" s="12"/>
      <c r="H22" s="71">
        <v>1233</v>
      </c>
      <c r="I22" s="3">
        <v>1205</v>
      </c>
      <c r="J22" s="5">
        <v>1237</v>
      </c>
      <c r="K22" s="3">
        <v>1198</v>
      </c>
      <c r="L22" s="5">
        <v>1241</v>
      </c>
      <c r="M22" s="38">
        <v>1206</v>
      </c>
    </row>
    <row r="23" spans="1:16" ht="15.75" thickBot="1" x14ac:dyDescent="0.3">
      <c r="H23" s="125">
        <f>H22+I22</f>
        <v>2438</v>
      </c>
      <c r="I23" s="126"/>
      <c r="J23" s="126">
        <f>J22+K22</f>
        <v>2435</v>
      </c>
      <c r="K23" s="126"/>
      <c r="L23" s="126">
        <f>L22+M22</f>
        <v>2447</v>
      </c>
      <c r="M23" s="127"/>
    </row>
  </sheetData>
  <mergeCells count="32">
    <mergeCell ref="H11:I11"/>
    <mergeCell ref="J11:K11"/>
    <mergeCell ref="L11:M11"/>
    <mergeCell ref="A1:P1"/>
    <mergeCell ref="A2:F2"/>
    <mergeCell ref="H2:I2"/>
    <mergeCell ref="J2:K2"/>
    <mergeCell ref="L2:M2"/>
    <mergeCell ref="H5:I5"/>
    <mergeCell ref="J5:K5"/>
    <mergeCell ref="L5:M5"/>
    <mergeCell ref="A7:P7"/>
    <mergeCell ref="A8:F8"/>
    <mergeCell ref="H8:I8"/>
    <mergeCell ref="J8:K8"/>
    <mergeCell ref="L8:M8"/>
    <mergeCell ref="H23:I23"/>
    <mergeCell ref="J23:K23"/>
    <mergeCell ref="L23:M23"/>
    <mergeCell ref="A13:P13"/>
    <mergeCell ref="A14:F14"/>
    <mergeCell ref="H14:I14"/>
    <mergeCell ref="J14:K14"/>
    <mergeCell ref="L14:M14"/>
    <mergeCell ref="H17:I17"/>
    <mergeCell ref="J17:K17"/>
    <mergeCell ref="L17:M17"/>
    <mergeCell ref="A19:P19"/>
    <mergeCell ref="A20:F20"/>
    <mergeCell ref="H20:I20"/>
    <mergeCell ref="J20:K20"/>
    <mergeCell ref="L20:M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E493-AA8A-4A48-9738-9542F48608DF}">
  <dimension ref="A1:E39"/>
  <sheetViews>
    <sheetView showGridLines="0" topLeftCell="A4" workbookViewId="0">
      <selection activeCell="J27" sqref="J27"/>
    </sheetView>
  </sheetViews>
  <sheetFormatPr defaultRowHeight="15.75" x14ac:dyDescent="0.25"/>
  <cols>
    <col min="1" max="1" width="52.28515625" style="30" customWidth="1"/>
    <col min="2" max="2" width="10.85546875" style="17" customWidth="1"/>
    <col min="3" max="16384" width="9.140625" style="5"/>
  </cols>
  <sheetData>
    <row r="1" spans="1:5" ht="16.5" thickBot="1" x14ac:dyDescent="0.3">
      <c r="A1" s="132" t="s">
        <v>66</v>
      </c>
      <c r="B1" s="133"/>
      <c r="C1" s="133"/>
      <c r="D1" s="133"/>
      <c r="E1" s="134"/>
    </row>
    <row r="2" spans="1:5" x14ac:dyDescent="0.25">
      <c r="A2" s="39" t="s">
        <v>44</v>
      </c>
      <c r="B2" s="40">
        <v>43525</v>
      </c>
      <c r="C2" s="41">
        <v>43617</v>
      </c>
      <c r="D2" s="41">
        <v>43709</v>
      </c>
      <c r="E2" s="41">
        <v>43800</v>
      </c>
    </row>
    <row r="3" spans="1:5" x14ac:dyDescent="0.25">
      <c r="A3" s="15" t="s">
        <v>8</v>
      </c>
      <c r="B3" s="78">
        <v>0</v>
      </c>
      <c r="C3" s="78">
        <v>0</v>
      </c>
      <c r="D3" s="78">
        <v>0</v>
      </c>
      <c r="E3" s="78">
        <v>0</v>
      </c>
    </row>
    <row r="4" spans="1:5" x14ac:dyDescent="0.25">
      <c r="A4" s="15" t="s">
        <v>9</v>
      </c>
      <c r="B4" s="78">
        <v>68</v>
      </c>
      <c r="C4" s="78">
        <v>67</v>
      </c>
      <c r="D4" s="78">
        <v>69</v>
      </c>
      <c r="E4" s="78">
        <v>69</v>
      </c>
    </row>
    <row r="5" spans="1:5" x14ac:dyDescent="0.25">
      <c r="A5" s="15" t="s">
        <v>40</v>
      </c>
      <c r="B5" s="78">
        <v>0</v>
      </c>
      <c r="C5" s="78">
        <v>0</v>
      </c>
      <c r="D5" s="78">
        <v>0</v>
      </c>
      <c r="E5" s="78">
        <v>0</v>
      </c>
    </row>
    <row r="6" spans="1:5" x14ac:dyDescent="0.25">
      <c r="A6" s="15" t="s">
        <v>10</v>
      </c>
      <c r="B6" s="78">
        <v>4</v>
      </c>
      <c r="C6" s="78">
        <v>4</v>
      </c>
      <c r="D6" s="78">
        <v>5</v>
      </c>
      <c r="E6" s="78">
        <v>5</v>
      </c>
    </row>
    <row r="7" spans="1:5" x14ac:dyDescent="0.25">
      <c r="A7" s="15" t="s">
        <v>11</v>
      </c>
      <c r="B7" s="78">
        <v>20</v>
      </c>
      <c r="C7" s="78">
        <v>20</v>
      </c>
      <c r="D7" s="78">
        <v>24</v>
      </c>
      <c r="E7" s="78">
        <v>24</v>
      </c>
    </row>
    <row r="8" spans="1:5" x14ac:dyDescent="0.25">
      <c r="A8" s="15" t="s">
        <v>12</v>
      </c>
      <c r="B8" s="78">
        <v>19</v>
      </c>
      <c r="C8" s="78">
        <v>19</v>
      </c>
      <c r="D8" s="78">
        <v>20</v>
      </c>
      <c r="E8" s="78">
        <v>20</v>
      </c>
    </row>
    <row r="9" spans="1:5" x14ac:dyDescent="0.25">
      <c r="A9" s="15" t="s">
        <v>41</v>
      </c>
      <c r="B9" s="78">
        <v>19</v>
      </c>
      <c r="C9" s="78">
        <v>20</v>
      </c>
      <c r="D9" s="78">
        <v>20</v>
      </c>
      <c r="E9" s="78">
        <v>21</v>
      </c>
    </row>
    <row r="10" spans="1:5" x14ac:dyDescent="0.25">
      <c r="A10" s="15" t="s">
        <v>42</v>
      </c>
      <c r="B10" s="78">
        <v>2</v>
      </c>
      <c r="C10" s="78">
        <v>2</v>
      </c>
      <c r="D10" s="78">
        <v>2</v>
      </c>
      <c r="E10" s="78">
        <v>2</v>
      </c>
    </row>
    <row r="11" spans="1:5" x14ac:dyDescent="0.25">
      <c r="A11" s="15" t="s">
        <v>13</v>
      </c>
      <c r="B11" s="78">
        <v>17</v>
      </c>
      <c r="C11" s="78">
        <v>17</v>
      </c>
      <c r="D11" s="78">
        <v>17</v>
      </c>
      <c r="E11" s="78">
        <v>17</v>
      </c>
    </row>
    <row r="12" spans="1:5" x14ac:dyDescent="0.25">
      <c r="A12" s="15" t="s">
        <v>14</v>
      </c>
      <c r="B12" s="78">
        <v>182</v>
      </c>
      <c r="C12" s="78">
        <v>190</v>
      </c>
      <c r="D12" s="78">
        <v>198</v>
      </c>
      <c r="E12" s="78">
        <v>200</v>
      </c>
    </row>
    <row r="13" spans="1:5" x14ac:dyDescent="0.25">
      <c r="A13" s="15" t="s">
        <v>15</v>
      </c>
      <c r="B13" s="78">
        <v>99</v>
      </c>
      <c r="C13" s="78">
        <v>104</v>
      </c>
      <c r="D13" s="78">
        <v>105</v>
      </c>
      <c r="E13" s="78">
        <v>105</v>
      </c>
    </row>
    <row r="14" spans="1:5" x14ac:dyDescent="0.25">
      <c r="A14" s="15" t="s">
        <v>16</v>
      </c>
      <c r="B14" s="78">
        <v>3</v>
      </c>
      <c r="C14" s="78">
        <v>4</v>
      </c>
      <c r="D14" s="78">
        <v>4</v>
      </c>
      <c r="E14" s="78">
        <v>4</v>
      </c>
    </row>
    <row r="15" spans="1:5" x14ac:dyDescent="0.25">
      <c r="A15" s="15" t="s">
        <v>43</v>
      </c>
      <c r="B15" s="78">
        <v>3</v>
      </c>
      <c r="C15" s="78">
        <v>2</v>
      </c>
      <c r="D15" s="78">
        <v>2</v>
      </c>
      <c r="E15" s="78">
        <v>2</v>
      </c>
    </row>
    <row r="16" spans="1:5" x14ac:dyDescent="0.25">
      <c r="A16" s="15" t="s">
        <v>17</v>
      </c>
      <c r="B16" s="78">
        <v>10</v>
      </c>
      <c r="C16" s="78">
        <v>10</v>
      </c>
      <c r="D16" s="78">
        <v>10</v>
      </c>
      <c r="E16" s="78">
        <v>10</v>
      </c>
    </row>
    <row r="17" spans="1:5" x14ac:dyDescent="0.25">
      <c r="A17" s="15" t="s">
        <v>18</v>
      </c>
      <c r="B17" s="78">
        <v>254</v>
      </c>
      <c r="C17" s="78">
        <v>258</v>
      </c>
      <c r="D17" s="78">
        <v>257</v>
      </c>
      <c r="E17" s="78">
        <v>258</v>
      </c>
    </row>
    <row r="18" spans="1:5" x14ac:dyDescent="0.25">
      <c r="A18" s="15" t="s">
        <v>19</v>
      </c>
      <c r="B18" s="78">
        <v>32</v>
      </c>
      <c r="C18" s="78">
        <v>32</v>
      </c>
      <c r="D18" s="78">
        <v>31</v>
      </c>
      <c r="E18" s="78">
        <v>31</v>
      </c>
    </row>
    <row r="19" spans="1:5" x14ac:dyDescent="0.25">
      <c r="A19" s="76" t="s">
        <v>20</v>
      </c>
      <c r="B19" s="79"/>
      <c r="C19" s="79"/>
      <c r="D19" s="79"/>
      <c r="E19" s="79"/>
    </row>
    <row r="20" spans="1:5" x14ac:dyDescent="0.25">
      <c r="A20" s="15" t="s">
        <v>21</v>
      </c>
      <c r="B20" s="78">
        <v>0</v>
      </c>
      <c r="C20" s="78">
        <v>0</v>
      </c>
      <c r="D20" s="78">
        <v>0</v>
      </c>
      <c r="E20" s="78">
        <v>0</v>
      </c>
    </row>
    <row r="21" spans="1:5" x14ac:dyDescent="0.25">
      <c r="A21" s="15" t="s">
        <v>22</v>
      </c>
      <c r="B21" s="78">
        <v>42</v>
      </c>
      <c r="C21" s="78">
        <v>42</v>
      </c>
      <c r="D21" s="78">
        <v>44</v>
      </c>
      <c r="E21" s="78">
        <v>44</v>
      </c>
    </row>
    <row r="22" spans="1:5" x14ac:dyDescent="0.25">
      <c r="A22" s="15" t="s">
        <v>23</v>
      </c>
      <c r="B22" s="78">
        <v>622</v>
      </c>
      <c r="C22" s="78">
        <v>634</v>
      </c>
      <c r="D22" s="78">
        <v>633</v>
      </c>
      <c r="E22" s="78">
        <v>636</v>
      </c>
    </row>
    <row r="23" spans="1:5" x14ac:dyDescent="0.25">
      <c r="A23" s="15" t="s">
        <v>24</v>
      </c>
      <c r="B23" s="78">
        <v>0</v>
      </c>
      <c r="C23" s="78">
        <v>0</v>
      </c>
      <c r="D23" s="78">
        <v>0</v>
      </c>
      <c r="E23" s="78">
        <v>0</v>
      </c>
    </row>
    <row r="24" spans="1:5" x14ac:dyDescent="0.25">
      <c r="A24" s="15" t="s">
        <v>25</v>
      </c>
      <c r="B24" s="78">
        <v>1</v>
      </c>
      <c r="C24" s="78">
        <v>1</v>
      </c>
      <c r="D24" s="78">
        <v>1</v>
      </c>
      <c r="E24" s="78">
        <v>1</v>
      </c>
    </row>
    <row r="25" spans="1:5" x14ac:dyDescent="0.25">
      <c r="A25" s="15" t="s">
        <v>26</v>
      </c>
      <c r="B25" s="78">
        <v>0</v>
      </c>
      <c r="C25" s="78">
        <v>0</v>
      </c>
      <c r="D25" s="78">
        <v>0</v>
      </c>
      <c r="E25" s="78">
        <v>0</v>
      </c>
    </row>
    <row r="26" spans="1:5" x14ac:dyDescent="0.25">
      <c r="A26" s="15" t="s">
        <v>27</v>
      </c>
      <c r="B26" s="78">
        <v>0</v>
      </c>
      <c r="C26" s="78">
        <v>0</v>
      </c>
      <c r="D26" s="78">
        <v>0</v>
      </c>
      <c r="E26" s="78">
        <v>0</v>
      </c>
    </row>
    <row r="27" spans="1:5" x14ac:dyDescent="0.25">
      <c r="A27" s="15" t="s">
        <v>28</v>
      </c>
      <c r="B27" s="78">
        <v>309</v>
      </c>
      <c r="C27" s="78">
        <v>309</v>
      </c>
      <c r="D27" s="78">
        <v>313</v>
      </c>
      <c r="E27" s="78">
        <v>315</v>
      </c>
    </row>
    <row r="28" spans="1:5" x14ac:dyDescent="0.25">
      <c r="A28" s="15" t="s">
        <v>29</v>
      </c>
      <c r="B28" s="78">
        <v>20</v>
      </c>
      <c r="C28" s="78">
        <v>20</v>
      </c>
      <c r="D28" s="78">
        <v>20</v>
      </c>
      <c r="E28" s="78">
        <v>20</v>
      </c>
    </row>
    <row r="29" spans="1:5" x14ac:dyDescent="0.25">
      <c r="A29" s="15" t="s">
        <v>30</v>
      </c>
      <c r="B29" s="78">
        <v>2</v>
      </c>
      <c r="C29" s="78">
        <v>2</v>
      </c>
      <c r="D29" s="78">
        <v>2</v>
      </c>
      <c r="E29" s="78">
        <v>2</v>
      </c>
    </row>
    <row r="30" spans="1:5" x14ac:dyDescent="0.25">
      <c r="A30" s="15" t="s">
        <v>31</v>
      </c>
      <c r="B30" s="78">
        <v>89</v>
      </c>
      <c r="C30" s="78">
        <v>91</v>
      </c>
      <c r="D30" s="78">
        <v>96</v>
      </c>
      <c r="E30" s="78">
        <v>95</v>
      </c>
    </row>
    <row r="31" spans="1:5" x14ac:dyDescent="0.25">
      <c r="A31" s="15" t="s">
        <v>32</v>
      </c>
      <c r="B31" s="78">
        <v>71</v>
      </c>
      <c r="C31" s="78">
        <v>71</v>
      </c>
      <c r="D31" s="78">
        <v>71</v>
      </c>
      <c r="E31" s="78">
        <v>72</v>
      </c>
    </row>
    <row r="32" spans="1:5" x14ac:dyDescent="0.25">
      <c r="A32" s="15" t="s">
        <v>33</v>
      </c>
      <c r="B32" s="78">
        <v>1</v>
      </c>
      <c r="C32" s="78">
        <v>1</v>
      </c>
      <c r="D32" s="78">
        <v>1</v>
      </c>
      <c r="E32" s="78">
        <v>1</v>
      </c>
    </row>
    <row r="33" spans="1:5" x14ac:dyDescent="0.25">
      <c r="A33" s="15" t="s">
        <v>34</v>
      </c>
      <c r="B33" s="78">
        <v>135</v>
      </c>
      <c r="C33" s="78">
        <v>144</v>
      </c>
      <c r="D33" s="78">
        <v>147</v>
      </c>
      <c r="E33" s="78">
        <v>149</v>
      </c>
    </row>
    <row r="34" spans="1:5" x14ac:dyDescent="0.25">
      <c r="A34" s="15" t="s">
        <v>35</v>
      </c>
      <c r="B34" s="78">
        <v>141</v>
      </c>
      <c r="C34" s="78">
        <v>143</v>
      </c>
      <c r="D34" s="78">
        <v>144</v>
      </c>
      <c r="E34" s="78">
        <v>148</v>
      </c>
    </row>
    <row r="35" spans="1:5" x14ac:dyDescent="0.25">
      <c r="A35" s="15" t="s">
        <v>36</v>
      </c>
      <c r="B35" s="78">
        <v>1</v>
      </c>
      <c r="C35" s="78">
        <v>1</v>
      </c>
      <c r="D35" s="78">
        <v>1</v>
      </c>
      <c r="E35" s="78">
        <v>1</v>
      </c>
    </row>
    <row r="36" spans="1:5" x14ac:dyDescent="0.25">
      <c r="A36" s="15" t="s">
        <v>37</v>
      </c>
      <c r="B36" s="78">
        <v>110</v>
      </c>
      <c r="C36" s="78">
        <v>107</v>
      </c>
      <c r="D36" s="78">
        <v>112</v>
      </c>
      <c r="E36" s="78">
        <v>115</v>
      </c>
    </row>
    <row r="37" spans="1:5" x14ac:dyDescent="0.25">
      <c r="A37" s="15" t="s">
        <v>38</v>
      </c>
      <c r="B37" s="78">
        <v>9</v>
      </c>
      <c r="C37" s="78">
        <v>9</v>
      </c>
      <c r="D37" s="78">
        <v>9</v>
      </c>
      <c r="E37" s="78">
        <v>9</v>
      </c>
    </row>
    <row r="38" spans="1:5" x14ac:dyDescent="0.25">
      <c r="A38" s="15" t="s">
        <v>39</v>
      </c>
      <c r="B38" s="78">
        <v>67</v>
      </c>
      <c r="C38" s="78">
        <v>70</v>
      </c>
      <c r="D38" s="78">
        <v>71</v>
      </c>
      <c r="E38" s="78">
        <v>71</v>
      </c>
    </row>
    <row r="39" spans="1:5" x14ac:dyDescent="0.25">
      <c r="A39" s="16" t="s">
        <v>4</v>
      </c>
      <c r="B39" s="52">
        <f>SUM(B3:B38)</f>
        <v>2352</v>
      </c>
      <c r="C39" s="52">
        <f t="shared" ref="C39:E39" si="0">SUM(C3:C38)</f>
        <v>2394</v>
      </c>
      <c r="D39" s="52">
        <f t="shared" si="0"/>
        <v>2429</v>
      </c>
      <c r="E39" s="52">
        <f t="shared" si="0"/>
        <v>2447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F587-355A-4C29-95AD-655AA4AFAACB}">
  <dimension ref="A1:P23"/>
  <sheetViews>
    <sheetView showGridLines="0" topLeftCell="F1" workbookViewId="0">
      <selection activeCell="Q10" sqref="Q10"/>
    </sheetView>
  </sheetViews>
  <sheetFormatPr defaultRowHeight="15" x14ac:dyDescent="0.25"/>
  <cols>
    <col min="1" max="1" width="26.85546875" style="5" customWidth="1"/>
    <col min="2" max="2" width="17.85546875" style="5" customWidth="1"/>
    <col min="3" max="3" width="9.140625" style="5"/>
    <col min="4" max="4" width="12.7109375" style="5" customWidth="1"/>
    <col min="5" max="5" width="10.7109375" style="5" customWidth="1"/>
    <col min="6" max="6" width="13.140625" style="5" customWidth="1"/>
    <col min="7" max="8" width="9.140625" style="5"/>
    <col min="9" max="9" width="12.5703125" style="5" customWidth="1"/>
    <col min="10" max="10" width="9.140625" style="5"/>
    <col min="11" max="11" width="12.28515625" style="5" customWidth="1"/>
    <col min="12" max="12" width="11.85546875" style="5" customWidth="1"/>
    <col min="13" max="13" width="9.140625" style="5"/>
    <col min="14" max="14" width="0.42578125" style="5" customWidth="1"/>
    <col min="15" max="16" width="9.140625" style="5" hidden="1" customWidth="1"/>
    <col min="17" max="16384" width="9.140625" style="5"/>
  </cols>
  <sheetData>
    <row r="1" spans="1:16" ht="16.5" thickBot="1" x14ac:dyDescent="0.3">
      <c r="A1" s="118" t="s">
        <v>146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6" ht="15" customHeight="1" x14ac:dyDescent="0.25">
      <c r="A2" s="120">
        <v>43160</v>
      </c>
      <c r="B2" s="121"/>
      <c r="C2" s="121"/>
      <c r="D2" s="121"/>
      <c r="E2" s="121"/>
      <c r="F2" s="121"/>
      <c r="G2" s="20"/>
      <c r="H2" s="116" t="s">
        <v>149</v>
      </c>
      <c r="I2" s="128"/>
      <c r="J2" s="129" t="s">
        <v>148</v>
      </c>
      <c r="K2" s="130"/>
      <c r="L2" s="131" t="s">
        <v>147</v>
      </c>
      <c r="M2" s="115"/>
    </row>
    <row r="3" spans="1:16" ht="15" customHeight="1" x14ac:dyDescent="0.25">
      <c r="A3" s="4" t="s">
        <v>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1"/>
      <c r="H3" s="13" t="s">
        <v>46</v>
      </c>
      <c r="I3" s="18" t="s">
        <v>47</v>
      </c>
      <c r="J3" s="18" t="s">
        <v>46</v>
      </c>
      <c r="K3" s="18" t="s">
        <v>47</v>
      </c>
      <c r="L3" s="18" t="s">
        <v>46</v>
      </c>
      <c r="M3" s="14" t="s">
        <v>47</v>
      </c>
    </row>
    <row r="4" spans="1:16" ht="15" customHeight="1" x14ac:dyDescent="0.25">
      <c r="A4" s="3" t="s">
        <v>5</v>
      </c>
      <c r="B4" s="81">
        <v>1525</v>
      </c>
      <c r="C4" s="82">
        <v>383</v>
      </c>
      <c r="D4" s="82">
        <v>238</v>
      </c>
      <c r="E4" s="82">
        <v>53</v>
      </c>
      <c r="F4" s="60">
        <v>2199</v>
      </c>
      <c r="G4" s="19"/>
      <c r="H4" s="71">
        <v>1032</v>
      </c>
      <c r="I4" s="3">
        <v>1144</v>
      </c>
      <c r="J4" s="5">
        <v>1031</v>
      </c>
      <c r="K4" s="3">
        <v>1146</v>
      </c>
      <c r="L4" s="5">
        <v>1049</v>
      </c>
      <c r="M4" s="38">
        <v>1150</v>
      </c>
    </row>
    <row r="5" spans="1:16" ht="15.75" customHeight="1" thickBot="1" x14ac:dyDescent="0.3">
      <c r="H5" s="125">
        <f>H4+I4</f>
        <v>2176</v>
      </c>
      <c r="I5" s="126"/>
      <c r="J5" s="126">
        <f>J4+K4</f>
        <v>2177</v>
      </c>
      <c r="K5" s="126"/>
      <c r="L5" s="126">
        <f>L4+M4</f>
        <v>2199</v>
      </c>
      <c r="M5" s="127"/>
    </row>
    <row r="7" spans="1:16" ht="16.5" thickBot="1" x14ac:dyDescent="0.3">
      <c r="A7" s="118" t="s">
        <v>150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</row>
    <row r="8" spans="1:16" ht="15.75" customHeight="1" x14ac:dyDescent="0.25">
      <c r="A8" s="119">
        <v>43252</v>
      </c>
      <c r="B8" s="119"/>
      <c r="C8" s="119"/>
      <c r="D8" s="119"/>
      <c r="E8" s="119"/>
      <c r="F8" s="119"/>
      <c r="G8" s="22"/>
      <c r="H8" s="116" t="s">
        <v>153</v>
      </c>
      <c r="I8" s="128"/>
      <c r="J8" s="129" t="s">
        <v>152</v>
      </c>
      <c r="K8" s="130"/>
      <c r="L8" s="131" t="s">
        <v>151</v>
      </c>
      <c r="M8" s="115"/>
    </row>
    <row r="9" spans="1:16" ht="15.75" customHeight="1" x14ac:dyDescent="0.25">
      <c r="A9" s="4" t="s">
        <v>7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1"/>
      <c r="H9" s="13" t="s">
        <v>46</v>
      </c>
      <c r="I9" s="18" t="s">
        <v>47</v>
      </c>
      <c r="J9" s="18" t="s">
        <v>46</v>
      </c>
      <c r="K9" s="18" t="s">
        <v>47</v>
      </c>
      <c r="L9" s="18" t="s">
        <v>46</v>
      </c>
      <c r="M9" s="14" t="s">
        <v>47</v>
      </c>
    </row>
    <row r="10" spans="1:16" ht="15.75" customHeight="1" x14ac:dyDescent="0.25">
      <c r="A10" s="3" t="s">
        <v>5</v>
      </c>
      <c r="B10" s="81">
        <v>1530</v>
      </c>
      <c r="C10" s="82">
        <v>396</v>
      </c>
      <c r="D10" s="82">
        <v>248</v>
      </c>
      <c r="E10" s="82">
        <v>57</v>
      </c>
      <c r="F10" s="60">
        <v>2231</v>
      </c>
      <c r="G10" s="12"/>
      <c r="H10" s="71">
        <v>1073</v>
      </c>
      <c r="I10" s="3">
        <v>1148</v>
      </c>
      <c r="J10" s="5">
        <v>1075</v>
      </c>
      <c r="K10" s="3">
        <v>1148</v>
      </c>
      <c r="L10" s="5">
        <v>1083</v>
      </c>
      <c r="M10" s="38">
        <v>1148</v>
      </c>
    </row>
    <row r="11" spans="1:16" ht="15.75" customHeight="1" thickBot="1" x14ac:dyDescent="0.3">
      <c r="H11" s="125">
        <f>H10+I10</f>
        <v>2221</v>
      </c>
      <c r="I11" s="126"/>
      <c r="J11" s="126">
        <f>J10+K10</f>
        <v>2223</v>
      </c>
      <c r="K11" s="126"/>
      <c r="L11" s="126">
        <f>L10+M10</f>
        <v>2231</v>
      </c>
      <c r="M11" s="127"/>
    </row>
    <row r="13" spans="1:16" ht="16.5" thickBot="1" x14ac:dyDescent="0.3">
      <c r="A13" s="118" t="s">
        <v>154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</row>
    <row r="14" spans="1:16" ht="15" customHeight="1" x14ac:dyDescent="0.25">
      <c r="A14" s="119">
        <v>43344</v>
      </c>
      <c r="B14" s="119"/>
      <c r="C14" s="119"/>
      <c r="D14" s="119"/>
      <c r="E14" s="119"/>
      <c r="F14" s="119"/>
      <c r="G14" s="22"/>
      <c r="H14" s="116" t="s">
        <v>157</v>
      </c>
      <c r="I14" s="128"/>
      <c r="J14" s="129" t="s">
        <v>156</v>
      </c>
      <c r="K14" s="130"/>
      <c r="L14" s="131" t="s">
        <v>155</v>
      </c>
      <c r="M14" s="115"/>
    </row>
    <row r="15" spans="1:16" ht="15" customHeight="1" x14ac:dyDescent="0.25">
      <c r="A15" s="4" t="s">
        <v>7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1"/>
      <c r="H15" s="13" t="s">
        <v>46</v>
      </c>
      <c r="I15" s="18" t="s">
        <v>47</v>
      </c>
      <c r="J15" s="18" t="s">
        <v>46</v>
      </c>
      <c r="K15" s="18" t="s">
        <v>47</v>
      </c>
      <c r="L15" s="18" t="s">
        <v>46</v>
      </c>
      <c r="M15" s="14" t="s">
        <v>47</v>
      </c>
    </row>
    <row r="16" spans="1:16" ht="15" customHeight="1" x14ac:dyDescent="0.25">
      <c r="A16" s="3" t="s">
        <v>5</v>
      </c>
      <c r="B16" s="81">
        <v>1527</v>
      </c>
      <c r="C16" s="82">
        <v>399</v>
      </c>
      <c r="D16" s="82">
        <v>252</v>
      </c>
      <c r="E16" s="82">
        <v>58</v>
      </c>
      <c r="F16" s="60">
        <v>2236</v>
      </c>
      <c r="G16" s="12"/>
      <c r="H16" s="71">
        <v>1091</v>
      </c>
      <c r="I16" s="3">
        <v>1147</v>
      </c>
      <c r="J16" s="5">
        <v>1092</v>
      </c>
      <c r="K16" s="3">
        <v>1147</v>
      </c>
      <c r="L16" s="5">
        <v>1098</v>
      </c>
      <c r="M16" s="38">
        <v>1138</v>
      </c>
    </row>
    <row r="17" spans="1:16" ht="15.75" thickBot="1" x14ac:dyDescent="0.3">
      <c r="F17" s="12"/>
      <c r="G17" s="12"/>
      <c r="H17" s="125">
        <f>H16+I16</f>
        <v>2238</v>
      </c>
      <c r="I17" s="126"/>
      <c r="J17" s="126">
        <f>J16+K16</f>
        <v>2239</v>
      </c>
      <c r="K17" s="126"/>
      <c r="L17" s="126">
        <f>L16+M16</f>
        <v>2236</v>
      </c>
      <c r="M17" s="127"/>
    </row>
    <row r="19" spans="1:16" ht="16.5" thickBot="1" x14ac:dyDescent="0.3">
      <c r="A19" s="118" t="s">
        <v>158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A20" s="119">
        <v>43435</v>
      </c>
      <c r="B20" s="119"/>
      <c r="C20" s="119"/>
      <c r="D20" s="119"/>
      <c r="E20" s="119"/>
      <c r="F20" s="119"/>
      <c r="G20" s="22"/>
      <c r="H20" s="116" t="s">
        <v>161</v>
      </c>
      <c r="I20" s="128"/>
      <c r="J20" s="129" t="s">
        <v>160</v>
      </c>
      <c r="K20" s="130"/>
      <c r="L20" s="131" t="s">
        <v>159</v>
      </c>
      <c r="M20" s="115"/>
    </row>
    <row r="21" spans="1:16" x14ac:dyDescent="0.25">
      <c r="A21" s="4" t="s">
        <v>7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1"/>
      <c r="H21" s="13" t="s">
        <v>46</v>
      </c>
      <c r="I21" s="18" t="s">
        <v>47</v>
      </c>
      <c r="J21" s="18" t="s">
        <v>46</v>
      </c>
      <c r="K21" s="18" t="s">
        <v>47</v>
      </c>
      <c r="L21" s="18" t="s">
        <v>46</v>
      </c>
      <c r="M21" s="14" t="s">
        <v>47</v>
      </c>
    </row>
    <row r="22" spans="1:16" x14ac:dyDescent="0.25">
      <c r="A22" s="3" t="s">
        <v>5</v>
      </c>
      <c r="B22" s="81">
        <v>1540</v>
      </c>
      <c r="C22" s="82">
        <v>405</v>
      </c>
      <c r="D22" s="82">
        <v>261</v>
      </c>
      <c r="E22" s="82">
        <v>64</v>
      </c>
      <c r="F22" s="60">
        <v>2270</v>
      </c>
      <c r="G22" s="12"/>
      <c r="H22" s="71">
        <v>1115</v>
      </c>
      <c r="I22" s="3">
        <v>1138</v>
      </c>
      <c r="J22" s="5">
        <v>1128</v>
      </c>
      <c r="K22" s="3">
        <v>1136</v>
      </c>
      <c r="L22" s="5">
        <v>1134</v>
      </c>
      <c r="M22" s="38">
        <v>1136</v>
      </c>
    </row>
    <row r="23" spans="1:16" ht="15.75" thickBot="1" x14ac:dyDescent="0.3">
      <c r="H23" s="125">
        <f>H22+I22</f>
        <v>2253</v>
      </c>
      <c r="I23" s="126"/>
      <c r="J23" s="126">
        <f>J22+K22</f>
        <v>2264</v>
      </c>
      <c r="K23" s="126"/>
      <c r="L23" s="126">
        <f>L22+M22</f>
        <v>2270</v>
      </c>
      <c r="M23" s="127"/>
    </row>
  </sheetData>
  <mergeCells count="32">
    <mergeCell ref="H23:I23"/>
    <mergeCell ref="J23:K23"/>
    <mergeCell ref="L23:M23"/>
    <mergeCell ref="A13:P13"/>
    <mergeCell ref="A14:F14"/>
    <mergeCell ref="H14:I14"/>
    <mergeCell ref="J14:K14"/>
    <mergeCell ref="L14:M14"/>
    <mergeCell ref="H17:I17"/>
    <mergeCell ref="J17:K17"/>
    <mergeCell ref="L17:M17"/>
    <mergeCell ref="A19:P19"/>
    <mergeCell ref="A20:F20"/>
    <mergeCell ref="H20:I20"/>
    <mergeCell ref="J20:K20"/>
    <mergeCell ref="L20:M20"/>
    <mergeCell ref="H11:I11"/>
    <mergeCell ref="J11:K11"/>
    <mergeCell ref="L11:M11"/>
    <mergeCell ref="A1:P1"/>
    <mergeCell ref="A2:F2"/>
    <mergeCell ref="H2:I2"/>
    <mergeCell ref="J2:K2"/>
    <mergeCell ref="L2:M2"/>
    <mergeCell ref="H5:I5"/>
    <mergeCell ref="J5:K5"/>
    <mergeCell ref="L5:M5"/>
    <mergeCell ref="A7:P7"/>
    <mergeCell ref="A8:F8"/>
    <mergeCell ref="H8:I8"/>
    <mergeCell ref="J8:K8"/>
    <mergeCell ref="L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79DE-9061-4FA9-B634-CDBA12635415}">
  <dimension ref="A1:E39"/>
  <sheetViews>
    <sheetView showGridLines="0" workbookViewId="0">
      <selection activeCell="F7" sqref="F7"/>
    </sheetView>
  </sheetViews>
  <sheetFormatPr defaultRowHeight="15.75" x14ac:dyDescent="0.25"/>
  <cols>
    <col min="1" max="1" width="52.28515625" style="30" customWidth="1"/>
    <col min="2" max="2" width="10.85546875" style="17" customWidth="1"/>
    <col min="3" max="16384" width="9.140625" style="5"/>
  </cols>
  <sheetData>
    <row r="1" spans="1:5" ht="16.5" thickBot="1" x14ac:dyDescent="0.3">
      <c r="A1" s="132" t="s">
        <v>66</v>
      </c>
      <c r="B1" s="133"/>
      <c r="C1" s="133"/>
      <c r="D1" s="133"/>
      <c r="E1" s="134"/>
    </row>
    <row r="2" spans="1:5" x14ac:dyDescent="0.25">
      <c r="A2" s="39" t="s">
        <v>44</v>
      </c>
      <c r="B2" s="85">
        <v>43160</v>
      </c>
      <c r="C2" s="84">
        <v>43252</v>
      </c>
      <c r="D2" s="84">
        <v>43344</v>
      </c>
      <c r="E2" s="84">
        <v>43435</v>
      </c>
    </row>
    <row r="3" spans="1:5" x14ac:dyDescent="0.25">
      <c r="A3" s="15" t="s">
        <v>8</v>
      </c>
      <c r="B3" s="78">
        <v>0</v>
      </c>
      <c r="C3" s="78">
        <v>0</v>
      </c>
      <c r="D3" s="89">
        <v>0</v>
      </c>
      <c r="E3" s="78">
        <v>0</v>
      </c>
    </row>
    <row r="4" spans="1:5" x14ac:dyDescent="0.25">
      <c r="A4" s="15" t="s">
        <v>9</v>
      </c>
      <c r="B4" s="78">
        <v>58</v>
      </c>
      <c r="C4" s="78">
        <v>63</v>
      </c>
      <c r="D4" s="89">
        <v>65</v>
      </c>
      <c r="E4" s="78">
        <v>67</v>
      </c>
    </row>
    <row r="5" spans="1:5" x14ac:dyDescent="0.25">
      <c r="A5" s="15" t="s">
        <v>40</v>
      </c>
      <c r="B5" s="78">
        <v>0</v>
      </c>
      <c r="C5" s="78">
        <v>0</v>
      </c>
      <c r="D5" s="89">
        <v>0</v>
      </c>
      <c r="E5" s="78">
        <v>0</v>
      </c>
    </row>
    <row r="6" spans="1:5" x14ac:dyDescent="0.25">
      <c r="A6" s="15" t="s">
        <v>10</v>
      </c>
      <c r="B6" s="78">
        <v>4</v>
      </c>
      <c r="C6" s="78">
        <v>4</v>
      </c>
      <c r="D6" s="89">
        <v>4</v>
      </c>
      <c r="E6" s="78">
        <v>4</v>
      </c>
    </row>
    <row r="7" spans="1:5" x14ac:dyDescent="0.25">
      <c r="A7" s="15" t="s">
        <v>11</v>
      </c>
      <c r="B7" s="78">
        <v>18</v>
      </c>
      <c r="C7" s="78">
        <v>18</v>
      </c>
      <c r="D7" s="89">
        <v>18</v>
      </c>
      <c r="E7" s="78">
        <v>19</v>
      </c>
    </row>
    <row r="8" spans="1:5" x14ac:dyDescent="0.25">
      <c r="A8" s="15" t="s">
        <v>12</v>
      </c>
      <c r="B8" s="78">
        <v>19</v>
      </c>
      <c r="C8" s="78">
        <v>19</v>
      </c>
      <c r="D8" s="89">
        <v>18</v>
      </c>
      <c r="E8" s="78">
        <v>18</v>
      </c>
    </row>
    <row r="9" spans="1:5" x14ac:dyDescent="0.25">
      <c r="A9" s="15" t="s">
        <v>41</v>
      </c>
      <c r="B9" s="78">
        <v>16</v>
      </c>
      <c r="C9" s="78">
        <v>17</v>
      </c>
      <c r="D9" s="89">
        <v>17</v>
      </c>
      <c r="E9" s="78">
        <v>19</v>
      </c>
    </row>
    <row r="10" spans="1:5" x14ac:dyDescent="0.25">
      <c r="A10" s="15" t="s">
        <v>42</v>
      </c>
      <c r="B10" s="78">
        <v>3</v>
      </c>
      <c r="C10" s="78">
        <v>3</v>
      </c>
      <c r="D10" s="89">
        <v>3</v>
      </c>
      <c r="E10" s="78">
        <v>3</v>
      </c>
    </row>
    <row r="11" spans="1:5" x14ac:dyDescent="0.25">
      <c r="A11" s="15" t="s">
        <v>13</v>
      </c>
      <c r="B11" s="78">
        <v>17</v>
      </c>
      <c r="C11" s="78">
        <v>17</v>
      </c>
      <c r="D11" s="89">
        <v>17</v>
      </c>
      <c r="E11" s="78">
        <v>17</v>
      </c>
    </row>
    <row r="12" spans="1:5" x14ac:dyDescent="0.25">
      <c r="A12" s="15" t="s">
        <v>14</v>
      </c>
      <c r="B12" s="78">
        <v>165</v>
      </c>
      <c r="C12" s="78">
        <v>165</v>
      </c>
      <c r="D12" s="89">
        <v>168</v>
      </c>
      <c r="E12" s="78">
        <v>170</v>
      </c>
    </row>
    <row r="13" spans="1:5" x14ac:dyDescent="0.25">
      <c r="A13" s="15" t="s">
        <v>15</v>
      </c>
      <c r="B13" s="78">
        <v>87</v>
      </c>
      <c r="C13" s="78">
        <v>87</v>
      </c>
      <c r="D13" s="89">
        <v>89</v>
      </c>
      <c r="E13" s="78">
        <v>92</v>
      </c>
    </row>
    <row r="14" spans="1:5" x14ac:dyDescent="0.25">
      <c r="A14" s="15" t="s">
        <v>16</v>
      </c>
      <c r="B14" s="78">
        <v>3</v>
      </c>
      <c r="C14" s="78">
        <v>3</v>
      </c>
      <c r="D14" s="89">
        <v>3</v>
      </c>
      <c r="E14" s="78">
        <v>3</v>
      </c>
    </row>
    <row r="15" spans="1:5" x14ac:dyDescent="0.25">
      <c r="A15" s="15" t="s">
        <v>43</v>
      </c>
      <c r="B15" s="78">
        <v>3</v>
      </c>
      <c r="C15" s="78">
        <v>3</v>
      </c>
      <c r="D15" s="89">
        <v>3</v>
      </c>
      <c r="E15" s="78">
        <v>3</v>
      </c>
    </row>
    <row r="16" spans="1:5" x14ac:dyDescent="0.25">
      <c r="A16" s="15" t="s">
        <v>17</v>
      </c>
      <c r="B16" s="78">
        <v>10</v>
      </c>
      <c r="C16" s="78">
        <v>10</v>
      </c>
      <c r="D16" s="89">
        <v>10</v>
      </c>
      <c r="E16" s="78">
        <v>10</v>
      </c>
    </row>
    <row r="17" spans="1:5" x14ac:dyDescent="0.25">
      <c r="A17" s="15" t="s">
        <v>18</v>
      </c>
      <c r="B17" s="78">
        <v>227</v>
      </c>
      <c r="C17" s="78">
        <v>240</v>
      </c>
      <c r="D17" s="89">
        <v>242</v>
      </c>
      <c r="E17" s="78">
        <v>245</v>
      </c>
    </row>
    <row r="18" spans="1:5" x14ac:dyDescent="0.25">
      <c r="A18" s="15" t="s">
        <v>19</v>
      </c>
      <c r="B18" s="78">
        <v>27</v>
      </c>
      <c r="C18" s="78">
        <v>30</v>
      </c>
      <c r="D18" s="89">
        <v>30</v>
      </c>
      <c r="E18" s="78">
        <v>31</v>
      </c>
    </row>
    <row r="19" spans="1:5" x14ac:dyDescent="0.25">
      <c r="A19" s="76" t="s">
        <v>20</v>
      </c>
      <c r="B19" s="83"/>
      <c r="C19" s="83"/>
      <c r="D19" s="83"/>
      <c r="E19" s="83"/>
    </row>
    <row r="20" spans="1:5" x14ac:dyDescent="0.25">
      <c r="A20" s="15" t="s">
        <v>21</v>
      </c>
      <c r="B20" s="78">
        <v>0</v>
      </c>
      <c r="C20" s="78">
        <v>0</v>
      </c>
      <c r="D20" s="89">
        <v>0</v>
      </c>
      <c r="E20" s="78">
        <v>0</v>
      </c>
    </row>
    <row r="21" spans="1:5" x14ac:dyDescent="0.25">
      <c r="A21" s="15" t="s">
        <v>22</v>
      </c>
      <c r="B21" s="78">
        <v>37</v>
      </c>
      <c r="C21" s="78">
        <v>39</v>
      </c>
      <c r="D21" s="89">
        <v>37</v>
      </c>
      <c r="E21" s="78">
        <v>38</v>
      </c>
    </row>
    <row r="22" spans="1:5" x14ac:dyDescent="0.25">
      <c r="A22" s="15" t="s">
        <v>23</v>
      </c>
      <c r="B22" s="78">
        <v>601</v>
      </c>
      <c r="C22" s="78">
        <v>600</v>
      </c>
      <c r="D22" s="89">
        <v>601</v>
      </c>
      <c r="E22" s="78">
        <v>608</v>
      </c>
    </row>
    <row r="23" spans="1:5" x14ac:dyDescent="0.25">
      <c r="A23" s="15" t="s">
        <v>24</v>
      </c>
      <c r="B23" s="78">
        <v>0</v>
      </c>
      <c r="C23" s="78">
        <v>0</v>
      </c>
      <c r="D23" s="89">
        <v>0</v>
      </c>
      <c r="E23" s="78">
        <v>0</v>
      </c>
    </row>
    <row r="24" spans="1:5" x14ac:dyDescent="0.25">
      <c r="A24" s="15" t="s">
        <v>25</v>
      </c>
      <c r="B24" s="78">
        <v>1</v>
      </c>
      <c r="C24" s="78">
        <v>1</v>
      </c>
      <c r="D24" s="89">
        <v>1</v>
      </c>
      <c r="E24" s="78">
        <v>1</v>
      </c>
    </row>
    <row r="25" spans="1:5" x14ac:dyDescent="0.25">
      <c r="A25" s="15" t="s">
        <v>26</v>
      </c>
      <c r="B25" s="78">
        <v>0</v>
      </c>
      <c r="C25" s="78">
        <v>0</v>
      </c>
      <c r="D25" s="89">
        <v>0</v>
      </c>
      <c r="E25" s="78">
        <v>0</v>
      </c>
    </row>
    <row r="26" spans="1:5" x14ac:dyDescent="0.25">
      <c r="A26" s="15" t="s">
        <v>27</v>
      </c>
      <c r="B26" s="78">
        <v>0</v>
      </c>
      <c r="C26" s="78">
        <v>0</v>
      </c>
      <c r="D26" s="89">
        <v>0</v>
      </c>
      <c r="E26" s="78">
        <v>0</v>
      </c>
    </row>
    <row r="27" spans="1:5" x14ac:dyDescent="0.25">
      <c r="A27" s="15" t="s">
        <v>28</v>
      </c>
      <c r="B27" s="78">
        <v>304</v>
      </c>
      <c r="C27" s="78">
        <v>303</v>
      </c>
      <c r="D27" s="89">
        <v>302</v>
      </c>
      <c r="E27" s="78">
        <v>301</v>
      </c>
    </row>
    <row r="28" spans="1:5" x14ac:dyDescent="0.25">
      <c r="A28" s="15" t="s">
        <v>29</v>
      </c>
      <c r="B28" s="78">
        <v>20</v>
      </c>
      <c r="C28" s="78">
        <v>19</v>
      </c>
      <c r="D28" s="89">
        <v>18</v>
      </c>
      <c r="E28" s="78">
        <v>18</v>
      </c>
    </row>
    <row r="29" spans="1:5" x14ac:dyDescent="0.25">
      <c r="A29" s="15" t="s">
        <v>30</v>
      </c>
      <c r="B29" s="78">
        <v>2</v>
      </c>
      <c r="C29" s="78">
        <v>2</v>
      </c>
      <c r="D29" s="89">
        <v>2</v>
      </c>
      <c r="E29" s="78">
        <v>2</v>
      </c>
    </row>
    <row r="30" spans="1:5" x14ac:dyDescent="0.25">
      <c r="A30" s="15" t="s">
        <v>31</v>
      </c>
      <c r="B30" s="78">
        <v>85</v>
      </c>
      <c r="C30" s="78">
        <v>86</v>
      </c>
      <c r="D30" s="89">
        <v>85</v>
      </c>
      <c r="E30" s="78">
        <v>87</v>
      </c>
    </row>
    <row r="31" spans="1:5" x14ac:dyDescent="0.25">
      <c r="A31" s="15" t="s">
        <v>32</v>
      </c>
      <c r="B31" s="78">
        <v>63</v>
      </c>
      <c r="C31" s="78">
        <v>64</v>
      </c>
      <c r="D31" s="89">
        <v>64</v>
      </c>
      <c r="E31" s="78">
        <v>67</v>
      </c>
    </row>
    <row r="32" spans="1:5" x14ac:dyDescent="0.25">
      <c r="A32" s="15" t="s">
        <v>33</v>
      </c>
      <c r="B32" s="78">
        <v>1</v>
      </c>
      <c r="C32" s="78">
        <v>1</v>
      </c>
      <c r="D32" s="89">
        <v>1</v>
      </c>
      <c r="E32" s="78">
        <v>1</v>
      </c>
    </row>
    <row r="33" spans="1:5" x14ac:dyDescent="0.25">
      <c r="A33" s="15" t="s">
        <v>34</v>
      </c>
      <c r="B33" s="78">
        <v>123</v>
      </c>
      <c r="C33" s="78">
        <v>124</v>
      </c>
      <c r="D33" s="89">
        <v>125</v>
      </c>
      <c r="E33" s="78">
        <v>130</v>
      </c>
    </row>
    <row r="34" spans="1:5" x14ac:dyDescent="0.25">
      <c r="A34" s="15" t="s">
        <v>35</v>
      </c>
      <c r="B34" s="78">
        <v>127</v>
      </c>
      <c r="C34" s="78">
        <v>134</v>
      </c>
      <c r="D34" s="89">
        <v>134</v>
      </c>
      <c r="E34" s="78">
        <v>137</v>
      </c>
    </row>
    <row r="35" spans="1:5" x14ac:dyDescent="0.25">
      <c r="A35" s="15" t="s">
        <v>36</v>
      </c>
      <c r="B35" s="78">
        <v>1</v>
      </c>
      <c r="C35" s="78">
        <v>1</v>
      </c>
      <c r="D35" s="89">
        <v>1</v>
      </c>
      <c r="E35" s="78">
        <v>1</v>
      </c>
    </row>
    <row r="36" spans="1:5" x14ac:dyDescent="0.25">
      <c r="A36" s="15" t="s">
        <v>37</v>
      </c>
      <c r="B36" s="78">
        <v>105</v>
      </c>
      <c r="C36" s="78">
        <v>106</v>
      </c>
      <c r="D36" s="89">
        <v>106</v>
      </c>
      <c r="E36" s="78">
        <v>106</v>
      </c>
    </row>
    <row r="37" spans="1:5" x14ac:dyDescent="0.25">
      <c r="A37" s="15" t="s">
        <v>38</v>
      </c>
      <c r="B37" s="78">
        <v>8</v>
      </c>
      <c r="C37" s="78">
        <v>8</v>
      </c>
      <c r="D37" s="89">
        <v>8</v>
      </c>
      <c r="E37" s="78">
        <v>8</v>
      </c>
    </row>
    <row r="38" spans="1:5" x14ac:dyDescent="0.25">
      <c r="A38" s="15" t="s">
        <v>39</v>
      </c>
      <c r="B38" s="78">
        <v>64</v>
      </c>
      <c r="C38" s="78">
        <v>64</v>
      </c>
      <c r="D38" s="89">
        <v>64</v>
      </c>
      <c r="E38" s="78">
        <v>64</v>
      </c>
    </row>
    <row r="39" spans="1:5" x14ac:dyDescent="0.25">
      <c r="A39" s="16" t="s">
        <v>4</v>
      </c>
      <c r="B39" s="90">
        <f>SUM(B3:B38)</f>
        <v>2199</v>
      </c>
      <c r="C39" s="90">
        <f t="shared" ref="C39:E39" si="0">SUM(C3:C38)</f>
        <v>2231</v>
      </c>
      <c r="D39" s="90">
        <f t="shared" si="0"/>
        <v>2236</v>
      </c>
      <c r="E39" s="90">
        <f t="shared" si="0"/>
        <v>2270</v>
      </c>
    </row>
  </sheetData>
  <mergeCells count="1">
    <mergeCell ref="A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213-F9CF-4B39-B2D7-4C5194EF6012}">
  <dimension ref="A1:AP40"/>
  <sheetViews>
    <sheetView workbookViewId="0">
      <selection activeCell="J3" sqref="J3:M39"/>
    </sheetView>
  </sheetViews>
  <sheetFormatPr defaultRowHeight="15" x14ac:dyDescent="0.25"/>
  <cols>
    <col min="1" max="1" width="22.85546875" bestFit="1" customWidth="1"/>
    <col min="4" max="5" width="9.140625" customWidth="1"/>
    <col min="9" max="9" width="49.5703125" bestFit="1" customWidth="1"/>
  </cols>
  <sheetData>
    <row r="1" spans="1:42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6"/>
      <c r="AM1" s="87"/>
    </row>
    <row r="2" spans="1:42" ht="15.75" x14ac:dyDescent="0.25">
      <c r="A2" s="26" t="s">
        <v>44</v>
      </c>
      <c r="B2" s="25" t="s">
        <v>126</v>
      </c>
      <c r="C2" s="31" t="s">
        <v>127</v>
      </c>
      <c r="D2" s="31" t="s">
        <v>128</v>
      </c>
      <c r="E2" s="31" t="s">
        <v>129</v>
      </c>
      <c r="F2" s="80"/>
      <c r="G2" s="80"/>
      <c r="H2" s="80"/>
      <c r="I2" s="80"/>
    </row>
    <row r="3" spans="1:42" ht="15.75" x14ac:dyDescent="0.25">
      <c r="A3" s="15" t="s">
        <v>99</v>
      </c>
      <c r="B3" s="80">
        <v>0</v>
      </c>
      <c r="C3" s="80">
        <v>0</v>
      </c>
      <c r="D3" s="88">
        <v>0</v>
      </c>
      <c r="E3" s="80">
        <v>0</v>
      </c>
      <c r="F3" s="80"/>
      <c r="G3" s="80"/>
      <c r="H3" s="80"/>
      <c r="I3" s="15" t="s">
        <v>99</v>
      </c>
      <c r="J3" s="80">
        <v>0</v>
      </c>
      <c r="K3" s="80">
        <v>0</v>
      </c>
      <c r="L3" s="88">
        <v>0</v>
      </c>
      <c r="M3" s="80">
        <v>0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6"/>
    </row>
    <row r="4" spans="1:42" ht="15.75" x14ac:dyDescent="0.25">
      <c r="A4" s="15" t="s">
        <v>9</v>
      </c>
      <c r="B4" s="80">
        <v>58</v>
      </c>
      <c r="C4" s="80">
        <v>63</v>
      </c>
      <c r="D4" s="88">
        <v>65</v>
      </c>
      <c r="E4" s="80">
        <v>67</v>
      </c>
      <c r="F4" s="80"/>
      <c r="G4" s="80"/>
      <c r="H4" s="80"/>
      <c r="I4" s="15" t="s">
        <v>9</v>
      </c>
      <c r="J4" s="80">
        <v>58</v>
      </c>
      <c r="K4" s="80">
        <v>63</v>
      </c>
      <c r="L4" s="88">
        <v>65</v>
      </c>
      <c r="M4" s="80">
        <v>67</v>
      </c>
    </row>
    <row r="5" spans="1:42" ht="15.75" x14ac:dyDescent="0.25">
      <c r="A5" s="15" t="s">
        <v>100</v>
      </c>
      <c r="B5" s="80">
        <v>0</v>
      </c>
      <c r="C5" s="80">
        <v>0</v>
      </c>
      <c r="D5" s="88">
        <v>0</v>
      </c>
      <c r="E5" s="80">
        <v>0</v>
      </c>
      <c r="F5" s="80"/>
      <c r="G5" s="80"/>
      <c r="H5" s="80"/>
      <c r="I5" s="15" t="s">
        <v>40</v>
      </c>
      <c r="J5" s="80">
        <v>0</v>
      </c>
      <c r="K5" s="80">
        <v>0</v>
      </c>
      <c r="L5" s="88">
        <v>0</v>
      </c>
      <c r="M5" s="80">
        <v>0</v>
      </c>
    </row>
    <row r="6" spans="1:42" ht="15.75" x14ac:dyDescent="0.25">
      <c r="A6" s="15" t="s">
        <v>10</v>
      </c>
      <c r="B6" s="80">
        <v>4</v>
      </c>
      <c r="C6" s="80">
        <v>4</v>
      </c>
      <c r="D6" s="88">
        <v>4</v>
      </c>
      <c r="E6" s="80">
        <v>4</v>
      </c>
      <c r="F6" s="80"/>
      <c r="G6" s="80"/>
      <c r="H6" s="80"/>
      <c r="I6" s="15" t="s">
        <v>10</v>
      </c>
      <c r="J6" s="80">
        <v>4</v>
      </c>
      <c r="K6" s="80">
        <v>4</v>
      </c>
      <c r="L6" s="88">
        <v>4</v>
      </c>
      <c r="M6" s="80">
        <v>4</v>
      </c>
    </row>
    <row r="7" spans="1:42" ht="15.75" x14ac:dyDescent="0.25">
      <c r="A7" s="15" t="s">
        <v>11</v>
      </c>
      <c r="B7" s="80">
        <v>18</v>
      </c>
      <c r="C7" s="80">
        <v>18</v>
      </c>
      <c r="D7" s="88">
        <v>18</v>
      </c>
      <c r="E7" s="80">
        <v>19</v>
      </c>
      <c r="F7" s="80"/>
      <c r="G7" s="80"/>
      <c r="H7" s="80"/>
      <c r="I7" s="15" t="s">
        <v>11</v>
      </c>
      <c r="J7" s="80">
        <v>18</v>
      </c>
      <c r="K7" s="80">
        <v>18</v>
      </c>
      <c r="L7" s="88">
        <v>18</v>
      </c>
      <c r="M7" s="80">
        <v>19</v>
      </c>
    </row>
    <row r="8" spans="1:42" ht="15.75" x14ac:dyDescent="0.25">
      <c r="A8" s="15" t="s">
        <v>12</v>
      </c>
      <c r="B8" s="80">
        <v>19</v>
      </c>
      <c r="C8" s="80">
        <v>19</v>
      </c>
      <c r="D8" s="88">
        <v>18</v>
      </c>
      <c r="E8" s="80">
        <v>18</v>
      </c>
      <c r="F8" s="80"/>
      <c r="G8" s="80"/>
      <c r="H8" s="80"/>
      <c r="I8" s="15" t="s">
        <v>12</v>
      </c>
      <c r="J8" s="80">
        <v>19</v>
      </c>
      <c r="K8" s="80">
        <v>19</v>
      </c>
      <c r="L8" s="88">
        <v>18</v>
      </c>
      <c r="M8" s="80">
        <v>18</v>
      </c>
    </row>
    <row r="9" spans="1:42" ht="15.75" x14ac:dyDescent="0.25">
      <c r="A9" s="15" t="s">
        <v>101</v>
      </c>
      <c r="B9" s="80">
        <v>16</v>
      </c>
      <c r="C9" s="80">
        <v>17</v>
      </c>
      <c r="D9" s="88">
        <v>17</v>
      </c>
      <c r="E9" s="80">
        <v>19</v>
      </c>
      <c r="F9" s="80"/>
      <c r="G9" s="80"/>
      <c r="H9" s="80"/>
      <c r="I9" s="15" t="s">
        <v>41</v>
      </c>
      <c r="J9" s="80">
        <v>16</v>
      </c>
      <c r="K9" s="80">
        <v>17</v>
      </c>
      <c r="L9" s="88">
        <v>17</v>
      </c>
      <c r="M9" s="80">
        <v>19</v>
      </c>
    </row>
    <row r="10" spans="1:42" ht="15.75" x14ac:dyDescent="0.25">
      <c r="A10" s="15" t="s">
        <v>102</v>
      </c>
      <c r="B10" s="80">
        <v>3</v>
      </c>
      <c r="C10" s="80">
        <v>3</v>
      </c>
      <c r="D10" s="88">
        <v>3</v>
      </c>
      <c r="E10" s="80">
        <v>3</v>
      </c>
      <c r="F10" s="80"/>
      <c r="G10" s="80"/>
      <c r="H10" s="80"/>
      <c r="I10" s="15" t="s">
        <v>42</v>
      </c>
      <c r="J10" s="80">
        <v>3</v>
      </c>
      <c r="K10" s="80">
        <v>3</v>
      </c>
      <c r="L10" s="88">
        <v>3</v>
      </c>
      <c r="M10" s="80">
        <v>3</v>
      </c>
    </row>
    <row r="11" spans="1:42" ht="15.75" x14ac:dyDescent="0.25">
      <c r="A11" s="15" t="s">
        <v>103</v>
      </c>
      <c r="B11" s="80">
        <v>0</v>
      </c>
      <c r="C11" s="80">
        <v>0</v>
      </c>
      <c r="D11" s="88">
        <v>0</v>
      </c>
      <c r="E11" s="80">
        <v>0</v>
      </c>
      <c r="F11" s="80"/>
      <c r="G11" s="80"/>
      <c r="H11" s="80"/>
      <c r="I11" s="15" t="s">
        <v>13</v>
      </c>
      <c r="J11" s="80">
        <v>17</v>
      </c>
      <c r="K11" s="80">
        <v>17</v>
      </c>
      <c r="L11" s="88">
        <v>17</v>
      </c>
      <c r="M11" s="80">
        <v>17</v>
      </c>
      <c r="N11" s="80"/>
    </row>
    <row r="12" spans="1:42" ht="15.75" x14ac:dyDescent="0.25">
      <c r="A12" s="15" t="s">
        <v>104</v>
      </c>
      <c r="B12" s="80">
        <v>304</v>
      </c>
      <c r="C12" s="80">
        <v>303</v>
      </c>
      <c r="D12" s="88">
        <v>302</v>
      </c>
      <c r="E12" s="80">
        <v>301</v>
      </c>
      <c r="F12" s="80"/>
      <c r="G12" s="80"/>
      <c r="H12" s="80"/>
      <c r="I12" s="15" t="s">
        <v>14</v>
      </c>
      <c r="J12" s="80">
        <v>165</v>
      </c>
      <c r="K12" s="80">
        <v>165</v>
      </c>
      <c r="L12" s="88">
        <v>168</v>
      </c>
      <c r="M12" s="80">
        <v>170</v>
      </c>
      <c r="N12" s="80"/>
    </row>
    <row r="13" spans="1:42" ht="15.75" x14ac:dyDescent="0.25">
      <c r="A13" s="15" t="s">
        <v>105</v>
      </c>
      <c r="B13" s="80">
        <v>0</v>
      </c>
      <c r="C13" s="80">
        <v>0</v>
      </c>
      <c r="D13" s="88">
        <v>0</v>
      </c>
      <c r="E13" s="80">
        <v>0</v>
      </c>
      <c r="F13" s="80"/>
      <c r="G13" s="80"/>
      <c r="H13" s="80"/>
      <c r="I13" s="15" t="s">
        <v>15</v>
      </c>
      <c r="J13" s="80">
        <v>87</v>
      </c>
      <c r="K13" s="80">
        <v>87</v>
      </c>
      <c r="L13" s="88">
        <v>89</v>
      </c>
      <c r="M13" s="80">
        <v>92</v>
      </c>
      <c r="N13" s="80"/>
    </row>
    <row r="14" spans="1:42" ht="15.75" x14ac:dyDescent="0.25">
      <c r="A14" s="15" t="s">
        <v>13</v>
      </c>
      <c r="B14" s="80">
        <v>17</v>
      </c>
      <c r="C14" s="80">
        <v>17</v>
      </c>
      <c r="D14" s="88">
        <v>17</v>
      </c>
      <c r="E14" s="80">
        <v>17</v>
      </c>
      <c r="F14" s="80"/>
      <c r="G14" s="80"/>
      <c r="H14" s="80"/>
      <c r="I14" s="15" t="s">
        <v>16</v>
      </c>
      <c r="J14" s="80">
        <v>3</v>
      </c>
      <c r="K14" s="80">
        <v>3</v>
      </c>
      <c r="L14" s="88">
        <v>3</v>
      </c>
      <c r="M14" s="80">
        <v>3</v>
      </c>
      <c r="N14" s="80"/>
    </row>
    <row r="15" spans="1:42" ht="15.75" x14ac:dyDescent="0.25">
      <c r="A15" s="15" t="s">
        <v>14</v>
      </c>
      <c r="B15" s="80">
        <v>165</v>
      </c>
      <c r="C15" s="80">
        <v>165</v>
      </c>
      <c r="D15" s="88">
        <v>168</v>
      </c>
      <c r="E15" s="80">
        <v>170</v>
      </c>
      <c r="F15" s="80"/>
      <c r="G15" s="80"/>
      <c r="H15" s="80"/>
      <c r="I15" s="15" t="s">
        <v>43</v>
      </c>
      <c r="J15" s="80">
        <v>3</v>
      </c>
      <c r="K15" s="80">
        <v>3</v>
      </c>
      <c r="L15" s="88">
        <v>3</v>
      </c>
      <c r="M15" s="80">
        <v>3</v>
      </c>
      <c r="N15" s="80"/>
    </row>
    <row r="16" spans="1:42" ht="15.75" x14ac:dyDescent="0.25">
      <c r="A16" s="15" t="s">
        <v>15</v>
      </c>
      <c r="B16" s="80">
        <v>87</v>
      </c>
      <c r="C16" s="80">
        <v>87</v>
      </c>
      <c r="D16" s="88">
        <v>89</v>
      </c>
      <c r="E16" s="80">
        <v>92</v>
      </c>
      <c r="F16" s="80"/>
      <c r="G16" s="80"/>
      <c r="H16" s="80"/>
      <c r="I16" s="15" t="s">
        <v>17</v>
      </c>
      <c r="J16" s="80">
        <v>10</v>
      </c>
      <c r="K16" s="80">
        <v>10</v>
      </c>
      <c r="L16" s="88">
        <v>10</v>
      </c>
      <c r="M16" s="80">
        <v>10</v>
      </c>
      <c r="N16" s="80"/>
    </row>
    <row r="17" spans="1:14" ht="15.75" x14ac:dyDescent="0.25">
      <c r="A17" s="15" t="s">
        <v>16</v>
      </c>
      <c r="B17" s="80">
        <v>3</v>
      </c>
      <c r="C17" s="80">
        <v>3</v>
      </c>
      <c r="D17" s="88">
        <v>3</v>
      </c>
      <c r="E17" s="80">
        <v>3</v>
      </c>
      <c r="F17" s="80"/>
      <c r="G17" s="80"/>
      <c r="H17" s="80"/>
      <c r="I17" s="15" t="s">
        <v>18</v>
      </c>
      <c r="J17" s="80">
        <v>227</v>
      </c>
      <c r="K17" s="80">
        <v>240</v>
      </c>
      <c r="L17" s="88">
        <v>242</v>
      </c>
      <c r="M17" s="80">
        <v>245</v>
      </c>
      <c r="N17" s="80"/>
    </row>
    <row r="18" spans="1:14" ht="15.75" x14ac:dyDescent="0.25">
      <c r="A18" s="15" t="s">
        <v>43</v>
      </c>
      <c r="B18" s="80">
        <v>3</v>
      </c>
      <c r="C18" s="80">
        <v>3</v>
      </c>
      <c r="D18" s="88">
        <v>3</v>
      </c>
      <c r="E18" s="80">
        <v>3</v>
      </c>
      <c r="F18" s="80"/>
      <c r="G18" s="67"/>
      <c r="H18" s="67"/>
      <c r="I18" s="15" t="s">
        <v>19</v>
      </c>
      <c r="J18" s="80">
        <v>27</v>
      </c>
      <c r="K18" s="80">
        <v>30</v>
      </c>
      <c r="L18" s="88">
        <v>30</v>
      </c>
      <c r="M18" s="80">
        <v>31</v>
      </c>
      <c r="N18" s="80"/>
    </row>
    <row r="19" spans="1:14" ht="15.75" x14ac:dyDescent="0.25">
      <c r="A19" s="15" t="s">
        <v>17</v>
      </c>
      <c r="B19" s="80">
        <v>10</v>
      </c>
      <c r="C19" s="80">
        <v>10</v>
      </c>
      <c r="D19" s="88">
        <v>10</v>
      </c>
      <c r="E19" s="80">
        <v>10</v>
      </c>
      <c r="F19" s="80"/>
      <c r="G19" s="80"/>
      <c r="H19" s="80"/>
      <c r="I19" s="76" t="s">
        <v>20</v>
      </c>
      <c r="J19" s="77"/>
      <c r="K19" s="77"/>
      <c r="L19" s="77"/>
      <c r="M19" s="77"/>
    </row>
    <row r="20" spans="1:14" ht="15.75" x14ac:dyDescent="0.25">
      <c r="A20" s="15" t="s">
        <v>18</v>
      </c>
      <c r="B20" s="80">
        <v>227</v>
      </c>
      <c r="C20" s="80">
        <v>240</v>
      </c>
      <c r="D20" s="88">
        <v>242</v>
      </c>
      <c r="E20" s="80">
        <v>245</v>
      </c>
      <c r="F20" s="80"/>
      <c r="G20" s="80"/>
      <c r="H20" s="80"/>
      <c r="I20" s="15" t="s">
        <v>21</v>
      </c>
      <c r="J20" s="80">
        <v>0</v>
      </c>
      <c r="K20" s="80">
        <v>0</v>
      </c>
      <c r="L20" s="88">
        <v>0</v>
      </c>
      <c r="M20" s="80">
        <v>0</v>
      </c>
      <c r="N20" s="80"/>
    </row>
    <row r="21" spans="1:14" ht="15.75" x14ac:dyDescent="0.25">
      <c r="A21" s="15" t="s">
        <v>19</v>
      </c>
      <c r="B21" s="80">
        <v>27</v>
      </c>
      <c r="C21" s="80">
        <v>30</v>
      </c>
      <c r="D21" s="88">
        <v>30</v>
      </c>
      <c r="E21" s="80">
        <v>31</v>
      </c>
      <c r="F21" s="80"/>
      <c r="G21" s="80"/>
      <c r="H21" s="80"/>
      <c r="I21" s="15" t="s">
        <v>22</v>
      </c>
      <c r="J21" s="80">
        <v>37</v>
      </c>
      <c r="K21" s="80">
        <v>39</v>
      </c>
      <c r="L21" s="88">
        <v>37</v>
      </c>
      <c r="M21" s="80">
        <v>38</v>
      </c>
      <c r="N21" s="80"/>
    </row>
    <row r="22" spans="1:14" ht="15.75" x14ac:dyDescent="0.25">
      <c r="A22" s="15" t="s">
        <v>106</v>
      </c>
      <c r="B22" s="80">
        <v>0</v>
      </c>
      <c r="C22" s="80">
        <v>0</v>
      </c>
      <c r="D22" s="88">
        <v>0</v>
      </c>
      <c r="E22" s="80">
        <v>0</v>
      </c>
      <c r="F22" s="80"/>
      <c r="G22" s="80"/>
      <c r="H22" s="80"/>
      <c r="I22" s="15" t="s">
        <v>23</v>
      </c>
      <c r="J22" s="80">
        <v>601</v>
      </c>
      <c r="K22" s="80">
        <v>600</v>
      </c>
      <c r="L22" s="88">
        <v>601</v>
      </c>
      <c r="M22" s="80">
        <v>608</v>
      </c>
      <c r="N22" s="80"/>
    </row>
    <row r="23" spans="1:14" ht="15.75" x14ac:dyDescent="0.25">
      <c r="A23" s="15" t="s">
        <v>22</v>
      </c>
      <c r="B23" s="80">
        <v>37</v>
      </c>
      <c r="C23" s="80">
        <v>39</v>
      </c>
      <c r="D23" s="88">
        <v>37</v>
      </c>
      <c r="E23" s="80">
        <v>38</v>
      </c>
      <c r="F23" s="80"/>
      <c r="G23" s="80"/>
      <c r="H23" s="80"/>
      <c r="I23" s="15" t="s">
        <v>24</v>
      </c>
      <c r="J23" s="80">
        <v>0</v>
      </c>
      <c r="K23" s="80">
        <v>0</v>
      </c>
      <c r="L23" s="88">
        <v>0</v>
      </c>
      <c r="M23" s="80">
        <v>0</v>
      </c>
      <c r="N23" s="80"/>
    </row>
    <row r="24" spans="1:14" ht="15.75" x14ac:dyDescent="0.25">
      <c r="A24" s="15" t="s">
        <v>23</v>
      </c>
      <c r="B24" s="80">
        <v>601</v>
      </c>
      <c r="C24" s="80">
        <v>600</v>
      </c>
      <c r="D24" s="88">
        <v>601</v>
      </c>
      <c r="E24" s="80">
        <v>608</v>
      </c>
      <c r="F24" s="80"/>
      <c r="G24" s="80"/>
      <c r="H24" s="80"/>
      <c r="I24" s="15" t="s">
        <v>25</v>
      </c>
      <c r="J24" s="80">
        <v>1</v>
      </c>
      <c r="K24" s="80">
        <v>1</v>
      </c>
      <c r="L24" s="88">
        <v>1</v>
      </c>
      <c r="M24" s="80">
        <v>1</v>
      </c>
      <c r="N24" s="80"/>
    </row>
    <row r="25" spans="1:14" ht="15.75" x14ac:dyDescent="0.25">
      <c r="A25" s="15" t="s">
        <v>24</v>
      </c>
      <c r="B25" s="80">
        <v>0</v>
      </c>
      <c r="C25" s="80">
        <v>0</v>
      </c>
      <c r="D25" s="88">
        <v>0</v>
      </c>
      <c r="E25" s="80">
        <v>0</v>
      </c>
      <c r="F25" s="80"/>
      <c r="G25" s="80"/>
      <c r="H25" s="80"/>
      <c r="I25" s="15" t="s">
        <v>26</v>
      </c>
      <c r="J25" s="80">
        <v>0</v>
      </c>
      <c r="K25" s="80">
        <v>0</v>
      </c>
      <c r="L25" s="88">
        <v>0</v>
      </c>
      <c r="M25" s="80">
        <v>0</v>
      </c>
      <c r="N25" s="80"/>
    </row>
    <row r="26" spans="1:14" ht="15.75" x14ac:dyDescent="0.25">
      <c r="A26" s="15" t="s">
        <v>25</v>
      </c>
      <c r="B26" s="80">
        <v>1</v>
      </c>
      <c r="C26" s="80">
        <v>1</v>
      </c>
      <c r="D26" s="88">
        <v>1</v>
      </c>
      <c r="E26" s="80">
        <v>1</v>
      </c>
      <c r="F26" s="80"/>
      <c r="G26" s="80"/>
      <c r="H26" s="80"/>
      <c r="I26" s="15" t="s">
        <v>27</v>
      </c>
      <c r="J26" s="80">
        <v>0</v>
      </c>
      <c r="K26" s="80">
        <v>0</v>
      </c>
      <c r="L26" s="88">
        <v>0</v>
      </c>
      <c r="M26" s="80">
        <v>0</v>
      </c>
      <c r="N26" s="80"/>
    </row>
    <row r="27" spans="1:14" ht="15.75" x14ac:dyDescent="0.25">
      <c r="A27" s="15" t="s">
        <v>26</v>
      </c>
      <c r="B27" s="80">
        <v>0</v>
      </c>
      <c r="C27" s="80">
        <v>0</v>
      </c>
      <c r="D27" s="88">
        <v>0</v>
      </c>
      <c r="E27" s="80">
        <v>0</v>
      </c>
      <c r="F27" s="80"/>
      <c r="G27" s="80"/>
      <c r="H27" s="80"/>
      <c r="I27" s="15" t="s">
        <v>28</v>
      </c>
      <c r="J27" s="80">
        <v>304</v>
      </c>
      <c r="K27" s="80">
        <v>303</v>
      </c>
      <c r="L27" s="88">
        <v>302</v>
      </c>
      <c r="M27" s="80">
        <v>301</v>
      </c>
    </row>
    <row r="28" spans="1:14" ht="15.75" x14ac:dyDescent="0.25">
      <c r="A28" s="15" t="s">
        <v>27</v>
      </c>
      <c r="B28" s="80">
        <v>0</v>
      </c>
      <c r="C28" s="80">
        <v>0</v>
      </c>
      <c r="D28" s="88">
        <v>0</v>
      </c>
      <c r="E28" s="80">
        <v>0</v>
      </c>
      <c r="F28" s="80"/>
      <c r="G28" s="80"/>
      <c r="H28" s="80"/>
      <c r="I28" s="15" t="s">
        <v>29</v>
      </c>
      <c r="J28" s="80">
        <v>20</v>
      </c>
      <c r="K28" s="80">
        <v>19</v>
      </c>
      <c r="L28" s="88">
        <v>18</v>
      </c>
      <c r="M28" s="80">
        <v>18</v>
      </c>
    </row>
    <row r="29" spans="1:14" ht="15.75" x14ac:dyDescent="0.25">
      <c r="A29" s="15" t="s">
        <v>107</v>
      </c>
      <c r="B29" s="80">
        <v>20</v>
      </c>
      <c r="C29" s="80">
        <v>19</v>
      </c>
      <c r="D29" s="88">
        <v>18</v>
      </c>
      <c r="E29" s="80">
        <v>18</v>
      </c>
      <c r="F29" s="80"/>
      <c r="G29" s="80"/>
      <c r="H29" s="80"/>
      <c r="I29" s="15" t="s">
        <v>30</v>
      </c>
      <c r="J29" s="80">
        <v>2</v>
      </c>
      <c r="K29" s="80">
        <v>2</v>
      </c>
      <c r="L29" s="88">
        <v>2</v>
      </c>
      <c r="M29" s="80">
        <v>2</v>
      </c>
    </row>
    <row r="30" spans="1:14" ht="15.75" x14ac:dyDescent="0.25">
      <c r="A30" s="15" t="s">
        <v>108</v>
      </c>
      <c r="B30" s="80">
        <v>2</v>
      </c>
      <c r="C30" s="80">
        <v>2</v>
      </c>
      <c r="D30" s="88">
        <v>2</v>
      </c>
      <c r="E30" s="80">
        <v>2</v>
      </c>
      <c r="F30" s="80"/>
      <c r="G30" s="80"/>
      <c r="H30" s="80"/>
      <c r="I30" s="15" t="s">
        <v>31</v>
      </c>
      <c r="J30" s="80">
        <v>85</v>
      </c>
      <c r="K30" s="80">
        <v>86</v>
      </c>
      <c r="L30" s="88">
        <v>85</v>
      </c>
      <c r="M30" s="80">
        <v>87</v>
      </c>
    </row>
    <row r="31" spans="1:14" ht="15.75" x14ac:dyDescent="0.25">
      <c r="A31" s="15" t="s">
        <v>31</v>
      </c>
      <c r="B31" s="80">
        <v>85</v>
      </c>
      <c r="C31" s="80">
        <v>86</v>
      </c>
      <c r="D31" s="88">
        <v>85</v>
      </c>
      <c r="E31" s="80">
        <v>87</v>
      </c>
      <c r="F31" s="80"/>
      <c r="G31" s="80"/>
      <c r="H31" s="80"/>
      <c r="I31" s="15" t="s">
        <v>32</v>
      </c>
      <c r="J31" s="80">
        <v>63</v>
      </c>
      <c r="K31" s="80">
        <v>64</v>
      </c>
      <c r="L31" s="88">
        <v>64</v>
      </c>
      <c r="M31" s="80">
        <v>67</v>
      </c>
    </row>
    <row r="32" spans="1:14" ht="15.75" x14ac:dyDescent="0.25">
      <c r="A32" s="15" t="s">
        <v>32</v>
      </c>
      <c r="B32" s="80">
        <v>63</v>
      </c>
      <c r="C32" s="80">
        <v>64</v>
      </c>
      <c r="D32" s="88">
        <v>64</v>
      </c>
      <c r="E32" s="80">
        <v>67</v>
      </c>
      <c r="F32" s="80"/>
      <c r="G32" s="80"/>
      <c r="H32" s="80"/>
      <c r="I32" s="15" t="s">
        <v>33</v>
      </c>
      <c r="J32" s="80">
        <v>1</v>
      </c>
      <c r="K32" s="80">
        <v>1</v>
      </c>
      <c r="L32" s="88">
        <v>1</v>
      </c>
      <c r="M32" s="80">
        <v>1</v>
      </c>
    </row>
    <row r="33" spans="1:14" ht="15.75" x14ac:dyDescent="0.25">
      <c r="A33" s="15" t="s">
        <v>33</v>
      </c>
      <c r="B33" s="80">
        <v>1</v>
      </c>
      <c r="C33" s="80">
        <v>1</v>
      </c>
      <c r="D33" s="88">
        <v>1</v>
      </c>
      <c r="E33" s="80">
        <v>1</v>
      </c>
      <c r="F33" s="80"/>
      <c r="G33" s="80"/>
      <c r="H33" s="80"/>
      <c r="I33" s="15" t="s">
        <v>34</v>
      </c>
      <c r="J33" s="80">
        <v>123</v>
      </c>
      <c r="K33" s="80">
        <v>124</v>
      </c>
      <c r="L33" s="88">
        <v>125</v>
      </c>
      <c r="M33" s="80">
        <v>130</v>
      </c>
    </row>
    <row r="34" spans="1:14" ht="15.75" x14ac:dyDescent="0.25">
      <c r="A34" s="15" t="s">
        <v>34</v>
      </c>
      <c r="B34" s="80">
        <v>123</v>
      </c>
      <c r="C34" s="80">
        <v>124</v>
      </c>
      <c r="D34" s="88">
        <v>125</v>
      </c>
      <c r="E34" s="80">
        <v>130</v>
      </c>
      <c r="F34" s="80"/>
      <c r="G34" s="80"/>
      <c r="H34" s="80"/>
      <c r="I34" s="15" t="s">
        <v>35</v>
      </c>
      <c r="J34" s="80">
        <v>127</v>
      </c>
      <c r="K34" s="80">
        <v>134</v>
      </c>
      <c r="L34" s="88">
        <v>134</v>
      </c>
      <c r="M34" s="80">
        <v>137</v>
      </c>
    </row>
    <row r="35" spans="1:14" ht="15.75" x14ac:dyDescent="0.25">
      <c r="A35" s="15" t="s">
        <v>35</v>
      </c>
      <c r="B35" s="80">
        <v>127</v>
      </c>
      <c r="C35" s="80">
        <v>134</v>
      </c>
      <c r="D35" s="88">
        <v>134</v>
      </c>
      <c r="E35" s="80">
        <v>137</v>
      </c>
      <c r="F35" s="80"/>
      <c r="G35" s="80"/>
      <c r="H35" s="80"/>
      <c r="I35" s="15" t="s">
        <v>36</v>
      </c>
      <c r="J35" s="80">
        <v>1</v>
      </c>
      <c r="K35" s="80">
        <v>1</v>
      </c>
      <c r="L35" s="88">
        <v>1</v>
      </c>
      <c r="M35" s="80">
        <v>1</v>
      </c>
    </row>
    <row r="36" spans="1:14" ht="15.75" x14ac:dyDescent="0.25">
      <c r="A36" s="15" t="s">
        <v>36</v>
      </c>
      <c r="B36" s="80">
        <v>1</v>
      </c>
      <c r="C36" s="80">
        <v>1</v>
      </c>
      <c r="D36" s="88">
        <v>1</v>
      </c>
      <c r="E36" s="80">
        <v>1</v>
      </c>
      <c r="F36" s="80"/>
      <c r="G36" s="67"/>
      <c r="H36" s="67"/>
      <c r="I36" s="15" t="s">
        <v>37</v>
      </c>
      <c r="J36" s="80">
        <v>105</v>
      </c>
      <c r="K36" s="80">
        <v>106</v>
      </c>
      <c r="L36" s="88">
        <v>106</v>
      </c>
      <c r="M36" s="80">
        <v>106</v>
      </c>
    </row>
    <row r="37" spans="1:14" ht="15.75" x14ac:dyDescent="0.25">
      <c r="A37" s="15" t="s">
        <v>37</v>
      </c>
      <c r="B37" s="80">
        <v>105</v>
      </c>
      <c r="C37" s="80">
        <v>106</v>
      </c>
      <c r="D37" s="88">
        <v>106</v>
      </c>
      <c r="E37" s="80">
        <v>106</v>
      </c>
      <c r="F37" s="80"/>
      <c r="G37" s="66"/>
      <c r="H37" s="66"/>
      <c r="I37" s="15" t="s">
        <v>38</v>
      </c>
      <c r="J37" s="80">
        <v>8</v>
      </c>
      <c r="K37" s="80">
        <v>8</v>
      </c>
      <c r="L37" s="88">
        <v>8</v>
      </c>
      <c r="M37" s="80">
        <v>8</v>
      </c>
    </row>
    <row r="38" spans="1:14" ht="15.75" x14ac:dyDescent="0.25">
      <c r="A38" s="15" t="s">
        <v>38</v>
      </c>
      <c r="B38" s="80">
        <v>8</v>
      </c>
      <c r="C38" s="80">
        <v>8</v>
      </c>
      <c r="D38" s="88">
        <v>8</v>
      </c>
      <c r="E38" s="80">
        <v>8</v>
      </c>
      <c r="F38" s="80"/>
      <c r="I38" s="15" t="s">
        <v>39</v>
      </c>
      <c r="J38" s="80">
        <v>64</v>
      </c>
      <c r="K38" s="80">
        <v>64</v>
      </c>
      <c r="L38" s="88">
        <v>64</v>
      </c>
      <c r="M38" s="80">
        <v>64</v>
      </c>
      <c r="N38" s="80"/>
    </row>
    <row r="39" spans="1:14" ht="15.75" x14ac:dyDescent="0.25">
      <c r="A39" s="15" t="s">
        <v>39</v>
      </c>
      <c r="B39" s="80">
        <v>64</v>
      </c>
      <c r="C39" s="80">
        <v>64</v>
      </c>
      <c r="D39" s="88">
        <v>64</v>
      </c>
      <c r="E39" s="80">
        <v>64</v>
      </c>
      <c r="F39" s="80"/>
      <c r="I39" s="16" t="s">
        <v>4</v>
      </c>
      <c r="J39">
        <f>SUM(J3:J38)</f>
        <v>2199</v>
      </c>
      <c r="K39">
        <f t="shared" ref="K39:M39" si="0">SUM(K3:K38)</f>
        <v>2231</v>
      </c>
      <c r="L39">
        <f t="shared" si="0"/>
        <v>2236</v>
      </c>
      <c r="M39">
        <f t="shared" si="0"/>
        <v>2270</v>
      </c>
    </row>
    <row r="40" spans="1:14" ht="15.75" x14ac:dyDescent="0.25">
      <c r="A40" s="54" t="s">
        <v>109</v>
      </c>
      <c r="B40" s="86">
        <v>2199</v>
      </c>
      <c r="C40" s="86">
        <v>2231</v>
      </c>
      <c r="D40" s="87">
        <v>2236</v>
      </c>
      <c r="E40" s="86">
        <v>2270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8C35-CA7C-4FC8-A65A-A5F0A7C5711D}">
  <dimension ref="A1:B39"/>
  <sheetViews>
    <sheetView showGridLines="0" zoomScale="82" workbookViewId="0">
      <selection activeCell="E37" sqref="E37"/>
    </sheetView>
  </sheetViews>
  <sheetFormatPr defaultRowHeight="18.75" x14ac:dyDescent="0.25"/>
  <cols>
    <col min="1" max="1" width="58.7109375" style="8" customWidth="1"/>
    <col min="2" max="2" width="28" style="33" customWidth="1"/>
  </cols>
  <sheetData>
    <row r="1" spans="1:2" ht="18" customHeight="1" thickBot="1" x14ac:dyDescent="0.3">
      <c r="A1" s="108" t="s">
        <v>48</v>
      </c>
      <c r="B1" s="109"/>
    </row>
    <row r="2" spans="1:2" x14ac:dyDescent="0.25">
      <c r="A2" s="42" t="s">
        <v>44</v>
      </c>
      <c r="B2" s="43">
        <v>45352</v>
      </c>
    </row>
    <row r="3" spans="1:2" x14ac:dyDescent="0.25">
      <c r="A3" s="6" t="s">
        <v>8</v>
      </c>
      <c r="B3" s="6">
        <v>0</v>
      </c>
    </row>
    <row r="4" spans="1:2" x14ac:dyDescent="0.25">
      <c r="A4" s="6" t="s">
        <v>9</v>
      </c>
      <c r="B4" s="6">
        <v>83</v>
      </c>
    </row>
    <row r="5" spans="1:2" x14ac:dyDescent="0.25">
      <c r="A5" s="6" t="s">
        <v>40</v>
      </c>
      <c r="B5" s="6">
        <v>0</v>
      </c>
    </row>
    <row r="6" spans="1:2" x14ac:dyDescent="0.25">
      <c r="A6" s="6" t="s">
        <v>10</v>
      </c>
      <c r="B6" s="6">
        <v>6</v>
      </c>
    </row>
    <row r="7" spans="1:2" x14ac:dyDescent="0.25">
      <c r="A7" s="6" t="s">
        <v>11</v>
      </c>
      <c r="B7" s="6">
        <v>26</v>
      </c>
    </row>
    <row r="8" spans="1:2" x14ac:dyDescent="0.25">
      <c r="A8" s="6" t="s">
        <v>12</v>
      </c>
      <c r="B8" s="6">
        <v>19</v>
      </c>
    </row>
    <row r="9" spans="1:2" x14ac:dyDescent="0.25">
      <c r="A9" s="6" t="s">
        <v>41</v>
      </c>
      <c r="B9" s="6">
        <v>32</v>
      </c>
    </row>
    <row r="10" spans="1:2" x14ac:dyDescent="0.25">
      <c r="A10" s="6" t="s">
        <v>42</v>
      </c>
      <c r="B10" s="6">
        <v>3</v>
      </c>
    </row>
    <row r="11" spans="1:2" x14ac:dyDescent="0.25">
      <c r="A11" s="6" t="s">
        <v>13</v>
      </c>
      <c r="B11" s="6">
        <v>17</v>
      </c>
    </row>
    <row r="12" spans="1:2" x14ac:dyDescent="0.25">
      <c r="A12" s="6" t="s">
        <v>14</v>
      </c>
      <c r="B12" s="6">
        <v>304</v>
      </c>
    </row>
    <row r="13" spans="1:2" x14ac:dyDescent="0.25">
      <c r="A13" s="6" t="s">
        <v>15</v>
      </c>
      <c r="B13" s="6">
        <v>141</v>
      </c>
    </row>
    <row r="14" spans="1:2" x14ac:dyDescent="0.25">
      <c r="A14" s="6" t="s">
        <v>16</v>
      </c>
      <c r="B14" s="6">
        <v>7</v>
      </c>
    </row>
    <row r="15" spans="1:2" x14ac:dyDescent="0.25">
      <c r="A15" s="6" t="s">
        <v>43</v>
      </c>
      <c r="B15" s="6">
        <v>3</v>
      </c>
    </row>
    <row r="16" spans="1:2" x14ac:dyDescent="0.25">
      <c r="A16" s="6" t="s">
        <v>17</v>
      </c>
      <c r="B16" s="6">
        <v>20</v>
      </c>
    </row>
    <row r="17" spans="1:2" x14ac:dyDescent="0.25">
      <c r="A17" s="6" t="s">
        <v>18</v>
      </c>
      <c r="B17" s="6">
        <v>334</v>
      </c>
    </row>
    <row r="18" spans="1:2" x14ac:dyDescent="0.25">
      <c r="A18" s="6" t="s">
        <v>19</v>
      </c>
      <c r="B18" s="6">
        <v>38</v>
      </c>
    </row>
    <row r="19" spans="1:2" x14ac:dyDescent="0.25">
      <c r="A19" s="6" t="s">
        <v>20</v>
      </c>
      <c r="B19" s="6">
        <v>0</v>
      </c>
    </row>
    <row r="20" spans="1:2" x14ac:dyDescent="0.25">
      <c r="A20" s="6" t="s">
        <v>21</v>
      </c>
      <c r="B20" s="6">
        <v>0</v>
      </c>
    </row>
    <row r="21" spans="1:2" x14ac:dyDescent="0.25">
      <c r="A21" s="6" t="s">
        <v>22</v>
      </c>
      <c r="B21" s="6">
        <v>61</v>
      </c>
    </row>
    <row r="22" spans="1:2" x14ac:dyDescent="0.25">
      <c r="A22" s="6" t="s">
        <v>23</v>
      </c>
      <c r="B22" s="6">
        <v>875</v>
      </c>
    </row>
    <row r="23" spans="1:2" x14ac:dyDescent="0.25">
      <c r="A23" s="6" t="s">
        <v>24</v>
      </c>
      <c r="B23" s="6">
        <v>0</v>
      </c>
    </row>
    <row r="24" spans="1:2" x14ac:dyDescent="0.25">
      <c r="A24" s="6" t="s">
        <v>25</v>
      </c>
      <c r="B24" s="6">
        <v>1</v>
      </c>
    </row>
    <row r="25" spans="1:2" x14ac:dyDescent="0.25">
      <c r="A25" s="6" t="s">
        <v>26</v>
      </c>
      <c r="B25" s="6">
        <v>0</v>
      </c>
    </row>
    <row r="26" spans="1:2" x14ac:dyDescent="0.25">
      <c r="A26" s="6" t="s">
        <v>27</v>
      </c>
      <c r="B26" s="6">
        <v>0</v>
      </c>
    </row>
    <row r="27" spans="1:2" x14ac:dyDescent="0.25">
      <c r="A27" s="6" t="s">
        <v>28</v>
      </c>
      <c r="B27" s="6">
        <v>380</v>
      </c>
    </row>
    <row r="28" spans="1:2" x14ac:dyDescent="0.25">
      <c r="A28" s="6" t="s">
        <v>29</v>
      </c>
      <c r="B28" s="6">
        <v>27</v>
      </c>
    </row>
    <row r="29" spans="1:2" x14ac:dyDescent="0.25">
      <c r="A29" s="6" t="s">
        <v>30</v>
      </c>
      <c r="B29" s="6">
        <v>2</v>
      </c>
    </row>
    <row r="30" spans="1:2" x14ac:dyDescent="0.25">
      <c r="A30" s="6" t="s">
        <v>31</v>
      </c>
      <c r="B30" s="6">
        <v>119</v>
      </c>
    </row>
    <row r="31" spans="1:2" x14ac:dyDescent="0.25">
      <c r="A31" s="6" t="s">
        <v>32</v>
      </c>
      <c r="B31" s="6">
        <v>97</v>
      </c>
    </row>
    <row r="32" spans="1:2" x14ac:dyDescent="0.25">
      <c r="A32" s="6" t="s">
        <v>33</v>
      </c>
      <c r="B32" s="6">
        <v>2</v>
      </c>
    </row>
    <row r="33" spans="1:2" x14ac:dyDescent="0.25">
      <c r="A33" s="6" t="s">
        <v>34</v>
      </c>
      <c r="B33" s="6">
        <v>196</v>
      </c>
    </row>
    <row r="34" spans="1:2" x14ac:dyDescent="0.25">
      <c r="A34" s="6" t="s">
        <v>35</v>
      </c>
      <c r="B34" s="6">
        <v>205</v>
      </c>
    </row>
    <row r="35" spans="1:2" x14ac:dyDescent="0.25">
      <c r="A35" s="6" t="s">
        <v>36</v>
      </c>
      <c r="B35" s="6">
        <v>1</v>
      </c>
    </row>
    <row r="36" spans="1:2" x14ac:dyDescent="0.25">
      <c r="A36" s="6" t="s">
        <v>37</v>
      </c>
      <c r="B36" s="6">
        <v>185</v>
      </c>
    </row>
    <row r="37" spans="1:2" x14ac:dyDescent="0.25">
      <c r="A37" s="6" t="s">
        <v>38</v>
      </c>
      <c r="B37" s="6">
        <v>13</v>
      </c>
    </row>
    <row r="38" spans="1:2" x14ac:dyDescent="0.25">
      <c r="A38" s="6" t="s">
        <v>39</v>
      </c>
      <c r="B38" s="6">
        <v>94</v>
      </c>
    </row>
    <row r="39" spans="1:2" x14ac:dyDescent="0.25">
      <c r="A39" s="7" t="s">
        <v>4</v>
      </c>
      <c r="B39" s="32">
        <v>3291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7575-CDCF-4A94-ACE1-CC19E4FA4D4B}">
  <dimension ref="A1:P23"/>
  <sheetViews>
    <sheetView showGridLines="0" tabSelected="1" topLeftCell="A7" workbookViewId="0">
      <selection activeCell="G17" sqref="G17"/>
    </sheetView>
  </sheetViews>
  <sheetFormatPr defaultRowHeight="15" x14ac:dyDescent="0.25"/>
  <cols>
    <col min="1" max="1" width="26.140625" style="5" customWidth="1"/>
    <col min="2" max="2" width="19.140625" style="5" customWidth="1"/>
    <col min="3" max="3" width="16.28515625" style="5" customWidth="1"/>
    <col min="4" max="4" width="14.140625" style="5" customWidth="1"/>
    <col min="5" max="5" width="15.140625" style="5" customWidth="1"/>
    <col min="6" max="7" width="17" style="5" customWidth="1"/>
    <col min="8" max="12" width="9.140625" style="5"/>
    <col min="13" max="13" width="12.140625" style="5" customWidth="1"/>
    <col min="14" max="16" width="9.140625" style="5" hidden="1" customWidth="1"/>
    <col min="17" max="16384" width="9.140625" style="5"/>
  </cols>
  <sheetData>
    <row r="1" spans="1:16" ht="16.5" thickBot="1" x14ac:dyDescent="0.3">
      <c r="A1" s="118" t="s">
        <v>50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6" x14ac:dyDescent="0.25">
      <c r="A2" s="120">
        <v>44986</v>
      </c>
      <c r="B2" s="121"/>
      <c r="C2" s="121"/>
      <c r="D2" s="121"/>
      <c r="E2" s="121"/>
      <c r="F2" s="121"/>
      <c r="G2" s="20"/>
      <c r="H2" s="116" t="s">
        <v>54</v>
      </c>
      <c r="I2" s="117"/>
      <c r="J2" s="112" t="s">
        <v>55</v>
      </c>
      <c r="K2" s="113"/>
      <c r="L2" s="114" t="s">
        <v>56</v>
      </c>
      <c r="M2" s="115"/>
    </row>
    <row r="3" spans="1:16" x14ac:dyDescent="0.25">
      <c r="A3" s="4" t="s">
        <v>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1"/>
      <c r="H3" s="13" t="s">
        <v>46</v>
      </c>
      <c r="I3" s="14" t="s">
        <v>47</v>
      </c>
      <c r="J3" s="13" t="s">
        <v>46</v>
      </c>
      <c r="K3" s="14" t="s">
        <v>47</v>
      </c>
      <c r="L3" s="13" t="s">
        <v>46</v>
      </c>
      <c r="M3" s="14" t="s">
        <v>47</v>
      </c>
    </row>
    <row r="4" spans="1:16" ht="15.75" thickBot="1" x14ac:dyDescent="0.3">
      <c r="A4" s="3" t="s">
        <v>5</v>
      </c>
      <c r="B4" s="1">
        <v>1962</v>
      </c>
      <c r="C4" s="1">
        <v>532</v>
      </c>
      <c r="D4" s="1">
        <v>324</v>
      </c>
      <c r="E4" s="1">
        <v>145</v>
      </c>
      <c r="F4" s="9">
        <f>B4+C4+D4+E4</f>
        <v>2963</v>
      </c>
      <c r="G4" s="19"/>
      <c r="H4" s="10">
        <v>1495</v>
      </c>
      <c r="I4" s="11">
        <v>1361</v>
      </c>
      <c r="J4" s="10">
        <v>1511</v>
      </c>
      <c r="K4" s="11">
        <v>1361</v>
      </c>
      <c r="L4" s="10">
        <v>1532</v>
      </c>
      <c r="M4" s="11">
        <v>1431</v>
      </c>
      <c r="N4"/>
    </row>
    <row r="5" spans="1:16" ht="15.75" thickBot="1" x14ac:dyDescent="0.3">
      <c r="F5"/>
      <c r="G5"/>
      <c r="H5" s="110">
        <f>H4+I4</f>
        <v>2856</v>
      </c>
      <c r="I5" s="111"/>
      <c r="J5" s="110">
        <f>J4+K4</f>
        <v>2872</v>
      </c>
      <c r="K5" s="111"/>
      <c r="L5" s="110">
        <f>L4+M4</f>
        <v>2963</v>
      </c>
      <c r="M5" s="111"/>
    </row>
    <row r="7" spans="1:16" ht="16.5" thickBot="1" x14ac:dyDescent="0.3">
      <c r="A7" s="118" t="s">
        <v>51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A8" s="119">
        <v>45078</v>
      </c>
      <c r="B8" s="119"/>
      <c r="C8" s="119"/>
      <c r="D8" s="119"/>
      <c r="E8" s="119"/>
      <c r="F8" s="119"/>
      <c r="G8" s="22"/>
      <c r="H8" s="116" t="s">
        <v>57</v>
      </c>
      <c r="I8" s="117"/>
      <c r="J8" s="112" t="s">
        <v>58</v>
      </c>
      <c r="K8" s="113"/>
      <c r="L8" s="114" t="s">
        <v>59</v>
      </c>
      <c r="M8" s="115"/>
    </row>
    <row r="9" spans="1:16" x14ac:dyDescent="0.25">
      <c r="A9" s="4" t="s">
        <v>7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1"/>
      <c r="H9" s="13" t="s">
        <v>46</v>
      </c>
      <c r="I9" s="14" t="s">
        <v>47</v>
      </c>
      <c r="J9" s="13" t="s">
        <v>46</v>
      </c>
      <c r="K9" s="14" t="s">
        <v>47</v>
      </c>
      <c r="L9" s="13" t="s">
        <v>46</v>
      </c>
      <c r="M9" s="14" t="s">
        <v>47</v>
      </c>
    </row>
    <row r="10" spans="1:16" ht="15.75" thickBot="1" x14ac:dyDescent="0.3">
      <c r="A10" s="3" t="s">
        <v>5</v>
      </c>
      <c r="B10" s="3">
        <v>2031</v>
      </c>
      <c r="C10" s="3">
        <v>536</v>
      </c>
      <c r="D10" s="3">
        <v>325</v>
      </c>
      <c r="E10" s="3">
        <v>155</v>
      </c>
      <c r="F10" s="18">
        <f>B10+C10+D10+E10</f>
        <v>3047</v>
      </c>
      <c r="G10" s="12"/>
      <c r="H10" s="24">
        <v>1528</v>
      </c>
      <c r="I10" s="11">
        <v>1433</v>
      </c>
      <c r="J10">
        <v>1564</v>
      </c>
      <c r="K10" s="11">
        <v>1416</v>
      </c>
      <c r="L10">
        <v>1611</v>
      </c>
      <c r="M10" s="11">
        <v>1436</v>
      </c>
    </row>
    <row r="11" spans="1:16" ht="15.75" thickBot="1" x14ac:dyDescent="0.3">
      <c r="H11" s="110">
        <f>H10+I10</f>
        <v>2961</v>
      </c>
      <c r="I11" s="111"/>
      <c r="J11" s="110">
        <f>J10+K10</f>
        <v>2980</v>
      </c>
      <c r="K11" s="111"/>
      <c r="L11" s="110">
        <f>L10+M10</f>
        <v>3047</v>
      </c>
      <c r="M11" s="111"/>
    </row>
    <row r="13" spans="1:16" ht="16.5" thickBot="1" x14ac:dyDescent="0.3">
      <c r="A13" s="118" t="s">
        <v>52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A14" s="119">
        <v>45170</v>
      </c>
      <c r="B14" s="119"/>
      <c r="C14" s="119"/>
      <c r="D14" s="119"/>
      <c r="E14" s="119"/>
      <c r="F14" s="119"/>
      <c r="G14" s="22"/>
      <c r="H14" s="116" t="s">
        <v>60</v>
      </c>
      <c r="I14" s="117"/>
      <c r="J14" s="112" t="s">
        <v>61</v>
      </c>
      <c r="K14" s="113"/>
      <c r="L14" s="114" t="s">
        <v>65</v>
      </c>
      <c r="M14" s="115"/>
    </row>
    <row r="15" spans="1:16" x14ac:dyDescent="0.25">
      <c r="A15" s="4" t="s">
        <v>7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1"/>
      <c r="H15" s="13" t="s">
        <v>46</v>
      </c>
      <c r="I15" s="14" t="s">
        <v>47</v>
      </c>
      <c r="J15" s="13" t="s">
        <v>46</v>
      </c>
      <c r="K15" s="14" t="s">
        <v>47</v>
      </c>
      <c r="L15" s="13" t="s">
        <v>46</v>
      </c>
      <c r="M15" s="14" t="s">
        <v>47</v>
      </c>
    </row>
    <row r="16" spans="1:16" ht="15.75" thickBot="1" x14ac:dyDescent="0.3">
      <c r="A16" s="3" t="s">
        <v>5</v>
      </c>
      <c r="B16" s="3">
        <v>2123</v>
      </c>
      <c r="C16" s="3">
        <v>560</v>
      </c>
      <c r="D16" s="3">
        <v>331</v>
      </c>
      <c r="E16" s="3">
        <v>156</v>
      </c>
      <c r="F16" s="18">
        <f>B16+C16+D16+E16</f>
        <v>3170</v>
      </c>
      <c r="G16" s="12"/>
      <c r="H16" s="23">
        <v>1647</v>
      </c>
      <c r="I16" s="11">
        <v>1465</v>
      </c>
      <c r="J16">
        <v>1653</v>
      </c>
      <c r="K16" s="11">
        <v>1469</v>
      </c>
      <c r="L16">
        <v>1678</v>
      </c>
      <c r="M16" s="11">
        <v>1492</v>
      </c>
    </row>
    <row r="17" spans="1:16" ht="15.75" thickBot="1" x14ac:dyDescent="0.3">
      <c r="F17" s="12"/>
      <c r="G17" s="12"/>
      <c r="H17" s="110">
        <f>H16+I16</f>
        <v>3112</v>
      </c>
      <c r="I17" s="111"/>
      <c r="J17" s="110">
        <f>J16+K16</f>
        <v>3122</v>
      </c>
      <c r="K17" s="111"/>
      <c r="L17" s="110">
        <f>L16+M16</f>
        <v>3170</v>
      </c>
      <c r="M17" s="111"/>
    </row>
    <row r="19" spans="1:16" ht="16.5" thickBot="1" x14ac:dyDescent="0.3">
      <c r="A19" s="118" t="s">
        <v>53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A20" s="119">
        <v>45261</v>
      </c>
      <c r="B20" s="119"/>
      <c r="C20" s="119"/>
      <c r="D20" s="119"/>
      <c r="E20" s="119"/>
      <c r="F20" s="119"/>
      <c r="G20" s="22"/>
      <c r="H20" s="116" t="s">
        <v>62</v>
      </c>
      <c r="I20" s="117"/>
      <c r="J20" s="112" t="s">
        <v>63</v>
      </c>
      <c r="K20" s="113"/>
      <c r="L20" s="114" t="s">
        <v>64</v>
      </c>
      <c r="M20" s="115"/>
    </row>
    <row r="21" spans="1:16" x14ac:dyDescent="0.25">
      <c r="A21" s="4" t="s">
        <v>7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1"/>
      <c r="H21" s="13" t="s">
        <v>46</v>
      </c>
      <c r="I21" s="14" t="s">
        <v>47</v>
      </c>
      <c r="J21" s="13" t="s">
        <v>46</v>
      </c>
      <c r="K21" s="14" t="s">
        <v>47</v>
      </c>
      <c r="L21" s="13" t="s">
        <v>46</v>
      </c>
      <c r="M21" s="14" t="s">
        <v>47</v>
      </c>
    </row>
    <row r="22" spans="1:16" ht="15.75" thickBot="1" x14ac:dyDescent="0.3">
      <c r="A22" s="3" t="s">
        <v>5</v>
      </c>
      <c r="B22" s="3">
        <v>2175</v>
      </c>
      <c r="C22" s="3">
        <v>570</v>
      </c>
      <c r="D22" s="3">
        <v>334</v>
      </c>
      <c r="E22" s="3">
        <v>160</v>
      </c>
      <c r="F22" s="18">
        <f>B22+C22+D22+E22</f>
        <v>3239</v>
      </c>
      <c r="G22" s="12"/>
      <c r="H22" s="23">
        <v>1695</v>
      </c>
      <c r="I22" s="11">
        <v>1497</v>
      </c>
      <c r="J22">
        <v>1700</v>
      </c>
      <c r="K22" s="11">
        <v>1497</v>
      </c>
      <c r="L22">
        <v>1724</v>
      </c>
      <c r="M22" s="11">
        <v>1515</v>
      </c>
    </row>
    <row r="23" spans="1:16" ht="15.75" thickBot="1" x14ac:dyDescent="0.3">
      <c r="H23" s="110">
        <f>H22+I22</f>
        <v>3192</v>
      </c>
      <c r="I23" s="111"/>
      <c r="J23" s="110">
        <f>J22+K22</f>
        <v>3197</v>
      </c>
      <c r="K23" s="111"/>
      <c r="L23" s="110">
        <f>L22+M22</f>
        <v>3239</v>
      </c>
      <c r="M23" s="111"/>
    </row>
  </sheetData>
  <mergeCells count="32">
    <mergeCell ref="A20:F20"/>
    <mergeCell ref="A13:P13"/>
    <mergeCell ref="A19:P19"/>
    <mergeCell ref="J2:K2"/>
    <mergeCell ref="J5:K5"/>
    <mergeCell ref="A2:F2"/>
    <mergeCell ref="A1:P1"/>
    <mergeCell ref="A8:F8"/>
    <mergeCell ref="A14:F14"/>
    <mergeCell ref="A7:P7"/>
    <mergeCell ref="H11:I11"/>
    <mergeCell ref="J11:K11"/>
    <mergeCell ref="L11:M11"/>
    <mergeCell ref="H2:I2"/>
    <mergeCell ref="H5:I5"/>
    <mergeCell ref="L2:M2"/>
    <mergeCell ref="L5:M5"/>
    <mergeCell ref="H8:I8"/>
    <mergeCell ref="J8:K8"/>
    <mergeCell ref="L8:M8"/>
    <mergeCell ref="J23:K23"/>
    <mergeCell ref="L23:M23"/>
    <mergeCell ref="J14:K14"/>
    <mergeCell ref="L14:M14"/>
    <mergeCell ref="H17:I17"/>
    <mergeCell ref="J17:K17"/>
    <mergeCell ref="L17:M17"/>
    <mergeCell ref="H20:I20"/>
    <mergeCell ref="J20:K20"/>
    <mergeCell ref="L20:M20"/>
    <mergeCell ref="H14:I14"/>
    <mergeCell ref="H23:I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181-DB38-4259-A8C3-117DA34B186A}">
  <dimension ref="A1:N39"/>
  <sheetViews>
    <sheetView showGridLines="0" workbookViewId="0">
      <selection sqref="A1:N1"/>
    </sheetView>
  </sheetViews>
  <sheetFormatPr defaultRowHeight="15.75" x14ac:dyDescent="0.25"/>
  <cols>
    <col min="1" max="1" width="52.28515625" style="30" customWidth="1"/>
    <col min="2" max="2" width="10.85546875" style="17" customWidth="1"/>
    <col min="3" max="4" width="9.140625" style="5"/>
    <col min="5" max="5" width="9.140625" style="5" customWidth="1"/>
    <col min="6" max="6" width="1.140625" style="5" hidden="1" customWidth="1"/>
    <col min="7" max="7" width="9.140625" style="5" hidden="1" customWidth="1"/>
    <col min="8" max="8" width="0.140625" style="5" customWidth="1"/>
    <col min="9" max="9" width="9.140625" style="5" hidden="1" customWidth="1"/>
    <col min="10" max="10" width="9" style="5" hidden="1" customWidth="1"/>
    <col min="11" max="13" width="9.140625" style="5" hidden="1" customWidth="1"/>
    <col min="14" max="14" width="0.140625" style="5" customWidth="1"/>
    <col min="15" max="16384" width="9.140625" style="5"/>
  </cols>
  <sheetData>
    <row r="1" spans="1:14" ht="15.75" customHeight="1" thickBot="1" x14ac:dyDescent="0.3">
      <c r="A1" s="122" t="s">
        <v>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</row>
    <row r="2" spans="1:14" x14ac:dyDescent="0.25">
      <c r="A2" s="39" t="s">
        <v>44</v>
      </c>
      <c r="B2" s="40">
        <v>44986</v>
      </c>
      <c r="C2" s="41">
        <v>45078</v>
      </c>
      <c r="D2" s="41">
        <v>45170</v>
      </c>
      <c r="E2" s="41">
        <v>45261</v>
      </c>
    </row>
    <row r="3" spans="1:14" x14ac:dyDescent="0.25">
      <c r="A3" s="15" t="s">
        <v>8</v>
      </c>
      <c r="B3" s="3">
        <v>0</v>
      </c>
      <c r="C3" s="27">
        <v>0</v>
      </c>
      <c r="D3" s="28">
        <v>0</v>
      </c>
      <c r="E3" s="29">
        <v>0</v>
      </c>
    </row>
    <row r="4" spans="1:14" x14ac:dyDescent="0.25">
      <c r="A4" s="15" t="s">
        <v>9</v>
      </c>
      <c r="B4" s="3">
        <v>76</v>
      </c>
      <c r="C4" s="27">
        <v>81</v>
      </c>
      <c r="D4" s="28">
        <v>82</v>
      </c>
      <c r="E4" s="29">
        <v>83</v>
      </c>
    </row>
    <row r="5" spans="1:14" x14ac:dyDescent="0.25">
      <c r="A5" s="15" t="s">
        <v>40</v>
      </c>
      <c r="B5" s="3">
        <v>0</v>
      </c>
      <c r="C5" s="27">
        <v>0</v>
      </c>
      <c r="D5" s="28">
        <v>0</v>
      </c>
      <c r="E5" s="29">
        <v>0</v>
      </c>
    </row>
    <row r="6" spans="1:14" x14ac:dyDescent="0.25">
      <c r="A6" s="15" t="s">
        <v>10</v>
      </c>
      <c r="B6" s="3">
        <v>5</v>
      </c>
      <c r="C6" s="27">
        <v>5</v>
      </c>
      <c r="D6" s="28">
        <v>5</v>
      </c>
      <c r="E6" s="29">
        <v>5</v>
      </c>
    </row>
    <row r="7" spans="1:14" x14ac:dyDescent="0.25">
      <c r="A7" s="15" t="s">
        <v>11</v>
      </c>
      <c r="B7" s="3">
        <v>26</v>
      </c>
      <c r="C7" s="27">
        <v>25</v>
      </c>
      <c r="D7" s="28">
        <v>26</v>
      </c>
      <c r="E7" s="29">
        <v>26</v>
      </c>
    </row>
    <row r="8" spans="1:14" x14ac:dyDescent="0.25">
      <c r="A8" s="15" t="s">
        <v>12</v>
      </c>
      <c r="B8" s="3">
        <v>19</v>
      </c>
      <c r="C8" s="27">
        <v>20</v>
      </c>
      <c r="D8" s="28">
        <v>20</v>
      </c>
      <c r="E8" s="29">
        <v>20</v>
      </c>
    </row>
    <row r="9" spans="1:14" x14ac:dyDescent="0.25">
      <c r="A9" s="15" t="s">
        <v>41</v>
      </c>
      <c r="B9" s="3">
        <v>30</v>
      </c>
      <c r="C9" s="27">
        <v>29</v>
      </c>
      <c r="D9" s="28">
        <v>31</v>
      </c>
      <c r="E9" s="29">
        <v>31</v>
      </c>
    </row>
    <row r="10" spans="1:14" x14ac:dyDescent="0.25">
      <c r="A10" s="15" t="s">
        <v>42</v>
      </c>
      <c r="B10" s="3">
        <v>3</v>
      </c>
      <c r="C10" s="27">
        <v>2</v>
      </c>
      <c r="D10" s="28">
        <v>2</v>
      </c>
      <c r="E10" s="29">
        <v>3</v>
      </c>
    </row>
    <row r="11" spans="1:14" x14ac:dyDescent="0.25">
      <c r="A11" s="15" t="s">
        <v>13</v>
      </c>
      <c r="B11" s="3">
        <v>18</v>
      </c>
      <c r="C11" s="27">
        <v>17</v>
      </c>
      <c r="D11" s="28">
        <v>17</v>
      </c>
      <c r="E11" s="29">
        <v>17</v>
      </c>
    </row>
    <row r="12" spans="1:14" x14ac:dyDescent="0.25">
      <c r="A12" s="15" t="s">
        <v>14</v>
      </c>
      <c r="B12" s="3">
        <v>261</v>
      </c>
      <c r="C12" s="27">
        <v>281</v>
      </c>
      <c r="D12" s="28">
        <v>289</v>
      </c>
      <c r="E12" s="29">
        <v>297</v>
      </c>
    </row>
    <row r="13" spans="1:14" x14ac:dyDescent="0.25">
      <c r="A13" s="15" t="s">
        <v>15</v>
      </c>
      <c r="B13" s="3">
        <v>125</v>
      </c>
      <c r="C13" s="27">
        <v>127</v>
      </c>
      <c r="D13" s="28">
        <v>136</v>
      </c>
      <c r="E13" s="29">
        <v>136</v>
      </c>
    </row>
    <row r="14" spans="1:14" x14ac:dyDescent="0.25">
      <c r="A14" s="15" t="s">
        <v>16</v>
      </c>
      <c r="B14" s="3">
        <v>6</v>
      </c>
      <c r="C14" s="27">
        <v>6</v>
      </c>
      <c r="D14" s="28">
        <v>6</v>
      </c>
      <c r="E14" s="29">
        <v>6</v>
      </c>
    </row>
    <row r="15" spans="1:14" x14ac:dyDescent="0.25">
      <c r="A15" s="15" t="s">
        <v>43</v>
      </c>
      <c r="B15" s="3">
        <v>3</v>
      </c>
      <c r="C15" s="27">
        <v>3</v>
      </c>
      <c r="D15" s="28">
        <v>3</v>
      </c>
      <c r="E15" s="29">
        <v>3</v>
      </c>
    </row>
    <row r="16" spans="1:14" x14ac:dyDescent="0.25">
      <c r="A16" s="15" t="s">
        <v>17</v>
      </c>
      <c r="B16" s="3">
        <v>14</v>
      </c>
      <c r="C16" s="27">
        <v>17</v>
      </c>
      <c r="D16" s="28">
        <v>18</v>
      </c>
      <c r="E16" s="29">
        <v>20</v>
      </c>
    </row>
    <row r="17" spans="1:5" x14ac:dyDescent="0.25">
      <c r="A17" s="15" t="s">
        <v>18</v>
      </c>
      <c r="B17" s="3">
        <v>308</v>
      </c>
      <c r="C17" s="27">
        <v>311</v>
      </c>
      <c r="D17" s="28">
        <v>322</v>
      </c>
      <c r="E17" s="29">
        <v>330</v>
      </c>
    </row>
    <row r="18" spans="1:5" x14ac:dyDescent="0.25">
      <c r="A18" s="15" t="s">
        <v>19</v>
      </c>
      <c r="B18" s="3">
        <v>35</v>
      </c>
      <c r="C18" s="27">
        <v>35</v>
      </c>
      <c r="D18" s="28">
        <v>36</v>
      </c>
      <c r="E18" s="29">
        <v>37</v>
      </c>
    </row>
    <row r="19" spans="1:5" x14ac:dyDescent="0.25">
      <c r="A19" s="15" t="s">
        <v>20</v>
      </c>
      <c r="B19" s="3">
        <v>0</v>
      </c>
      <c r="C19" s="27">
        <v>0</v>
      </c>
      <c r="D19" s="28">
        <v>0</v>
      </c>
      <c r="E19" s="29">
        <v>0</v>
      </c>
    </row>
    <row r="20" spans="1:5" x14ac:dyDescent="0.25">
      <c r="A20" s="15" t="s">
        <v>21</v>
      </c>
      <c r="B20" s="3">
        <v>0</v>
      </c>
      <c r="C20" s="27">
        <v>0</v>
      </c>
      <c r="D20" s="28">
        <v>0</v>
      </c>
      <c r="E20" s="29">
        <v>0</v>
      </c>
    </row>
    <row r="21" spans="1:5" x14ac:dyDescent="0.25">
      <c r="A21" s="15" t="s">
        <v>22</v>
      </c>
      <c r="B21" s="3">
        <v>52</v>
      </c>
      <c r="C21" s="27">
        <v>50</v>
      </c>
      <c r="D21" s="28">
        <v>57</v>
      </c>
      <c r="E21" s="29">
        <v>61</v>
      </c>
    </row>
    <row r="22" spans="1:5" x14ac:dyDescent="0.25">
      <c r="A22" s="15" t="s">
        <v>23</v>
      </c>
      <c r="B22" s="3">
        <v>797</v>
      </c>
      <c r="C22" s="27">
        <v>822</v>
      </c>
      <c r="D22" s="28">
        <v>865</v>
      </c>
      <c r="E22" s="29">
        <v>873</v>
      </c>
    </row>
    <row r="23" spans="1:5" x14ac:dyDescent="0.25">
      <c r="A23" s="15" t="s">
        <v>24</v>
      </c>
      <c r="B23" s="3">
        <v>0</v>
      </c>
      <c r="C23" s="27">
        <v>0</v>
      </c>
      <c r="D23" s="28">
        <v>0</v>
      </c>
      <c r="E23" s="29">
        <v>0</v>
      </c>
    </row>
    <row r="24" spans="1:5" x14ac:dyDescent="0.25">
      <c r="A24" s="15" t="s">
        <v>25</v>
      </c>
      <c r="B24" s="3">
        <v>1</v>
      </c>
      <c r="C24" s="27">
        <v>1</v>
      </c>
      <c r="D24" s="28">
        <v>1</v>
      </c>
      <c r="E24" s="29">
        <v>1</v>
      </c>
    </row>
    <row r="25" spans="1:5" x14ac:dyDescent="0.25">
      <c r="A25" s="15" t="s">
        <v>26</v>
      </c>
      <c r="B25" s="3">
        <v>0</v>
      </c>
      <c r="C25" s="27">
        <v>0</v>
      </c>
      <c r="D25" s="28">
        <v>0</v>
      </c>
      <c r="E25" s="29">
        <v>0</v>
      </c>
    </row>
    <row r="26" spans="1:5" x14ac:dyDescent="0.25">
      <c r="A26" s="15" t="s">
        <v>27</v>
      </c>
      <c r="B26" s="3">
        <v>0</v>
      </c>
      <c r="C26" s="27">
        <v>0</v>
      </c>
      <c r="D26" s="28">
        <v>0</v>
      </c>
      <c r="E26" s="29">
        <v>0</v>
      </c>
    </row>
    <row r="27" spans="1:5" x14ac:dyDescent="0.25">
      <c r="A27" s="15" t="s">
        <v>28</v>
      </c>
      <c r="B27" s="3">
        <v>348</v>
      </c>
      <c r="C27" s="27">
        <v>349</v>
      </c>
      <c r="D27" s="28">
        <v>362</v>
      </c>
      <c r="E27" s="29">
        <v>372</v>
      </c>
    </row>
    <row r="28" spans="1:5" x14ac:dyDescent="0.25">
      <c r="A28" s="15" t="s">
        <v>29</v>
      </c>
      <c r="B28" s="3">
        <v>23</v>
      </c>
      <c r="C28" s="27">
        <v>23</v>
      </c>
      <c r="D28" s="28">
        <v>24</v>
      </c>
      <c r="E28" s="29">
        <v>24</v>
      </c>
    </row>
    <row r="29" spans="1:5" x14ac:dyDescent="0.25">
      <c r="A29" s="15" t="s">
        <v>30</v>
      </c>
      <c r="B29" s="3">
        <v>2</v>
      </c>
      <c r="C29" s="27">
        <v>2</v>
      </c>
      <c r="D29" s="28">
        <v>2</v>
      </c>
      <c r="E29" s="29">
        <v>2</v>
      </c>
    </row>
    <row r="30" spans="1:5" x14ac:dyDescent="0.25">
      <c r="A30" s="15" t="s">
        <v>31</v>
      </c>
      <c r="B30" s="3">
        <v>111</v>
      </c>
      <c r="C30" s="27">
        <v>112</v>
      </c>
      <c r="D30" s="28">
        <v>114</v>
      </c>
      <c r="E30" s="29">
        <v>116</v>
      </c>
    </row>
    <row r="31" spans="1:5" x14ac:dyDescent="0.25">
      <c r="A31" s="15" t="s">
        <v>32</v>
      </c>
      <c r="B31" s="3">
        <v>89</v>
      </c>
      <c r="C31" s="27">
        <v>92</v>
      </c>
      <c r="D31" s="28">
        <v>93</v>
      </c>
      <c r="E31" s="29">
        <v>97</v>
      </c>
    </row>
    <row r="32" spans="1:5" x14ac:dyDescent="0.25">
      <c r="A32" s="15" t="s">
        <v>33</v>
      </c>
      <c r="B32" s="3">
        <v>1</v>
      </c>
      <c r="C32" s="27">
        <v>2</v>
      </c>
      <c r="D32" s="28">
        <v>2</v>
      </c>
      <c r="E32" s="29">
        <v>2</v>
      </c>
    </row>
    <row r="33" spans="1:5" x14ac:dyDescent="0.25">
      <c r="A33" s="15" t="s">
        <v>34</v>
      </c>
      <c r="B33" s="3">
        <v>181</v>
      </c>
      <c r="C33" s="27">
        <v>183</v>
      </c>
      <c r="D33" s="28">
        <v>191</v>
      </c>
      <c r="E33" s="29">
        <v>193</v>
      </c>
    </row>
    <row r="34" spans="1:5" x14ac:dyDescent="0.25">
      <c r="A34" s="15" t="s">
        <v>35</v>
      </c>
      <c r="B34" s="3">
        <v>171</v>
      </c>
      <c r="C34" s="27">
        <v>184</v>
      </c>
      <c r="D34" s="28">
        <v>193</v>
      </c>
      <c r="E34" s="29">
        <v>201</v>
      </c>
    </row>
    <row r="35" spans="1:5" x14ac:dyDescent="0.25">
      <c r="A35" s="15" t="s">
        <v>36</v>
      </c>
      <c r="B35" s="3">
        <v>1</v>
      </c>
      <c r="C35" s="27">
        <v>1</v>
      </c>
      <c r="D35" s="28">
        <v>1</v>
      </c>
      <c r="E35" s="29">
        <v>1</v>
      </c>
    </row>
    <row r="36" spans="1:5" x14ac:dyDescent="0.25">
      <c r="A36" s="15" t="s">
        <v>37</v>
      </c>
      <c r="B36" s="3">
        <v>168</v>
      </c>
      <c r="C36" s="27">
        <v>173</v>
      </c>
      <c r="D36" s="28">
        <v>175</v>
      </c>
      <c r="E36" s="29">
        <v>182</v>
      </c>
    </row>
    <row r="37" spans="1:5" x14ac:dyDescent="0.25">
      <c r="A37" s="15" t="s">
        <v>38</v>
      </c>
      <c r="B37" s="3">
        <v>11</v>
      </c>
      <c r="C37" s="27">
        <v>11</v>
      </c>
      <c r="D37" s="28">
        <v>11</v>
      </c>
      <c r="E37" s="29">
        <v>12</v>
      </c>
    </row>
    <row r="38" spans="1:5" x14ac:dyDescent="0.25">
      <c r="A38" s="15" t="s">
        <v>39</v>
      </c>
      <c r="B38" s="3">
        <v>78</v>
      </c>
      <c r="C38" s="27">
        <v>83</v>
      </c>
      <c r="D38" s="28">
        <v>86</v>
      </c>
      <c r="E38" s="29">
        <v>88</v>
      </c>
    </row>
    <row r="39" spans="1:5" x14ac:dyDescent="0.25">
      <c r="A39" s="16" t="s">
        <v>4</v>
      </c>
      <c r="B39" s="34">
        <v>2963</v>
      </c>
      <c r="C39" s="35">
        <v>3047</v>
      </c>
      <c r="D39" s="36">
        <v>3170</v>
      </c>
      <c r="E39" s="37">
        <v>3239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782C-E980-49D8-A6E0-49432C172E61}">
  <dimension ref="A1:P23"/>
  <sheetViews>
    <sheetView showGridLines="0" topLeftCell="I1" workbookViewId="0">
      <selection activeCell="Q1" sqref="Q1:AM16"/>
    </sheetView>
  </sheetViews>
  <sheetFormatPr defaultRowHeight="15" x14ac:dyDescent="0.25"/>
  <cols>
    <col min="1" max="1" width="26.85546875" style="5" customWidth="1"/>
    <col min="2" max="2" width="17.85546875" style="5" customWidth="1"/>
    <col min="3" max="3" width="9.140625" style="5"/>
    <col min="4" max="4" width="12.7109375" style="5" customWidth="1"/>
    <col min="5" max="5" width="10.7109375" style="5" customWidth="1"/>
    <col min="6" max="6" width="13.140625" style="5" customWidth="1"/>
    <col min="7" max="8" width="9.140625" style="5"/>
    <col min="9" max="9" width="12.5703125" style="5" customWidth="1"/>
    <col min="10" max="10" width="9.140625" style="5"/>
    <col min="11" max="11" width="12.28515625" style="5" customWidth="1"/>
    <col min="12" max="12" width="11.85546875" style="5" customWidth="1"/>
    <col min="13" max="13" width="9.140625" style="5"/>
    <col min="14" max="14" width="1.85546875" style="5" customWidth="1"/>
    <col min="15" max="16" width="9.140625" style="5" hidden="1" customWidth="1"/>
    <col min="17" max="16384" width="9.140625" style="5"/>
  </cols>
  <sheetData>
    <row r="1" spans="1:16" ht="16.5" thickBot="1" x14ac:dyDescent="0.3">
      <c r="A1" s="118" t="s">
        <v>70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6" ht="15" customHeight="1" x14ac:dyDescent="0.25">
      <c r="A2" s="120">
        <v>44621</v>
      </c>
      <c r="B2" s="121"/>
      <c r="C2" s="121"/>
      <c r="D2" s="121"/>
      <c r="E2" s="121"/>
      <c r="F2" s="121"/>
      <c r="G2" s="20"/>
      <c r="H2" s="116" t="s">
        <v>67</v>
      </c>
      <c r="I2" s="128"/>
      <c r="J2" s="129" t="s">
        <v>68</v>
      </c>
      <c r="K2" s="130"/>
      <c r="L2" s="131" t="s">
        <v>69</v>
      </c>
      <c r="M2" s="115"/>
    </row>
    <row r="3" spans="1:16" ht="15" customHeight="1" x14ac:dyDescent="0.25">
      <c r="A3" s="4" t="s">
        <v>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1"/>
      <c r="H3" s="13" t="s">
        <v>46</v>
      </c>
      <c r="I3" s="18" t="s">
        <v>47</v>
      </c>
      <c r="J3" s="18" t="s">
        <v>46</v>
      </c>
      <c r="K3" s="18" t="s">
        <v>47</v>
      </c>
      <c r="L3" s="18" t="s">
        <v>46</v>
      </c>
      <c r="M3" s="14" t="s">
        <v>47</v>
      </c>
    </row>
    <row r="4" spans="1:16" ht="15" customHeight="1" x14ac:dyDescent="0.25">
      <c r="A4" s="3" t="s">
        <v>5</v>
      </c>
      <c r="B4" s="44">
        <v>1790</v>
      </c>
      <c r="C4" s="44">
        <v>488</v>
      </c>
      <c r="D4" s="44">
        <v>300</v>
      </c>
      <c r="E4" s="44">
        <v>121</v>
      </c>
      <c r="F4" s="45">
        <f>SUM(B4:E4)</f>
        <v>2699</v>
      </c>
      <c r="G4" s="19"/>
      <c r="H4" s="46">
        <v>1352</v>
      </c>
      <c r="I4" s="3">
        <v>1257</v>
      </c>
      <c r="J4" s="3">
        <v>1370</v>
      </c>
      <c r="K4" s="3">
        <v>1262</v>
      </c>
      <c r="L4" s="3">
        <v>1385</v>
      </c>
      <c r="M4" s="38">
        <v>1314</v>
      </c>
    </row>
    <row r="5" spans="1:16" ht="15.75" customHeight="1" thickBot="1" x14ac:dyDescent="0.3">
      <c r="H5" s="125">
        <f>H4+I4</f>
        <v>2609</v>
      </c>
      <c r="I5" s="126"/>
      <c r="J5" s="126">
        <f>J4+K4</f>
        <v>2632</v>
      </c>
      <c r="K5" s="126"/>
      <c r="L5" s="126">
        <f>L4+M4</f>
        <v>2699</v>
      </c>
      <c r="M5" s="127"/>
    </row>
    <row r="7" spans="1:16" ht="16.5" thickBot="1" x14ac:dyDescent="0.3">
      <c r="A7" s="118" t="s">
        <v>71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</row>
    <row r="8" spans="1:16" ht="15.75" customHeight="1" x14ac:dyDescent="0.25">
      <c r="A8" s="119">
        <v>44713</v>
      </c>
      <c r="B8" s="119"/>
      <c r="C8" s="119"/>
      <c r="D8" s="119"/>
      <c r="E8" s="119"/>
      <c r="F8" s="119"/>
      <c r="G8" s="22"/>
      <c r="H8" s="116" t="s">
        <v>76</v>
      </c>
      <c r="I8" s="128"/>
      <c r="J8" s="129" t="s">
        <v>75</v>
      </c>
      <c r="K8" s="130"/>
      <c r="L8" s="131" t="s">
        <v>74</v>
      </c>
      <c r="M8" s="115"/>
    </row>
    <row r="9" spans="1:16" ht="15.75" customHeight="1" x14ac:dyDescent="0.25">
      <c r="A9" s="4" t="s">
        <v>7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1"/>
      <c r="H9" s="13" t="s">
        <v>46</v>
      </c>
      <c r="I9" s="18" t="s">
        <v>47</v>
      </c>
      <c r="J9" s="18" t="s">
        <v>46</v>
      </c>
      <c r="K9" s="18" t="s">
        <v>47</v>
      </c>
      <c r="L9" s="18" t="s">
        <v>46</v>
      </c>
      <c r="M9" s="14" t="s">
        <v>47</v>
      </c>
    </row>
    <row r="10" spans="1:16" ht="15.75" customHeight="1" x14ac:dyDescent="0.25">
      <c r="A10" s="3" t="s">
        <v>5</v>
      </c>
      <c r="B10" s="44">
        <v>1825</v>
      </c>
      <c r="C10" s="44">
        <v>499</v>
      </c>
      <c r="D10" s="44">
        <v>307</v>
      </c>
      <c r="E10" s="44">
        <v>124</v>
      </c>
      <c r="F10" s="45">
        <v>2755</v>
      </c>
      <c r="G10" s="12"/>
      <c r="H10" s="46">
        <v>1384</v>
      </c>
      <c r="I10" s="3">
        <v>1319</v>
      </c>
      <c r="J10" s="3">
        <v>1397</v>
      </c>
      <c r="K10" s="3">
        <v>1377</v>
      </c>
      <c r="L10" s="3">
        <v>1413</v>
      </c>
      <c r="M10" s="38">
        <v>1342</v>
      </c>
    </row>
    <row r="11" spans="1:16" ht="15.75" customHeight="1" thickBot="1" x14ac:dyDescent="0.3">
      <c r="H11" s="125">
        <f>H10+I10</f>
        <v>2703</v>
      </c>
      <c r="I11" s="126"/>
      <c r="J11" s="126">
        <f>J10+K10</f>
        <v>2774</v>
      </c>
      <c r="K11" s="126"/>
      <c r="L11" s="126">
        <f>L10+M10</f>
        <v>2755</v>
      </c>
      <c r="M11" s="127"/>
    </row>
    <row r="13" spans="1:16" ht="16.5" thickBot="1" x14ac:dyDescent="0.3">
      <c r="A13" s="118" t="s">
        <v>72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</row>
    <row r="14" spans="1:16" ht="15" customHeight="1" x14ac:dyDescent="0.25">
      <c r="A14" s="119">
        <v>44805</v>
      </c>
      <c r="B14" s="119"/>
      <c r="C14" s="119"/>
      <c r="D14" s="119"/>
      <c r="E14" s="119"/>
      <c r="F14" s="119"/>
      <c r="G14" s="22"/>
      <c r="H14" s="116" t="s">
        <v>77</v>
      </c>
      <c r="I14" s="128"/>
      <c r="J14" s="129" t="s">
        <v>78</v>
      </c>
      <c r="K14" s="130"/>
      <c r="L14" s="131" t="s">
        <v>79</v>
      </c>
      <c r="M14" s="115"/>
    </row>
    <row r="15" spans="1:16" ht="15" customHeight="1" x14ac:dyDescent="0.25">
      <c r="A15" s="4" t="s">
        <v>7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1"/>
      <c r="H15" s="13" t="s">
        <v>46</v>
      </c>
      <c r="I15" s="18" t="s">
        <v>47</v>
      </c>
      <c r="J15" s="18" t="s">
        <v>46</v>
      </c>
      <c r="K15" s="18" t="s">
        <v>47</v>
      </c>
      <c r="L15" s="18" t="s">
        <v>46</v>
      </c>
      <c r="M15" s="14" t="s">
        <v>47</v>
      </c>
    </row>
    <row r="16" spans="1:16" ht="15" customHeight="1" x14ac:dyDescent="0.25">
      <c r="A16" s="3" t="s">
        <v>5</v>
      </c>
      <c r="B16" s="28">
        <v>1847</v>
      </c>
      <c r="C16" s="28">
        <v>508</v>
      </c>
      <c r="D16" s="28">
        <v>320</v>
      </c>
      <c r="E16" s="28">
        <v>127</v>
      </c>
      <c r="F16" s="48">
        <f t="shared" ref="F16" si="0">SUM(B16:E16)</f>
        <v>2802</v>
      </c>
      <c r="G16" s="12"/>
      <c r="H16" s="46">
        <v>1434</v>
      </c>
      <c r="I16" s="3">
        <v>1348</v>
      </c>
      <c r="J16" s="3">
        <v>1447</v>
      </c>
      <c r="K16" s="3">
        <v>1353</v>
      </c>
      <c r="L16" s="3">
        <v>1456</v>
      </c>
      <c r="M16" s="38">
        <v>1346</v>
      </c>
    </row>
    <row r="17" spans="1:16" ht="15.75" thickBot="1" x14ac:dyDescent="0.3">
      <c r="F17" s="12"/>
      <c r="G17" s="12"/>
      <c r="H17" s="125">
        <f>H16+I16</f>
        <v>2782</v>
      </c>
      <c r="I17" s="126"/>
      <c r="J17" s="126">
        <f>J16+K16</f>
        <v>2800</v>
      </c>
      <c r="K17" s="126"/>
      <c r="L17" s="126">
        <f>L16+M16</f>
        <v>2802</v>
      </c>
      <c r="M17" s="127"/>
    </row>
    <row r="19" spans="1:16" ht="16.5" thickBot="1" x14ac:dyDescent="0.3">
      <c r="A19" s="118" t="s">
        <v>73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A20" s="119">
        <v>44896</v>
      </c>
      <c r="B20" s="119"/>
      <c r="C20" s="119"/>
      <c r="D20" s="119"/>
      <c r="E20" s="119"/>
      <c r="F20" s="119"/>
      <c r="G20" s="22"/>
      <c r="H20" s="116" t="s">
        <v>80</v>
      </c>
      <c r="I20" s="128"/>
      <c r="J20" s="129" t="s">
        <v>81</v>
      </c>
      <c r="K20" s="130"/>
      <c r="L20" s="131" t="s">
        <v>82</v>
      </c>
      <c r="M20" s="115"/>
    </row>
    <row r="21" spans="1:16" x14ac:dyDescent="0.25">
      <c r="A21" s="4" t="s">
        <v>7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1"/>
      <c r="H21" s="13" t="s">
        <v>46</v>
      </c>
      <c r="I21" s="18" t="s">
        <v>47</v>
      </c>
      <c r="J21" s="18" t="s">
        <v>46</v>
      </c>
      <c r="K21" s="18" t="s">
        <v>47</v>
      </c>
      <c r="L21" s="18" t="s">
        <v>46</v>
      </c>
      <c r="M21" s="14" t="s">
        <v>47</v>
      </c>
    </row>
    <row r="22" spans="1:16" x14ac:dyDescent="0.25">
      <c r="A22" s="3" t="s">
        <v>5</v>
      </c>
      <c r="B22" s="47">
        <v>1853</v>
      </c>
      <c r="C22" s="47">
        <v>512</v>
      </c>
      <c r="D22" s="47">
        <v>316</v>
      </c>
      <c r="E22" s="47">
        <v>133</v>
      </c>
      <c r="F22" s="49">
        <f>SUM(B22:E22)</f>
        <v>2814</v>
      </c>
      <c r="G22" s="12"/>
      <c r="H22" s="46">
        <v>1471</v>
      </c>
      <c r="I22" s="3">
        <v>1330</v>
      </c>
      <c r="J22" s="3">
        <v>1471</v>
      </c>
      <c r="K22" s="3">
        <v>1330</v>
      </c>
      <c r="L22" s="3">
        <v>1485</v>
      </c>
      <c r="M22" s="38">
        <v>1329</v>
      </c>
    </row>
    <row r="23" spans="1:16" ht="15.75" thickBot="1" x14ac:dyDescent="0.3">
      <c r="H23" s="125">
        <f>H22+I22</f>
        <v>2801</v>
      </c>
      <c r="I23" s="126"/>
      <c r="J23" s="126">
        <f>J22+K22</f>
        <v>2801</v>
      </c>
      <c r="K23" s="126"/>
      <c r="L23" s="126">
        <f>L22+M22</f>
        <v>2814</v>
      </c>
      <c r="M23" s="127"/>
    </row>
  </sheetData>
  <mergeCells count="32">
    <mergeCell ref="H11:I11"/>
    <mergeCell ref="J11:K11"/>
    <mergeCell ref="L11:M11"/>
    <mergeCell ref="A1:P1"/>
    <mergeCell ref="A2:F2"/>
    <mergeCell ref="H2:I2"/>
    <mergeCell ref="J2:K2"/>
    <mergeCell ref="L2:M2"/>
    <mergeCell ref="H5:I5"/>
    <mergeCell ref="J5:K5"/>
    <mergeCell ref="L5:M5"/>
    <mergeCell ref="A7:P7"/>
    <mergeCell ref="A8:F8"/>
    <mergeCell ref="H8:I8"/>
    <mergeCell ref="J8:K8"/>
    <mergeCell ref="L8:M8"/>
    <mergeCell ref="H23:I23"/>
    <mergeCell ref="J23:K23"/>
    <mergeCell ref="L23:M23"/>
    <mergeCell ref="A13:P13"/>
    <mergeCell ref="A14:F14"/>
    <mergeCell ref="H14:I14"/>
    <mergeCell ref="J14:K14"/>
    <mergeCell ref="L14:M14"/>
    <mergeCell ref="H17:I17"/>
    <mergeCell ref="J17:K17"/>
    <mergeCell ref="L17:M17"/>
    <mergeCell ref="A19:P19"/>
    <mergeCell ref="A20:F20"/>
    <mergeCell ref="H20:I20"/>
    <mergeCell ref="J20:K20"/>
    <mergeCell ref="L20:M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9C5B-77E2-405A-A84D-C3DCFD667DAA}">
  <dimension ref="A1:E39"/>
  <sheetViews>
    <sheetView showGridLines="0" workbookViewId="0">
      <selection activeCell="G8" sqref="G8"/>
    </sheetView>
  </sheetViews>
  <sheetFormatPr defaultRowHeight="15.75" x14ac:dyDescent="0.25"/>
  <cols>
    <col min="1" max="1" width="52.28515625" style="30" customWidth="1"/>
    <col min="2" max="2" width="10.85546875" style="17" customWidth="1"/>
    <col min="3" max="16384" width="9.140625" style="5"/>
  </cols>
  <sheetData>
    <row r="1" spans="1:5" ht="16.5" thickBot="1" x14ac:dyDescent="0.3">
      <c r="A1" s="132" t="s">
        <v>66</v>
      </c>
      <c r="B1" s="133"/>
      <c r="C1" s="133"/>
      <c r="D1" s="133"/>
      <c r="E1" s="134"/>
    </row>
    <row r="2" spans="1:5" x14ac:dyDescent="0.25">
      <c r="A2" s="39" t="s">
        <v>44</v>
      </c>
      <c r="B2" s="40">
        <v>44621</v>
      </c>
      <c r="C2" s="41">
        <v>44713</v>
      </c>
      <c r="D2" s="41">
        <v>44805</v>
      </c>
      <c r="E2" s="41">
        <v>44896</v>
      </c>
    </row>
    <row r="3" spans="1:5" x14ac:dyDescent="0.25">
      <c r="A3" s="15" t="s">
        <v>8</v>
      </c>
      <c r="B3" s="44">
        <v>0</v>
      </c>
      <c r="C3" s="44">
        <v>0</v>
      </c>
      <c r="D3" s="50">
        <v>0</v>
      </c>
      <c r="E3" s="51">
        <v>0</v>
      </c>
    </row>
    <row r="4" spans="1:5" x14ac:dyDescent="0.25">
      <c r="A4" s="15" t="s">
        <v>9</v>
      </c>
      <c r="B4" s="44">
        <v>74</v>
      </c>
      <c r="C4" s="44">
        <v>74</v>
      </c>
      <c r="D4" s="50">
        <v>75</v>
      </c>
      <c r="E4" s="51">
        <v>76</v>
      </c>
    </row>
    <row r="5" spans="1:5" x14ac:dyDescent="0.25">
      <c r="A5" s="15" t="s">
        <v>40</v>
      </c>
      <c r="B5" s="44">
        <v>0</v>
      </c>
      <c r="C5" s="44">
        <v>0</v>
      </c>
      <c r="D5" s="50">
        <v>0</v>
      </c>
      <c r="E5" s="51">
        <v>0</v>
      </c>
    </row>
    <row r="6" spans="1:5" x14ac:dyDescent="0.25">
      <c r="A6" s="15" t="s">
        <v>10</v>
      </c>
      <c r="B6" s="44">
        <v>5</v>
      </c>
      <c r="C6" s="44">
        <v>5</v>
      </c>
      <c r="D6" s="50">
        <v>5</v>
      </c>
      <c r="E6" s="51">
        <v>5</v>
      </c>
    </row>
    <row r="7" spans="1:5" x14ac:dyDescent="0.25">
      <c r="A7" s="15" t="s">
        <v>11</v>
      </c>
      <c r="B7" s="44">
        <v>24</v>
      </c>
      <c r="C7" s="44">
        <v>25</v>
      </c>
      <c r="D7" s="50">
        <v>26</v>
      </c>
      <c r="E7" s="51">
        <v>26</v>
      </c>
    </row>
    <row r="8" spans="1:5" x14ac:dyDescent="0.25">
      <c r="A8" s="15" t="s">
        <v>12</v>
      </c>
      <c r="B8" s="44">
        <v>21</v>
      </c>
      <c r="C8" s="44">
        <v>21</v>
      </c>
      <c r="D8" s="50">
        <v>20</v>
      </c>
      <c r="E8" s="51">
        <v>19</v>
      </c>
    </row>
    <row r="9" spans="1:5" x14ac:dyDescent="0.25">
      <c r="A9" s="15" t="s">
        <v>41</v>
      </c>
      <c r="B9" s="44">
        <v>25</v>
      </c>
      <c r="C9" s="44">
        <v>25</v>
      </c>
      <c r="D9" s="50">
        <v>28</v>
      </c>
      <c r="E9" s="51">
        <v>28</v>
      </c>
    </row>
    <row r="10" spans="1:5" x14ac:dyDescent="0.25">
      <c r="A10" s="15" t="s">
        <v>42</v>
      </c>
      <c r="B10" s="44">
        <v>3</v>
      </c>
      <c r="C10" s="44">
        <v>3</v>
      </c>
      <c r="D10" s="50">
        <v>3</v>
      </c>
      <c r="E10" s="51">
        <v>3</v>
      </c>
    </row>
    <row r="11" spans="1:5" x14ac:dyDescent="0.25">
      <c r="A11" s="15" t="s">
        <v>13</v>
      </c>
      <c r="B11" s="44">
        <v>18</v>
      </c>
      <c r="C11" s="44">
        <v>18</v>
      </c>
      <c r="D11" s="50">
        <v>18</v>
      </c>
      <c r="E11" s="51">
        <v>18</v>
      </c>
    </row>
    <row r="12" spans="1:5" x14ac:dyDescent="0.25">
      <c r="A12" s="15" t="s">
        <v>14</v>
      </c>
      <c r="B12" s="44">
        <v>220</v>
      </c>
      <c r="C12" s="44">
        <v>232</v>
      </c>
      <c r="D12" s="50">
        <v>234</v>
      </c>
      <c r="E12" s="51">
        <v>246</v>
      </c>
    </row>
    <row r="13" spans="1:5" x14ac:dyDescent="0.25">
      <c r="A13" s="15" t="s">
        <v>15</v>
      </c>
      <c r="B13" s="44">
        <v>118</v>
      </c>
      <c r="C13" s="44">
        <v>123</v>
      </c>
      <c r="D13" s="50">
        <v>124</v>
      </c>
      <c r="E13" s="51">
        <v>124</v>
      </c>
    </row>
    <row r="14" spans="1:5" x14ac:dyDescent="0.25">
      <c r="A14" s="15" t="s">
        <v>16</v>
      </c>
      <c r="B14" s="44">
        <v>4</v>
      </c>
      <c r="C14" s="44">
        <v>4</v>
      </c>
      <c r="D14" s="50">
        <v>6</v>
      </c>
      <c r="E14" s="51">
        <v>6</v>
      </c>
    </row>
    <row r="15" spans="1:5" x14ac:dyDescent="0.25">
      <c r="A15" s="15" t="s">
        <v>43</v>
      </c>
      <c r="B15" s="44">
        <v>3</v>
      </c>
      <c r="C15" s="44">
        <v>3</v>
      </c>
      <c r="D15" s="50">
        <v>3</v>
      </c>
      <c r="E15" s="51">
        <v>3</v>
      </c>
    </row>
    <row r="16" spans="1:5" x14ac:dyDescent="0.25">
      <c r="A16" s="15" t="s">
        <v>17</v>
      </c>
      <c r="B16" s="44">
        <v>10</v>
      </c>
      <c r="C16" s="44">
        <v>11</v>
      </c>
      <c r="D16" s="50">
        <v>13</v>
      </c>
      <c r="E16" s="51">
        <v>13</v>
      </c>
    </row>
    <row r="17" spans="1:5" x14ac:dyDescent="0.25">
      <c r="A17" s="15" t="s">
        <v>18</v>
      </c>
      <c r="B17" s="44">
        <v>294</v>
      </c>
      <c r="C17" s="44">
        <v>295</v>
      </c>
      <c r="D17" s="50">
        <v>299</v>
      </c>
      <c r="E17" s="51">
        <v>297</v>
      </c>
    </row>
    <row r="18" spans="1:5" x14ac:dyDescent="0.25">
      <c r="A18" s="15" t="s">
        <v>19</v>
      </c>
      <c r="B18" s="44">
        <v>36</v>
      </c>
      <c r="C18" s="44">
        <v>36</v>
      </c>
      <c r="D18" s="50">
        <v>36</v>
      </c>
      <c r="E18" s="51">
        <v>35</v>
      </c>
    </row>
    <row r="19" spans="1:5" x14ac:dyDescent="0.25">
      <c r="A19" s="15" t="s">
        <v>20</v>
      </c>
      <c r="B19" s="44">
        <v>0</v>
      </c>
      <c r="C19" s="44">
        <v>0</v>
      </c>
      <c r="D19" s="50">
        <v>0</v>
      </c>
      <c r="E19" s="51">
        <v>0</v>
      </c>
    </row>
    <row r="20" spans="1:5" x14ac:dyDescent="0.25">
      <c r="A20" s="15" t="s">
        <v>21</v>
      </c>
      <c r="B20" s="44">
        <v>0</v>
      </c>
      <c r="C20" s="44">
        <v>0</v>
      </c>
      <c r="D20" s="50">
        <v>0</v>
      </c>
      <c r="E20" s="51">
        <v>0</v>
      </c>
    </row>
    <row r="21" spans="1:5" x14ac:dyDescent="0.25">
      <c r="A21" s="15" t="s">
        <v>22</v>
      </c>
      <c r="B21" s="44">
        <v>51</v>
      </c>
      <c r="C21" s="44">
        <v>51</v>
      </c>
      <c r="D21" s="50">
        <v>51</v>
      </c>
      <c r="E21" s="51">
        <v>51</v>
      </c>
    </row>
    <row r="22" spans="1:5" x14ac:dyDescent="0.25">
      <c r="A22" s="15" t="s">
        <v>23</v>
      </c>
      <c r="B22" s="44">
        <v>704</v>
      </c>
      <c r="C22" s="44">
        <v>725</v>
      </c>
      <c r="D22" s="50">
        <v>732</v>
      </c>
      <c r="E22" s="51">
        <v>744</v>
      </c>
    </row>
    <row r="23" spans="1:5" x14ac:dyDescent="0.25">
      <c r="A23" s="15" t="s">
        <v>24</v>
      </c>
      <c r="B23" s="44">
        <v>0</v>
      </c>
      <c r="C23" s="44">
        <v>0</v>
      </c>
      <c r="D23" s="50">
        <v>0</v>
      </c>
      <c r="E23" s="51">
        <v>0</v>
      </c>
    </row>
    <row r="24" spans="1:5" x14ac:dyDescent="0.25">
      <c r="A24" s="15" t="s">
        <v>25</v>
      </c>
      <c r="B24" s="44">
        <v>1</v>
      </c>
      <c r="C24" s="44">
        <v>1</v>
      </c>
      <c r="D24" s="50">
        <v>1</v>
      </c>
      <c r="E24" s="51">
        <v>1</v>
      </c>
    </row>
    <row r="25" spans="1:5" x14ac:dyDescent="0.25">
      <c r="A25" s="15" t="s">
        <v>26</v>
      </c>
      <c r="B25" s="44">
        <v>0</v>
      </c>
      <c r="C25" s="44">
        <v>0</v>
      </c>
      <c r="D25" s="50">
        <v>0</v>
      </c>
      <c r="E25" s="51">
        <v>0</v>
      </c>
    </row>
    <row r="26" spans="1:5" x14ac:dyDescent="0.25">
      <c r="A26" s="15" t="s">
        <v>27</v>
      </c>
      <c r="B26" s="44">
        <v>0</v>
      </c>
      <c r="C26" s="44">
        <v>0</v>
      </c>
      <c r="D26" s="50">
        <v>0</v>
      </c>
      <c r="E26" s="51">
        <v>0</v>
      </c>
    </row>
    <row r="27" spans="1:5" x14ac:dyDescent="0.25">
      <c r="A27" s="15" t="s">
        <v>28</v>
      </c>
      <c r="B27" s="44">
        <v>330</v>
      </c>
      <c r="C27" s="44">
        <v>338</v>
      </c>
      <c r="D27" s="50">
        <v>343</v>
      </c>
      <c r="E27" s="51">
        <v>331</v>
      </c>
    </row>
    <row r="28" spans="1:5" x14ac:dyDescent="0.25">
      <c r="A28" s="15" t="s">
        <v>29</v>
      </c>
      <c r="B28" s="44">
        <v>23</v>
      </c>
      <c r="C28" s="44">
        <v>23</v>
      </c>
      <c r="D28" s="50">
        <v>23</v>
      </c>
      <c r="E28" s="51">
        <v>23</v>
      </c>
    </row>
    <row r="29" spans="1:5" x14ac:dyDescent="0.25">
      <c r="A29" s="15" t="s">
        <v>30</v>
      </c>
      <c r="B29" s="44">
        <v>2</v>
      </c>
      <c r="C29" s="44">
        <v>2</v>
      </c>
      <c r="D29" s="50">
        <v>2</v>
      </c>
      <c r="E29" s="51">
        <v>2</v>
      </c>
    </row>
    <row r="30" spans="1:5" x14ac:dyDescent="0.25">
      <c r="A30" s="15" t="s">
        <v>31</v>
      </c>
      <c r="B30" s="44">
        <v>104</v>
      </c>
      <c r="C30" s="44">
        <v>103</v>
      </c>
      <c r="D30" s="50">
        <v>106</v>
      </c>
      <c r="E30" s="51">
        <v>107</v>
      </c>
    </row>
    <row r="31" spans="1:5" x14ac:dyDescent="0.25">
      <c r="A31" s="15" t="s">
        <v>32</v>
      </c>
      <c r="B31" s="44">
        <v>81</v>
      </c>
      <c r="C31" s="44">
        <v>81</v>
      </c>
      <c r="D31" s="50">
        <v>84</v>
      </c>
      <c r="E31" s="51">
        <v>85</v>
      </c>
    </row>
    <row r="32" spans="1:5" x14ac:dyDescent="0.25">
      <c r="A32" s="15" t="s">
        <v>33</v>
      </c>
      <c r="B32" s="44">
        <v>1</v>
      </c>
      <c r="C32" s="44">
        <v>1</v>
      </c>
      <c r="D32" s="50">
        <v>1</v>
      </c>
      <c r="E32" s="51">
        <v>1</v>
      </c>
    </row>
    <row r="33" spans="1:5" x14ac:dyDescent="0.25">
      <c r="A33" s="15" t="s">
        <v>34</v>
      </c>
      <c r="B33" s="44">
        <v>162</v>
      </c>
      <c r="C33" s="44">
        <v>168</v>
      </c>
      <c r="D33" s="50">
        <v>172</v>
      </c>
      <c r="E33" s="51">
        <v>175</v>
      </c>
    </row>
    <row r="34" spans="1:5" x14ac:dyDescent="0.25">
      <c r="A34" s="15" t="s">
        <v>35</v>
      </c>
      <c r="B34" s="44">
        <v>170</v>
      </c>
      <c r="C34" s="44">
        <v>168</v>
      </c>
      <c r="D34" s="50">
        <v>169</v>
      </c>
      <c r="E34" s="51">
        <v>165</v>
      </c>
    </row>
    <row r="35" spans="1:5" x14ac:dyDescent="0.25">
      <c r="A35" s="15" t="s">
        <v>36</v>
      </c>
      <c r="B35" s="44">
        <v>1</v>
      </c>
      <c r="C35" s="44">
        <v>1</v>
      </c>
      <c r="D35" s="50">
        <v>1</v>
      </c>
      <c r="E35" s="51">
        <v>1</v>
      </c>
    </row>
    <row r="36" spans="1:5" x14ac:dyDescent="0.25">
      <c r="A36" s="15" t="s">
        <v>37</v>
      </c>
      <c r="B36" s="44">
        <v>131</v>
      </c>
      <c r="C36" s="44">
        <v>134</v>
      </c>
      <c r="D36" s="50">
        <v>139</v>
      </c>
      <c r="E36" s="51">
        <v>141</v>
      </c>
    </row>
    <row r="37" spans="1:5" x14ac:dyDescent="0.25">
      <c r="A37" s="15" t="s">
        <v>38</v>
      </c>
      <c r="B37" s="44">
        <v>9</v>
      </c>
      <c r="C37" s="44">
        <v>9</v>
      </c>
      <c r="D37" s="50">
        <v>10</v>
      </c>
      <c r="E37" s="51">
        <v>10</v>
      </c>
    </row>
    <row r="38" spans="1:5" x14ac:dyDescent="0.25">
      <c r="A38" s="15" t="s">
        <v>39</v>
      </c>
      <c r="B38" s="44">
        <v>74</v>
      </c>
      <c r="C38" s="44">
        <v>75</v>
      </c>
      <c r="D38" s="50">
        <v>78</v>
      </c>
      <c r="E38" s="51">
        <v>78</v>
      </c>
    </row>
    <row r="39" spans="1:5" x14ac:dyDescent="0.25">
      <c r="A39" s="16" t="s">
        <v>4</v>
      </c>
      <c r="B39" s="52">
        <v>2699</v>
      </c>
      <c r="C39" s="52">
        <v>2755</v>
      </c>
      <c r="D39" s="36">
        <v>2802</v>
      </c>
      <c r="E39" s="53">
        <v>2814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51F2-1DD7-40B7-B29A-FF9DCFEEDF5D}">
  <dimension ref="A1:P23"/>
  <sheetViews>
    <sheetView showGridLines="0" topLeftCell="H1" workbookViewId="0">
      <selection activeCell="Q1" sqref="Q1:AM16"/>
    </sheetView>
  </sheetViews>
  <sheetFormatPr defaultRowHeight="15" x14ac:dyDescent="0.25"/>
  <cols>
    <col min="1" max="1" width="26.85546875" style="5" customWidth="1"/>
    <col min="2" max="2" width="17.85546875" style="5" customWidth="1"/>
    <col min="3" max="3" width="9.140625" style="5"/>
    <col min="4" max="4" width="12.7109375" style="5" customWidth="1"/>
    <col min="5" max="5" width="10.7109375" style="5" customWidth="1"/>
    <col min="6" max="6" width="13.140625" style="5" customWidth="1"/>
    <col min="7" max="8" width="9.140625" style="5"/>
    <col min="9" max="9" width="12.5703125" style="5" customWidth="1"/>
    <col min="10" max="10" width="9.140625" style="5"/>
    <col min="11" max="11" width="12.28515625" style="5" customWidth="1"/>
    <col min="12" max="12" width="11.85546875" style="5" customWidth="1"/>
    <col min="13" max="13" width="9.140625" style="5"/>
    <col min="14" max="14" width="2.85546875" style="5" customWidth="1"/>
    <col min="15" max="16" width="9.140625" style="5" hidden="1" customWidth="1"/>
    <col min="17" max="16384" width="9.140625" style="5"/>
  </cols>
  <sheetData>
    <row r="1" spans="1:16" ht="16.5" thickBot="1" x14ac:dyDescent="0.3">
      <c r="A1" s="118" t="s">
        <v>83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6" ht="15" customHeight="1" x14ac:dyDescent="0.25">
      <c r="A2" s="120">
        <v>44256</v>
      </c>
      <c r="B2" s="121"/>
      <c r="C2" s="121"/>
      <c r="D2" s="121"/>
      <c r="E2" s="121"/>
      <c r="F2" s="121"/>
      <c r="G2" s="20"/>
      <c r="H2" s="116" t="s">
        <v>84</v>
      </c>
      <c r="I2" s="128"/>
      <c r="J2" s="129" t="s">
        <v>85</v>
      </c>
      <c r="K2" s="130"/>
      <c r="L2" s="131" t="s">
        <v>86</v>
      </c>
      <c r="M2" s="115"/>
    </row>
    <row r="3" spans="1:16" ht="15" customHeight="1" x14ac:dyDescent="0.25">
      <c r="A3" s="4" t="s">
        <v>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1"/>
      <c r="H3" s="13" t="s">
        <v>46</v>
      </c>
      <c r="I3" s="18" t="s">
        <v>47</v>
      </c>
      <c r="J3" s="18" t="s">
        <v>46</v>
      </c>
      <c r="K3" s="18" t="s">
        <v>47</v>
      </c>
      <c r="L3" s="18" t="s">
        <v>46</v>
      </c>
      <c r="M3" s="14" t="s">
        <v>47</v>
      </c>
    </row>
    <row r="4" spans="1:16" ht="15" customHeight="1" x14ac:dyDescent="0.25">
      <c r="A4" s="3" t="s">
        <v>5</v>
      </c>
      <c r="B4" s="55">
        <v>1764</v>
      </c>
      <c r="C4" s="56">
        <v>444</v>
      </c>
      <c r="D4" s="56">
        <v>283</v>
      </c>
      <c r="E4" s="56">
        <v>107</v>
      </c>
      <c r="F4" s="57">
        <f t="shared" ref="F4" si="0">B4+C4+D4+E4</f>
        <v>2598</v>
      </c>
      <c r="G4" s="19"/>
      <c r="H4" s="46">
        <v>1322</v>
      </c>
      <c r="I4" s="3">
        <v>1252</v>
      </c>
      <c r="J4" s="5">
        <v>1324</v>
      </c>
      <c r="K4" s="3">
        <v>1254</v>
      </c>
      <c r="L4" s="5">
        <v>1325</v>
      </c>
      <c r="M4" s="38">
        <v>1273</v>
      </c>
    </row>
    <row r="5" spans="1:16" ht="15.75" customHeight="1" thickBot="1" x14ac:dyDescent="0.3">
      <c r="H5" s="125">
        <f>H4+I4</f>
        <v>2574</v>
      </c>
      <c r="I5" s="126"/>
      <c r="J5" s="126">
        <f>J4+K4</f>
        <v>2578</v>
      </c>
      <c r="K5" s="126"/>
      <c r="L5" s="126">
        <f>L4+M4</f>
        <v>2598</v>
      </c>
      <c r="M5" s="127"/>
    </row>
    <row r="7" spans="1:16" ht="16.5" thickBot="1" x14ac:dyDescent="0.3">
      <c r="A7" s="118" t="s">
        <v>90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</row>
    <row r="8" spans="1:16" ht="15.75" customHeight="1" x14ac:dyDescent="0.25">
      <c r="A8" s="119">
        <v>44348</v>
      </c>
      <c r="B8" s="119"/>
      <c r="C8" s="119"/>
      <c r="D8" s="119"/>
      <c r="E8" s="119"/>
      <c r="F8" s="119"/>
      <c r="G8" s="22"/>
      <c r="H8" s="116" t="s">
        <v>87</v>
      </c>
      <c r="I8" s="128"/>
      <c r="J8" s="129" t="s">
        <v>88</v>
      </c>
      <c r="K8" s="130"/>
      <c r="L8" s="131" t="s">
        <v>89</v>
      </c>
      <c r="M8" s="115"/>
    </row>
    <row r="9" spans="1:16" ht="15.75" customHeight="1" x14ac:dyDescent="0.25">
      <c r="A9" s="4" t="s">
        <v>7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1"/>
      <c r="H9" s="13" t="s">
        <v>46</v>
      </c>
      <c r="I9" s="18" t="s">
        <v>47</v>
      </c>
      <c r="J9" s="18" t="s">
        <v>46</v>
      </c>
      <c r="K9" s="18" t="s">
        <v>47</v>
      </c>
      <c r="L9" s="18" t="s">
        <v>46</v>
      </c>
      <c r="M9" s="14" t="s">
        <v>47</v>
      </c>
    </row>
    <row r="10" spans="1:16" ht="15.75" customHeight="1" x14ac:dyDescent="0.25">
      <c r="A10" s="3" t="s">
        <v>5</v>
      </c>
      <c r="B10" s="58">
        <v>1759</v>
      </c>
      <c r="C10" s="59">
        <v>442</v>
      </c>
      <c r="D10" s="59">
        <v>283</v>
      </c>
      <c r="E10" s="59">
        <v>107</v>
      </c>
      <c r="F10" s="60">
        <f>B10+C10+D10+E10</f>
        <v>2591</v>
      </c>
      <c r="G10" s="12"/>
      <c r="H10" s="46">
        <v>1325</v>
      </c>
      <c r="I10" s="3">
        <v>1269</v>
      </c>
      <c r="J10" s="5">
        <v>1324</v>
      </c>
      <c r="K10" s="3">
        <v>1269</v>
      </c>
      <c r="L10" s="5">
        <v>1324</v>
      </c>
      <c r="M10" s="38">
        <v>1267</v>
      </c>
    </row>
    <row r="11" spans="1:16" ht="15.75" customHeight="1" thickBot="1" x14ac:dyDescent="0.3">
      <c r="H11" s="125">
        <f>H10+I10</f>
        <v>2594</v>
      </c>
      <c r="I11" s="126"/>
      <c r="J11" s="126">
        <f>J10+K10</f>
        <v>2593</v>
      </c>
      <c r="K11" s="126"/>
      <c r="L11" s="126">
        <f>L10+M10</f>
        <v>2591</v>
      </c>
      <c r="M11" s="127"/>
    </row>
    <row r="13" spans="1:16" ht="16.5" thickBot="1" x14ac:dyDescent="0.3">
      <c r="A13" s="118" t="s">
        <v>91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</row>
    <row r="14" spans="1:16" ht="15" customHeight="1" x14ac:dyDescent="0.25">
      <c r="A14" s="119">
        <v>44440</v>
      </c>
      <c r="B14" s="119"/>
      <c r="C14" s="119"/>
      <c r="D14" s="119"/>
      <c r="E14" s="119"/>
      <c r="F14" s="119"/>
      <c r="G14" s="22"/>
      <c r="H14" s="116" t="s">
        <v>92</v>
      </c>
      <c r="I14" s="128"/>
      <c r="J14" s="129" t="s">
        <v>93</v>
      </c>
      <c r="K14" s="130"/>
      <c r="L14" s="131" t="s">
        <v>94</v>
      </c>
      <c r="M14" s="115"/>
    </row>
    <row r="15" spans="1:16" ht="15" customHeight="1" x14ac:dyDescent="0.25">
      <c r="A15" s="4" t="s">
        <v>7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1"/>
      <c r="H15" s="13" t="s">
        <v>46</v>
      </c>
      <c r="I15" s="18" t="s">
        <v>47</v>
      </c>
      <c r="J15" s="18" t="s">
        <v>46</v>
      </c>
      <c r="K15" s="18" t="s">
        <v>47</v>
      </c>
      <c r="L15" s="18" t="s">
        <v>46</v>
      </c>
      <c r="M15" s="14" t="s">
        <v>47</v>
      </c>
    </row>
    <row r="16" spans="1:16" ht="15" customHeight="1" x14ac:dyDescent="0.25">
      <c r="A16" s="3" t="s">
        <v>5</v>
      </c>
      <c r="B16" s="61">
        <v>1729</v>
      </c>
      <c r="C16" s="62">
        <v>464</v>
      </c>
      <c r="D16" s="62">
        <v>290</v>
      </c>
      <c r="E16" s="62">
        <v>118</v>
      </c>
      <c r="F16" s="57">
        <f>SUM(B16:E16)</f>
        <v>2601</v>
      </c>
      <c r="G16" s="12"/>
      <c r="H16" s="46">
        <v>1328</v>
      </c>
      <c r="I16" s="3">
        <v>1266</v>
      </c>
      <c r="J16" s="3">
        <v>1334</v>
      </c>
      <c r="K16" s="3">
        <v>1266</v>
      </c>
      <c r="L16" s="3">
        <v>1336</v>
      </c>
      <c r="M16" s="38">
        <v>1265</v>
      </c>
    </row>
    <row r="17" spans="1:16" ht="15.75" thickBot="1" x14ac:dyDescent="0.3">
      <c r="F17" s="12"/>
      <c r="G17" s="12"/>
      <c r="H17" s="125">
        <f>H16+I16</f>
        <v>2594</v>
      </c>
      <c r="I17" s="126"/>
      <c r="J17" s="126">
        <f>J16+K16</f>
        <v>2600</v>
      </c>
      <c r="K17" s="126"/>
      <c r="L17" s="126">
        <f>L16+M16</f>
        <v>2601</v>
      </c>
      <c r="M17" s="127"/>
    </row>
    <row r="19" spans="1:16" ht="16.5" thickBot="1" x14ac:dyDescent="0.3">
      <c r="A19" s="118" t="s">
        <v>95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A20" s="119">
        <v>44531</v>
      </c>
      <c r="B20" s="119"/>
      <c r="C20" s="119"/>
      <c r="D20" s="119"/>
      <c r="E20" s="119"/>
      <c r="F20" s="119"/>
      <c r="G20" s="22"/>
      <c r="H20" s="116" t="s">
        <v>96</v>
      </c>
      <c r="I20" s="128"/>
      <c r="J20" s="129" t="s">
        <v>97</v>
      </c>
      <c r="K20" s="130"/>
      <c r="L20" s="131" t="s">
        <v>98</v>
      </c>
      <c r="M20" s="115"/>
    </row>
    <row r="21" spans="1:16" x14ac:dyDescent="0.25">
      <c r="A21" s="4" t="s">
        <v>7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1"/>
      <c r="H21" s="13" t="s">
        <v>46</v>
      </c>
      <c r="I21" s="18" t="s">
        <v>47</v>
      </c>
      <c r="J21" s="18" t="s">
        <v>46</v>
      </c>
      <c r="K21" s="18" t="s">
        <v>47</v>
      </c>
      <c r="L21" s="18" t="s">
        <v>46</v>
      </c>
      <c r="M21" s="14" t="s">
        <v>47</v>
      </c>
    </row>
    <row r="22" spans="1:16" x14ac:dyDescent="0.25">
      <c r="A22" s="3" t="s">
        <v>5</v>
      </c>
      <c r="B22" s="44">
        <v>1728</v>
      </c>
      <c r="C22" s="44">
        <v>466</v>
      </c>
      <c r="D22" s="44">
        <v>290</v>
      </c>
      <c r="E22" s="44">
        <v>119</v>
      </c>
      <c r="F22" s="45">
        <f>SUM(B22:E22)</f>
        <v>2603</v>
      </c>
      <c r="G22" s="12"/>
      <c r="H22" s="46">
        <v>1334</v>
      </c>
      <c r="I22" s="3">
        <v>1265</v>
      </c>
      <c r="J22" s="3">
        <v>1335</v>
      </c>
      <c r="K22" s="3">
        <v>1264</v>
      </c>
      <c r="L22" s="3">
        <v>1341</v>
      </c>
      <c r="M22" s="38">
        <v>1262</v>
      </c>
    </row>
    <row r="23" spans="1:16" ht="15.75" thickBot="1" x14ac:dyDescent="0.3">
      <c r="H23" s="125">
        <f>H22+I22</f>
        <v>2599</v>
      </c>
      <c r="I23" s="126"/>
      <c r="J23" s="126">
        <f>J22+K22</f>
        <v>2599</v>
      </c>
      <c r="K23" s="126"/>
      <c r="L23" s="126">
        <f>L22+M22</f>
        <v>2603</v>
      </c>
      <c r="M23" s="127"/>
    </row>
  </sheetData>
  <mergeCells count="32">
    <mergeCell ref="H11:I11"/>
    <mergeCell ref="J11:K11"/>
    <mergeCell ref="L11:M11"/>
    <mergeCell ref="A1:P1"/>
    <mergeCell ref="A2:F2"/>
    <mergeCell ref="H2:I2"/>
    <mergeCell ref="J2:K2"/>
    <mergeCell ref="L2:M2"/>
    <mergeCell ref="H5:I5"/>
    <mergeCell ref="J5:K5"/>
    <mergeCell ref="L5:M5"/>
    <mergeCell ref="A7:P7"/>
    <mergeCell ref="A8:F8"/>
    <mergeCell ref="H8:I8"/>
    <mergeCell ref="J8:K8"/>
    <mergeCell ref="L8:M8"/>
    <mergeCell ref="H23:I23"/>
    <mergeCell ref="J23:K23"/>
    <mergeCell ref="L23:M23"/>
    <mergeCell ref="A13:P13"/>
    <mergeCell ref="A14:F14"/>
    <mergeCell ref="H14:I14"/>
    <mergeCell ref="J14:K14"/>
    <mergeCell ref="L14:M14"/>
    <mergeCell ref="H17:I17"/>
    <mergeCell ref="J17:K17"/>
    <mergeCell ref="L17:M17"/>
    <mergeCell ref="A19:P19"/>
    <mergeCell ref="A20:F20"/>
    <mergeCell ref="H20:I20"/>
    <mergeCell ref="J20:K20"/>
    <mergeCell ref="L20:M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2438-3156-48CD-9DC3-D6535AB4A4FE}">
  <dimension ref="A1:E41"/>
  <sheetViews>
    <sheetView showGridLines="0" workbookViewId="0">
      <selection activeCell="G36" sqref="G36"/>
    </sheetView>
  </sheetViews>
  <sheetFormatPr defaultRowHeight="15.75" x14ac:dyDescent="0.25"/>
  <cols>
    <col min="1" max="1" width="52.28515625" style="30" customWidth="1"/>
    <col min="2" max="2" width="10.85546875" style="17" customWidth="1"/>
    <col min="3" max="16384" width="9.140625" style="5"/>
  </cols>
  <sheetData>
    <row r="1" spans="1:5" x14ac:dyDescent="0.25">
      <c r="A1" s="135" t="s">
        <v>66</v>
      </c>
      <c r="B1" s="136"/>
      <c r="C1" s="136"/>
      <c r="D1" s="136"/>
      <c r="E1" s="137"/>
    </row>
    <row r="2" spans="1:5" x14ac:dyDescent="0.25">
      <c r="A2" s="26" t="s">
        <v>44</v>
      </c>
      <c r="B2" s="25">
        <v>44256</v>
      </c>
      <c r="C2" s="31">
        <v>44348</v>
      </c>
      <c r="D2" s="31">
        <v>44440</v>
      </c>
      <c r="E2" s="31">
        <v>44531</v>
      </c>
    </row>
    <row r="3" spans="1:5" x14ac:dyDescent="0.25">
      <c r="A3" s="15" t="s">
        <v>8</v>
      </c>
      <c r="B3" s="63">
        <v>0</v>
      </c>
      <c r="C3" s="3">
        <v>0</v>
      </c>
      <c r="D3" s="3">
        <v>0</v>
      </c>
      <c r="E3" s="44">
        <v>0</v>
      </c>
    </row>
    <row r="4" spans="1:5" x14ac:dyDescent="0.25">
      <c r="A4" s="15" t="s">
        <v>9</v>
      </c>
      <c r="B4" s="63">
        <v>75</v>
      </c>
      <c r="C4" s="3">
        <v>74</v>
      </c>
      <c r="D4" s="3">
        <v>74</v>
      </c>
      <c r="E4" s="44">
        <v>73</v>
      </c>
    </row>
    <row r="5" spans="1:5" x14ac:dyDescent="0.25">
      <c r="A5" s="15" t="s">
        <v>40</v>
      </c>
      <c r="B5" s="63">
        <v>0</v>
      </c>
      <c r="C5" s="3">
        <v>0</v>
      </c>
      <c r="D5" s="3">
        <v>0</v>
      </c>
      <c r="E5" s="44">
        <v>0</v>
      </c>
    </row>
    <row r="6" spans="1:5" x14ac:dyDescent="0.25">
      <c r="A6" s="15" t="s">
        <v>10</v>
      </c>
      <c r="B6" s="63">
        <v>5</v>
      </c>
      <c r="C6" s="3">
        <v>5</v>
      </c>
      <c r="D6" s="3">
        <v>5</v>
      </c>
      <c r="E6" s="44">
        <v>5</v>
      </c>
    </row>
    <row r="7" spans="1:5" x14ac:dyDescent="0.25">
      <c r="A7" s="15" t="s">
        <v>11</v>
      </c>
      <c r="B7" s="63">
        <v>24</v>
      </c>
      <c r="C7" s="3">
        <v>24</v>
      </c>
      <c r="D7" s="3">
        <v>24</v>
      </c>
      <c r="E7" s="44">
        <v>24</v>
      </c>
    </row>
    <row r="8" spans="1:5" x14ac:dyDescent="0.25">
      <c r="A8" s="15" t="s">
        <v>12</v>
      </c>
      <c r="B8" s="63">
        <v>20</v>
      </c>
      <c r="C8" s="3">
        <v>20</v>
      </c>
      <c r="D8" s="3">
        <v>20</v>
      </c>
      <c r="E8" s="44">
        <v>21</v>
      </c>
    </row>
    <row r="9" spans="1:5" x14ac:dyDescent="0.25">
      <c r="A9" s="15" t="s">
        <v>41</v>
      </c>
      <c r="B9" s="63">
        <v>22</v>
      </c>
      <c r="C9" s="3">
        <v>22</v>
      </c>
      <c r="D9" s="3">
        <v>22</v>
      </c>
      <c r="E9" s="44">
        <v>22</v>
      </c>
    </row>
    <row r="10" spans="1:5" x14ac:dyDescent="0.25">
      <c r="A10" s="15" t="s">
        <v>42</v>
      </c>
      <c r="B10" s="63">
        <v>2</v>
      </c>
      <c r="C10" s="3">
        <f>2+0+0</f>
        <v>2</v>
      </c>
      <c r="D10" s="3">
        <f>2+0+0</f>
        <v>2</v>
      </c>
      <c r="E10" s="44">
        <v>3</v>
      </c>
    </row>
    <row r="11" spans="1:5" x14ac:dyDescent="0.25">
      <c r="A11" s="15" t="s">
        <v>13</v>
      </c>
      <c r="B11" s="63">
        <v>17</v>
      </c>
      <c r="C11" s="3">
        <v>17</v>
      </c>
      <c r="D11" s="3">
        <v>17</v>
      </c>
      <c r="E11" s="44">
        <v>17</v>
      </c>
    </row>
    <row r="12" spans="1:5" x14ac:dyDescent="0.25">
      <c r="A12" s="15" t="s">
        <v>14</v>
      </c>
      <c r="B12" s="63">
        <v>212</v>
      </c>
      <c r="C12" s="3">
        <v>212</v>
      </c>
      <c r="D12" s="3">
        <v>215</v>
      </c>
      <c r="E12" s="44">
        <v>215</v>
      </c>
    </row>
    <row r="13" spans="1:5" x14ac:dyDescent="0.25">
      <c r="A13" s="15" t="s">
        <v>15</v>
      </c>
      <c r="B13" s="63">
        <v>111</v>
      </c>
      <c r="C13" s="3">
        <v>111</v>
      </c>
      <c r="D13" s="3">
        <v>112</v>
      </c>
      <c r="E13" s="44">
        <v>112</v>
      </c>
    </row>
    <row r="14" spans="1:5" x14ac:dyDescent="0.25">
      <c r="A14" s="15" t="s">
        <v>16</v>
      </c>
      <c r="B14" s="63">
        <v>4</v>
      </c>
      <c r="C14" s="3">
        <v>4</v>
      </c>
      <c r="D14" s="3">
        <v>4</v>
      </c>
      <c r="E14" s="44">
        <v>4</v>
      </c>
    </row>
    <row r="15" spans="1:5" x14ac:dyDescent="0.25">
      <c r="A15" s="15" t="s">
        <v>43</v>
      </c>
      <c r="B15" s="63">
        <v>3</v>
      </c>
      <c r="C15" s="3">
        <v>3</v>
      </c>
      <c r="D15" s="3">
        <v>3</v>
      </c>
      <c r="E15" s="44">
        <v>3</v>
      </c>
    </row>
    <row r="16" spans="1:5" x14ac:dyDescent="0.25">
      <c r="A16" s="15" t="s">
        <v>17</v>
      </c>
      <c r="B16" s="63">
        <v>10</v>
      </c>
      <c r="C16" s="3">
        <v>10</v>
      </c>
      <c r="D16" s="3">
        <v>10</v>
      </c>
      <c r="E16" s="44">
        <v>10</v>
      </c>
    </row>
    <row r="17" spans="1:5" x14ac:dyDescent="0.25">
      <c r="A17" s="15" t="s">
        <v>18</v>
      </c>
      <c r="B17" s="63">
        <v>282</v>
      </c>
      <c r="C17" s="3">
        <v>282</v>
      </c>
      <c r="D17" s="3">
        <v>282</v>
      </c>
      <c r="E17" s="44">
        <v>282</v>
      </c>
    </row>
    <row r="18" spans="1:5" x14ac:dyDescent="0.25">
      <c r="A18" s="15" t="s">
        <v>19</v>
      </c>
      <c r="B18" s="63">
        <v>35</v>
      </c>
      <c r="C18" s="3">
        <v>35</v>
      </c>
      <c r="D18" s="3">
        <v>36</v>
      </c>
      <c r="E18" s="44">
        <v>36</v>
      </c>
    </row>
    <row r="19" spans="1:5" x14ac:dyDescent="0.25">
      <c r="A19" s="15" t="s">
        <v>20</v>
      </c>
      <c r="B19" s="63">
        <v>0</v>
      </c>
      <c r="C19" s="3">
        <v>0</v>
      </c>
      <c r="D19" s="3">
        <v>0</v>
      </c>
      <c r="E19" s="44">
        <v>0</v>
      </c>
    </row>
    <row r="20" spans="1:5" x14ac:dyDescent="0.25">
      <c r="A20" s="15" t="s">
        <v>21</v>
      </c>
      <c r="B20" s="63">
        <v>0</v>
      </c>
      <c r="C20" s="3">
        <v>0</v>
      </c>
      <c r="D20" s="3">
        <v>0</v>
      </c>
      <c r="E20" s="44">
        <v>0</v>
      </c>
    </row>
    <row r="21" spans="1:5" x14ac:dyDescent="0.25">
      <c r="A21" s="15" t="s">
        <v>22</v>
      </c>
      <c r="B21" s="63">
        <v>45</v>
      </c>
      <c r="C21" s="3">
        <v>45</v>
      </c>
      <c r="D21" s="3">
        <v>45</v>
      </c>
      <c r="E21" s="44">
        <v>44</v>
      </c>
    </row>
    <row r="22" spans="1:5" x14ac:dyDescent="0.25">
      <c r="A22" s="15" t="s">
        <v>23</v>
      </c>
      <c r="B22" s="63">
        <v>679</v>
      </c>
      <c r="C22" s="3">
        <v>677</v>
      </c>
      <c r="D22" s="3">
        <v>678</v>
      </c>
      <c r="E22" s="44">
        <v>679</v>
      </c>
    </row>
    <row r="23" spans="1:5" x14ac:dyDescent="0.25">
      <c r="A23" s="15" t="s">
        <v>24</v>
      </c>
      <c r="B23" s="63">
        <v>0</v>
      </c>
      <c r="C23" s="3">
        <v>0</v>
      </c>
      <c r="D23" s="3">
        <v>0</v>
      </c>
      <c r="E23" s="44">
        <v>0</v>
      </c>
    </row>
    <row r="24" spans="1:5" x14ac:dyDescent="0.25">
      <c r="A24" s="15" t="s">
        <v>25</v>
      </c>
      <c r="B24" s="63">
        <v>1</v>
      </c>
      <c r="C24" s="3">
        <v>1</v>
      </c>
      <c r="D24" s="3">
        <v>1</v>
      </c>
      <c r="E24" s="44">
        <v>1</v>
      </c>
    </row>
    <row r="25" spans="1:5" x14ac:dyDescent="0.25">
      <c r="A25" s="15" t="s">
        <v>26</v>
      </c>
      <c r="B25" s="64">
        <v>0</v>
      </c>
      <c r="C25" s="3">
        <v>0</v>
      </c>
      <c r="D25" s="3">
        <v>0</v>
      </c>
      <c r="E25" s="44">
        <v>0</v>
      </c>
    </row>
    <row r="26" spans="1:5" x14ac:dyDescent="0.25">
      <c r="A26" s="15" t="s">
        <v>27</v>
      </c>
      <c r="B26" s="63">
        <v>0</v>
      </c>
      <c r="C26" s="3">
        <v>0</v>
      </c>
      <c r="D26" s="3">
        <v>0</v>
      </c>
      <c r="E26" s="44">
        <v>0</v>
      </c>
    </row>
    <row r="27" spans="1:5" x14ac:dyDescent="0.25">
      <c r="A27" s="15" t="s">
        <v>28</v>
      </c>
      <c r="B27" s="63">
        <v>327</v>
      </c>
      <c r="C27" s="3">
        <v>326</v>
      </c>
      <c r="D27" s="3">
        <v>325</v>
      </c>
      <c r="E27" s="44">
        <v>324</v>
      </c>
    </row>
    <row r="28" spans="1:5" x14ac:dyDescent="0.25">
      <c r="A28" s="15" t="s">
        <v>29</v>
      </c>
      <c r="B28" s="63">
        <v>22</v>
      </c>
      <c r="C28" s="3">
        <v>22</v>
      </c>
      <c r="D28" s="3">
        <v>22</v>
      </c>
      <c r="E28" s="44">
        <v>22</v>
      </c>
    </row>
    <row r="29" spans="1:5" x14ac:dyDescent="0.25">
      <c r="A29" s="15" t="s">
        <v>30</v>
      </c>
      <c r="B29" s="63">
        <v>2</v>
      </c>
      <c r="C29" s="3">
        <v>2</v>
      </c>
      <c r="D29" s="3">
        <v>2</v>
      </c>
      <c r="E29" s="44">
        <v>2</v>
      </c>
    </row>
    <row r="30" spans="1:5" x14ac:dyDescent="0.25">
      <c r="A30" s="15" t="s">
        <v>31</v>
      </c>
      <c r="B30" s="63">
        <v>100</v>
      </c>
      <c r="C30" s="3">
        <v>100</v>
      </c>
      <c r="D30" s="3">
        <v>101</v>
      </c>
      <c r="E30" s="44">
        <v>101</v>
      </c>
    </row>
    <row r="31" spans="1:5" x14ac:dyDescent="0.25">
      <c r="A31" s="15" t="s">
        <v>32</v>
      </c>
      <c r="B31" s="63">
        <v>79</v>
      </c>
      <c r="C31" s="3">
        <v>79</v>
      </c>
      <c r="D31" s="3">
        <v>79</v>
      </c>
      <c r="E31" s="44">
        <v>79</v>
      </c>
    </row>
    <row r="32" spans="1:5" x14ac:dyDescent="0.25">
      <c r="A32" s="15" t="s">
        <v>33</v>
      </c>
      <c r="B32" s="63">
        <v>1</v>
      </c>
      <c r="C32" s="3">
        <v>1</v>
      </c>
      <c r="D32" s="3">
        <v>1</v>
      </c>
      <c r="E32" s="44">
        <v>1</v>
      </c>
    </row>
    <row r="33" spans="1:5" x14ac:dyDescent="0.25">
      <c r="A33" s="15" t="s">
        <v>34</v>
      </c>
      <c r="B33" s="63">
        <v>155</v>
      </c>
      <c r="C33" s="3">
        <v>154</v>
      </c>
      <c r="D33" s="3">
        <v>155</v>
      </c>
      <c r="E33" s="44">
        <v>154</v>
      </c>
    </row>
    <row r="34" spans="1:5" x14ac:dyDescent="0.25">
      <c r="A34" s="15" t="s">
        <v>35</v>
      </c>
      <c r="B34" s="63">
        <v>158</v>
      </c>
      <c r="C34" s="3">
        <v>157</v>
      </c>
      <c r="D34" s="3">
        <v>160</v>
      </c>
      <c r="E34" s="44">
        <v>160</v>
      </c>
    </row>
    <row r="35" spans="1:5" x14ac:dyDescent="0.25">
      <c r="A35" s="15" t="s">
        <v>36</v>
      </c>
      <c r="B35" s="63">
        <v>1</v>
      </c>
      <c r="C35" s="3">
        <v>1</v>
      </c>
      <c r="D35" s="3">
        <v>1</v>
      </c>
      <c r="E35" s="44">
        <v>1</v>
      </c>
    </row>
    <row r="36" spans="1:5" x14ac:dyDescent="0.25">
      <c r="A36" s="15" t="s">
        <v>37</v>
      </c>
      <c r="B36" s="63">
        <v>124</v>
      </c>
      <c r="C36" s="3">
        <v>123</v>
      </c>
      <c r="D36" s="3">
        <v>123</v>
      </c>
      <c r="E36" s="44">
        <v>126</v>
      </c>
    </row>
    <row r="37" spans="1:5" x14ac:dyDescent="0.25">
      <c r="A37" s="15" t="s">
        <v>38</v>
      </c>
      <c r="B37" s="63">
        <v>8</v>
      </c>
      <c r="C37" s="3">
        <v>8</v>
      </c>
      <c r="D37" s="3">
        <v>8</v>
      </c>
      <c r="E37" s="44">
        <v>8</v>
      </c>
    </row>
    <row r="38" spans="1:5" x14ac:dyDescent="0.25">
      <c r="A38" s="15" t="s">
        <v>39</v>
      </c>
      <c r="B38" s="63">
        <v>74</v>
      </c>
      <c r="C38" s="3">
        <v>74</v>
      </c>
      <c r="D38" s="3">
        <v>74</v>
      </c>
      <c r="E38" s="44">
        <v>74</v>
      </c>
    </row>
    <row r="39" spans="1:5" x14ac:dyDescent="0.25">
      <c r="A39" s="16" t="s">
        <v>4</v>
      </c>
      <c r="B39" s="65">
        <f>SUM(B3:B38)</f>
        <v>2598</v>
      </c>
      <c r="C39" s="52">
        <f>SUM(C3:C38)</f>
        <v>2591</v>
      </c>
      <c r="D39" s="52">
        <f>SUM(D3:D38)</f>
        <v>2601</v>
      </c>
      <c r="E39" s="52">
        <v>2603</v>
      </c>
    </row>
    <row r="40" spans="1:5" ht="15" x14ac:dyDescent="0.25">
      <c r="A40" s="5"/>
      <c r="B40" s="5"/>
    </row>
    <row r="41" spans="1:5" ht="15" x14ac:dyDescent="0.25">
      <c r="A41" s="5"/>
      <c r="B41" s="5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A97A-4C05-4CC0-9191-C71D4BCA6912}">
  <dimension ref="A1:P23"/>
  <sheetViews>
    <sheetView showGridLines="0" workbookViewId="0">
      <selection activeCell="R3" sqref="R3"/>
    </sheetView>
  </sheetViews>
  <sheetFormatPr defaultRowHeight="15" x14ac:dyDescent="0.25"/>
  <cols>
    <col min="1" max="1" width="26.85546875" style="5" customWidth="1"/>
    <col min="2" max="2" width="17.85546875" style="5" customWidth="1"/>
    <col min="3" max="3" width="9.140625" style="5"/>
    <col min="4" max="4" width="12.7109375" style="5" customWidth="1"/>
    <col min="5" max="5" width="10.7109375" style="5" customWidth="1"/>
    <col min="6" max="6" width="13.140625" style="5" customWidth="1"/>
    <col min="7" max="8" width="9.140625" style="5"/>
    <col min="9" max="9" width="12.5703125" style="5" customWidth="1"/>
    <col min="10" max="10" width="9.140625" style="5"/>
    <col min="11" max="11" width="12.28515625" style="5" customWidth="1"/>
    <col min="12" max="12" width="11.85546875" style="5" customWidth="1"/>
    <col min="13" max="13" width="9.140625" style="5" customWidth="1"/>
    <col min="14" max="14" width="2.28515625" style="5" hidden="1" customWidth="1"/>
    <col min="15" max="15" width="2.140625" style="5" customWidth="1"/>
    <col min="16" max="16" width="6.42578125" style="5" customWidth="1"/>
    <col min="17" max="16384" width="9.140625" style="5"/>
  </cols>
  <sheetData>
    <row r="1" spans="1:16" ht="16.5" thickBot="1" x14ac:dyDescent="0.3">
      <c r="A1" s="118" t="s">
        <v>110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6" ht="15" customHeight="1" x14ac:dyDescent="0.25">
      <c r="A2" s="120">
        <v>43891</v>
      </c>
      <c r="B2" s="121"/>
      <c r="C2" s="121"/>
      <c r="D2" s="121"/>
      <c r="E2" s="121"/>
      <c r="F2" s="121"/>
      <c r="G2" s="20"/>
      <c r="H2" s="116" t="s">
        <v>111</v>
      </c>
      <c r="I2" s="128"/>
      <c r="J2" s="129" t="s">
        <v>112</v>
      </c>
      <c r="K2" s="130"/>
      <c r="L2" s="131" t="s">
        <v>113</v>
      </c>
      <c r="M2" s="115"/>
    </row>
    <row r="3" spans="1:16" ht="15" customHeight="1" x14ac:dyDescent="0.25">
      <c r="A3" s="4" t="s">
        <v>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1"/>
      <c r="H3" s="13" t="s">
        <v>46</v>
      </c>
      <c r="I3" s="18" t="s">
        <v>47</v>
      </c>
      <c r="J3" s="18" t="s">
        <v>46</v>
      </c>
      <c r="K3" s="18" t="s">
        <v>47</v>
      </c>
      <c r="L3" s="18" t="s">
        <v>46</v>
      </c>
      <c r="M3" s="14" t="s">
        <v>47</v>
      </c>
    </row>
    <row r="4" spans="1:16" ht="15" customHeight="1" x14ac:dyDescent="0.25">
      <c r="A4" s="3" t="s">
        <v>5</v>
      </c>
      <c r="B4" s="56">
        <v>1716</v>
      </c>
      <c r="C4" s="56">
        <v>434</v>
      </c>
      <c r="D4" s="56">
        <v>276</v>
      </c>
      <c r="E4" s="56">
        <v>93</v>
      </c>
      <c r="F4" s="57">
        <v>2519</v>
      </c>
      <c r="G4" s="19"/>
      <c r="H4" s="46">
        <v>1247</v>
      </c>
      <c r="I4" s="3">
        <v>1220</v>
      </c>
      <c r="J4" s="5">
        <v>1256</v>
      </c>
      <c r="K4" s="3">
        <v>1236</v>
      </c>
      <c r="L4" s="5">
        <v>1269</v>
      </c>
      <c r="M4" s="38">
        <v>1250</v>
      </c>
    </row>
    <row r="5" spans="1:16" ht="15.75" customHeight="1" thickBot="1" x14ac:dyDescent="0.3">
      <c r="H5" s="125">
        <f>H4+I4</f>
        <v>2467</v>
      </c>
      <c r="I5" s="126"/>
      <c r="J5" s="126">
        <f>J4+K4</f>
        <v>2492</v>
      </c>
      <c r="K5" s="126"/>
      <c r="L5" s="126">
        <f>L4+M4</f>
        <v>2519</v>
      </c>
      <c r="M5" s="127"/>
    </row>
    <row r="7" spans="1:16" ht="16.5" thickBot="1" x14ac:dyDescent="0.3">
      <c r="A7" s="118" t="s">
        <v>114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</row>
    <row r="8" spans="1:16" ht="15.75" customHeight="1" x14ac:dyDescent="0.25">
      <c r="A8" s="119">
        <v>43983</v>
      </c>
      <c r="B8" s="119"/>
      <c r="C8" s="119"/>
      <c r="D8" s="119"/>
      <c r="E8" s="119"/>
      <c r="F8" s="119"/>
      <c r="G8" s="22"/>
      <c r="H8" s="116" t="s">
        <v>117</v>
      </c>
      <c r="I8" s="128"/>
      <c r="J8" s="129" t="s">
        <v>116</v>
      </c>
      <c r="K8" s="130"/>
      <c r="L8" s="131" t="s">
        <v>115</v>
      </c>
      <c r="M8" s="115"/>
    </row>
    <row r="9" spans="1:16" ht="15.75" customHeight="1" x14ac:dyDescent="0.25">
      <c r="A9" s="4" t="s">
        <v>7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1"/>
      <c r="H9" s="13" t="s">
        <v>46</v>
      </c>
      <c r="I9" s="18" t="s">
        <v>47</v>
      </c>
      <c r="J9" s="18" t="s">
        <v>46</v>
      </c>
      <c r="K9" s="18" t="s">
        <v>47</v>
      </c>
      <c r="L9" s="18" t="s">
        <v>46</v>
      </c>
      <c r="M9" s="14" t="s">
        <v>47</v>
      </c>
    </row>
    <row r="10" spans="1:16" ht="15.75" customHeight="1" x14ac:dyDescent="0.25">
      <c r="A10" s="3" t="s">
        <v>5</v>
      </c>
      <c r="B10" s="56">
        <v>1704</v>
      </c>
      <c r="C10" s="56">
        <v>441</v>
      </c>
      <c r="D10" s="56">
        <v>276</v>
      </c>
      <c r="E10" s="56">
        <v>95</v>
      </c>
      <c r="F10" s="57">
        <v>2516</v>
      </c>
      <c r="G10" s="12"/>
      <c r="H10" s="71">
        <v>1273</v>
      </c>
      <c r="I10" s="3">
        <v>1251</v>
      </c>
      <c r="J10" s="5">
        <v>1275</v>
      </c>
      <c r="K10" s="3">
        <v>1254</v>
      </c>
      <c r="L10" s="5">
        <v>1282</v>
      </c>
      <c r="M10" s="38">
        <v>1234</v>
      </c>
    </row>
    <row r="11" spans="1:16" ht="15.75" customHeight="1" thickBot="1" x14ac:dyDescent="0.3">
      <c r="H11" s="125">
        <f>H10+I10</f>
        <v>2524</v>
      </c>
      <c r="I11" s="126"/>
      <c r="J11" s="126">
        <f>J10+K10</f>
        <v>2529</v>
      </c>
      <c r="K11" s="126"/>
      <c r="L11" s="126">
        <f>L10+M10</f>
        <v>2516</v>
      </c>
      <c r="M11" s="127"/>
    </row>
    <row r="13" spans="1:16" ht="16.5" thickBot="1" x14ac:dyDescent="0.3">
      <c r="A13" s="118" t="s">
        <v>118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</row>
    <row r="14" spans="1:16" ht="15" customHeight="1" x14ac:dyDescent="0.25">
      <c r="A14" s="119">
        <v>44075</v>
      </c>
      <c r="B14" s="119"/>
      <c r="C14" s="119"/>
      <c r="D14" s="119"/>
      <c r="E14" s="119"/>
      <c r="F14" s="119"/>
      <c r="G14" s="22"/>
      <c r="H14" s="116" t="s">
        <v>119</v>
      </c>
      <c r="I14" s="128"/>
      <c r="J14" s="129" t="s">
        <v>120</v>
      </c>
      <c r="K14" s="130"/>
      <c r="L14" s="131" t="s">
        <v>121</v>
      </c>
      <c r="M14" s="115"/>
    </row>
    <row r="15" spans="1:16" ht="15" customHeight="1" x14ac:dyDescent="0.25">
      <c r="A15" s="4" t="s">
        <v>7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1"/>
      <c r="H15" s="13" t="s">
        <v>46</v>
      </c>
      <c r="I15" s="18" t="s">
        <v>47</v>
      </c>
      <c r="J15" s="18" t="s">
        <v>46</v>
      </c>
      <c r="K15" s="18" t="s">
        <v>47</v>
      </c>
      <c r="L15" s="18" t="s">
        <v>46</v>
      </c>
      <c r="M15" s="14" t="s">
        <v>47</v>
      </c>
    </row>
    <row r="16" spans="1:16" ht="15" customHeight="1" x14ac:dyDescent="0.25">
      <c r="A16" s="3" t="s">
        <v>5</v>
      </c>
      <c r="B16" s="56">
        <v>1730</v>
      </c>
      <c r="C16" s="56">
        <v>439</v>
      </c>
      <c r="D16" s="56">
        <v>279</v>
      </c>
      <c r="E16" s="56">
        <v>102</v>
      </c>
      <c r="F16" s="57">
        <f>SUM(B16:E16)</f>
        <v>2550</v>
      </c>
      <c r="G16" s="12"/>
      <c r="H16" s="71">
        <v>1283</v>
      </c>
      <c r="I16" s="3">
        <v>1237</v>
      </c>
      <c r="J16" s="5">
        <v>1296</v>
      </c>
      <c r="K16" s="3">
        <v>1238</v>
      </c>
      <c r="L16" s="5">
        <v>1309</v>
      </c>
      <c r="M16" s="38">
        <v>1241</v>
      </c>
    </row>
    <row r="17" spans="1:16" ht="15.75" thickBot="1" x14ac:dyDescent="0.3">
      <c r="F17" s="12"/>
      <c r="G17" s="12"/>
      <c r="H17" s="125">
        <f>H16+I16</f>
        <v>2520</v>
      </c>
      <c r="I17" s="126"/>
      <c r="J17" s="126">
        <f>J16+K16</f>
        <v>2534</v>
      </c>
      <c r="K17" s="126"/>
      <c r="L17" s="126">
        <f>L16+M16</f>
        <v>2550</v>
      </c>
      <c r="M17" s="127"/>
    </row>
    <row r="19" spans="1:16" ht="16.5" thickBot="1" x14ac:dyDescent="0.3">
      <c r="A19" s="118" t="s">
        <v>122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A20" s="119">
        <v>44166</v>
      </c>
      <c r="B20" s="119"/>
      <c r="C20" s="119"/>
      <c r="D20" s="119"/>
      <c r="E20" s="119"/>
      <c r="F20" s="119"/>
      <c r="G20" s="22"/>
      <c r="H20" s="116" t="s">
        <v>123</v>
      </c>
      <c r="I20" s="128"/>
      <c r="J20" s="129" t="s">
        <v>124</v>
      </c>
      <c r="K20" s="130"/>
      <c r="L20" s="131" t="s">
        <v>125</v>
      </c>
      <c r="M20" s="115"/>
    </row>
    <row r="21" spans="1:16" x14ac:dyDescent="0.25">
      <c r="A21" s="4" t="s">
        <v>7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1"/>
      <c r="H21" s="13" t="s">
        <v>46</v>
      </c>
      <c r="I21" s="18" t="s">
        <v>47</v>
      </c>
      <c r="J21" s="18" t="s">
        <v>46</v>
      </c>
      <c r="K21" s="18" t="s">
        <v>47</v>
      </c>
      <c r="L21" s="18" t="s">
        <v>46</v>
      </c>
      <c r="M21" s="14" t="s">
        <v>47</v>
      </c>
    </row>
    <row r="22" spans="1:16" ht="15.75" thickBot="1" x14ac:dyDescent="0.3">
      <c r="A22" s="3" t="s">
        <v>5</v>
      </c>
      <c r="B22" s="72">
        <v>1743</v>
      </c>
      <c r="C22" s="73">
        <v>442</v>
      </c>
      <c r="D22" s="73">
        <v>281</v>
      </c>
      <c r="E22" s="73">
        <v>107</v>
      </c>
      <c r="F22" s="60">
        <v>2573</v>
      </c>
      <c r="G22" s="12"/>
      <c r="H22" s="74">
        <v>1319</v>
      </c>
      <c r="I22" s="70">
        <v>1238</v>
      </c>
      <c r="J22" s="75">
        <v>1320</v>
      </c>
      <c r="K22" s="70">
        <v>1242</v>
      </c>
      <c r="L22" s="75">
        <v>1323</v>
      </c>
      <c r="M22" s="11">
        <v>1250</v>
      </c>
    </row>
    <row r="23" spans="1:16" ht="15.75" thickBot="1" x14ac:dyDescent="0.3">
      <c r="H23" s="138">
        <f>H22+I22</f>
        <v>2557</v>
      </c>
      <c r="I23" s="139"/>
      <c r="J23" s="139">
        <f>J22+K22</f>
        <v>2562</v>
      </c>
      <c r="K23" s="139"/>
      <c r="L23" s="139">
        <f>L22+M22</f>
        <v>2573</v>
      </c>
      <c r="M23" s="140"/>
    </row>
  </sheetData>
  <mergeCells count="32">
    <mergeCell ref="H11:I11"/>
    <mergeCell ref="J11:K11"/>
    <mergeCell ref="L11:M11"/>
    <mergeCell ref="A1:P1"/>
    <mergeCell ref="A2:F2"/>
    <mergeCell ref="H2:I2"/>
    <mergeCell ref="J2:K2"/>
    <mergeCell ref="L2:M2"/>
    <mergeCell ref="H5:I5"/>
    <mergeCell ref="J5:K5"/>
    <mergeCell ref="L5:M5"/>
    <mergeCell ref="A7:P7"/>
    <mergeCell ref="A8:F8"/>
    <mergeCell ref="H8:I8"/>
    <mergeCell ref="J8:K8"/>
    <mergeCell ref="L8:M8"/>
    <mergeCell ref="H23:I23"/>
    <mergeCell ref="J23:K23"/>
    <mergeCell ref="L23:M23"/>
    <mergeCell ref="A13:P13"/>
    <mergeCell ref="A14:F14"/>
    <mergeCell ref="H14:I14"/>
    <mergeCell ref="J14:K14"/>
    <mergeCell ref="L14:M14"/>
    <mergeCell ref="H17:I17"/>
    <mergeCell ref="J17:K17"/>
    <mergeCell ref="L17:M17"/>
    <mergeCell ref="A19:P19"/>
    <mergeCell ref="A20:F20"/>
    <mergeCell ref="H20:I20"/>
    <mergeCell ref="J20:K20"/>
    <mergeCell ref="L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ATM-24</vt:lpstr>
      <vt:lpstr>State Wise-24</vt:lpstr>
      <vt:lpstr>ATM-23</vt:lpstr>
      <vt:lpstr>State Wise-23</vt:lpstr>
      <vt:lpstr>ATM-22</vt:lpstr>
      <vt:lpstr>State Wise-22</vt:lpstr>
      <vt:lpstr>ATM-21</vt:lpstr>
      <vt:lpstr>State Wise-21</vt:lpstr>
      <vt:lpstr>ATM-20</vt:lpstr>
      <vt:lpstr>State Wise-20</vt:lpstr>
      <vt:lpstr>ATM-19</vt:lpstr>
      <vt:lpstr>State Wise-19</vt:lpstr>
      <vt:lpstr>ATM-18</vt:lpstr>
      <vt:lpstr>State Wise-18</vt:lpstr>
      <vt:lpstr>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Soni Sharma</cp:lastModifiedBy>
  <dcterms:created xsi:type="dcterms:W3CDTF">2015-06-05T18:17:20Z</dcterms:created>
  <dcterms:modified xsi:type="dcterms:W3CDTF">2024-07-17T08:23:40Z</dcterms:modified>
</cp:coreProperties>
</file>