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Analytics\StatsUdemyResources\StatsUdemyProjects\Section-3. Descriptive-Statistics\NumericalVariables\"/>
    </mc:Choice>
  </mc:AlternateContent>
  <xr:revisionPtr revIDLastSave="0" documentId="13_ncr:1_{7861AA54-9B7B-4E98-8B05-4CED70B585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e histogram" sheetId="9" r:id="rId1"/>
    <sheet name="Fr. distr. table" sheetId="10" r:id="rId2"/>
  </sheets>
  <definedNames>
    <definedName name="_xlchart.v1.0" hidden="1">'The histogram'!$J$12</definedName>
    <definedName name="_xlchart.v1.1" hidden="1">'The histogram'!$B$11:$B$30</definedName>
    <definedName name="_xlchart.v1.10" hidden="1">'The histogram'!$B$11:$B$30</definedName>
    <definedName name="_xlchart.v1.11" hidden="1">'The histogram'!$D$17</definedName>
    <definedName name="_xlchart.v1.12" hidden="1">'The histogram'!$D$18:$D$27</definedName>
    <definedName name="_xlchart.v1.13" hidden="1">'The histogram'!$E$17</definedName>
    <definedName name="_xlchart.v1.14" hidden="1">'The histogram'!$E$18:$E$27</definedName>
    <definedName name="_xlchart.v1.15" hidden="1">'The histogram'!$F$17</definedName>
    <definedName name="_xlchart.v1.16" hidden="1">'The histogram'!$F$18:$F$27</definedName>
    <definedName name="_xlchart.v1.2" hidden="1">'The histogram'!$F$17</definedName>
    <definedName name="_xlchart.v1.3" hidden="1">'The histogram'!$F$18:$F$27</definedName>
    <definedName name="_xlchart.v1.4" hidden="1">'The histogram'!$H$17</definedName>
    <definedName name="_xlchart.v1.5" hidden="1">'The histogram'!$H$18:$H$27</definedName>
    <definedName name="_xlchart.v1.6" hidden="1">'The histogram'!$H$17</definedName>
    <definedName name="_xlchart.v1.7" hidden="1">'The histogram'!$H$18:$H$27</definedName>
    <definedName name="_xlchart.v1.8" hidden="1">'The histogram'!$B$11:$B$30</definedName>
    <definedName name="_xlchart.v1.9" hidden="1">'The histogram'!$N$8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9" l="1"/>
  <c r="D18" i="9"/>
  <c r="E18" i="9" s="1"/>
  <c r="H18" i="9" s="1"/>
  <c r="E14" i="9"/>
  <c r="K16" i="10"/>
  <c r="D16" i="10"/>
  <c r="L13" i="10"/>
  <c r="L16" i="10" s="1"/>
  <c r="E13" i="10"/>
  <c r="D19" i="9" l="1"/>
  <c r="E19" i="9" s="1"/>
  <c r="E16" i="10"/>
  <c r="D17" i="10"/>
  <c r="F16" i="10"/>
  <c r="M16" i="10"/>
  <c r="K17" i="10"/>
  <c r="D20" i="9" l="1"/>
  <c r="E20" i="9" s="1"/>
  <c r="H19" i="9"/>
  <c r="G16" i="10"/>
  <c r="E17" i="10"/>
  <c r="D18" i="10" s="1"/>
  <c r="L17" i="10"/>
  <c r="K18" i="10" s="1"/>
  <c r="N16" i="10"/>
  <c r="D21" i="9" l="1"/>
  <c r="E21" i="9" s="1"/>
  <c r="H20" i="9"/>
  <c r="F17" i="10"/>
  <c r="G17" i="10" s="1"/>
  <c r="M17" i="10"/>
  <c r="L18" i="10"/>
  <c r="K19" i="10" s="1"/>
  <c r="E18" i="10"/>
  <c r="D19" i="10" s="1"/>
  <c r="F18" i="10"/>
  <c r="G18" i="10" s="1"/>
  <c r="D22" i="9" l="1"/>
  <c r="E22" i="9" s="1"/>
  <c r="H21" i="9"/>
  <c r="E19" i="10"/>
  <c r="D20" i="10" s="1"/>
  <c r="L19" i="10"/>
  <c r="K20" i="10" s="1"/>
  <c r="M18" i="10"/>
  <c r="N18" i="10" s="1"/>
  <c r="N17" i="10"/>
  <c r="D23" i="9" l="1"/>
  <c r="E23" i="9" s="1"/>
  <c r="H22" i="9"/>
  <c r="L20" i="10"/>
  <c r="K21" i="10" s="1"/>
  <c r="M19" i="10"/>
  <c r="N19" i="10" s="1"/>
  <c r="F19" i="10"/>
  <c r="E20" i="10"/>
  <c r="D21" i="10" s="1"/>
  <c r="D24" i="9" l="1"/>
  <c r="E24" i="9" s="1"/>
  <c r="H23" i="9"/>
  <c r="E21" i="10"/>
  <c r="D22" i="10" s="1"/>
  <c r="F20" i="10"/>
  <c r="G20" i="10" s="1"/>
  <c r="M20" i="10"/>
  <c r="N20" i="10" s="1"/>
  <c r="G19" i="10"/>
  <c r="L21" i="10"/>
  <c r="K22" i="10" s="1"/>
  <c r="M21" i="10"/>
  <c r="N21" i="10" s="1"/>
  <c r="D25" i="9" l="1"/>
  <c r="E25" i="9" s="1"/>
  <c r="H24" i="9"/>
  <c r="M22" i="10"/>
  <c r="N22" i="10" s="1"/>
  <c r="L22" i="10"/>
  <c r="K23" i="10" s="1"/>
  <c r="E22" i="10"/>
  <c r="D23" i="10" s="1"/>
  <c r="F21" i="10"/>
  <c r="G21" i="10" s="1"/>
  <c r="D26" i="9" l="1"/>
  <c r="E26" i="9" s="1"/>
  <c r="H25" i="9"/>
  <c r="F22" i="10"/>
  <c r="G22" i="10" s="1"/>
  <c r="E23" i="10"/>
  <c r="D24" i="10" s="1"/>
  <c r="F23" i="10"/>
  <c r="G23" i="10" s="1"/>
  <c r="L23" i="10"/>
  <c r="K24" i="10" s="1"/>
  <c r="D27" i="9" l="1"/>
  <c r="E27" i="9" s="1"/>
  <c r="H27" i="9" s="1"/>
  <c r="H26" i="9"/>
  <c r="F18" i="9" a="1"/>
  <c r="L24" i="10"/>
  <c r="K25" i="10" s="1"/>
  <c r="M23" i="10"/>
  <c r="N23" i="10" s="1"/>
  <c r="E24" i="10"/>
  <c r="D25" i="10" s="1"/>
  <c r="G24" i="9" l="1"/>
  <c r="G19" i="9"/>
  <c r="G25" i="9"/>
  <c r="G21" i="9"/>
  <c r="F18" i="9"/>
  <c r="G27" i="9"/>
  <c r="G23" i="9"/>
  <c r="G26" i="9"/>
  <c r="G20" i="9"/>
  <c r="G22" i="9"/>
  <c r="M24" i="10"/>
  <c r="N24" i="10" s="1"/>
  <c r="E25" i="10"/>
  <c r="F25" i="10" s="1"/>
  <c r="F24" i="10"/>
  <c r="G24" i="10" s="1"/>
  <c r="L25" i="10"/>
  <c r="M25" i="10" s="1"/>
  <c r="G18" i="9" l="1"/>
  <c r="G28" i="9" s="1"/>
  <c r="F28" i="9"/>
  <c r="N25" i="10"/>
  <c r="M26" i="10"/>
  <c r="N26" i="10" s="1"/>
  <c r="G25" i="10"/>
  <c r="F26" i="10"/>
  <c r="G26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<sst xmlns="http://schemas.openxmlformats.org/spreadsheetml/2006/main" count="44" uniqueCount="28">
  <si>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</si>
  <si>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</si>
  <si>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</si>
  <si>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</si>
  <si>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</si>
  <si>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</si>
  <si>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</si>
  <si>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</si>
  <si>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</si>
  <si>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</si>
  <si>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</si>
  <si>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</si>
  <si>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</si>
  <si>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</si>
  <si>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</si>
  <si>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</si>
  <si>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</si>
  <si>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</si>
  <si>
    <t>Frequency Destribution Table</t>
  </si>
  <si>
    <t xml:space="preserve">Intervals </t>
  </si>
  <si>
    <t>Interval length</t>
  </si>
  <si>
    <t>Interval Start</t>
  </si>
  <si>
    <t>Interval End</t>
  </si>
  <si>
    <t>Frequency</t>
  </si>
  <si>
    <t>Relative Frequency</t>
  </si>
  <si>
    <t>Total Frequency</t>
  </si>
  <si>
    <t>Frequency Histogram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</si>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</sst>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1" fillId="2" borderId="3" xfId="0" applyFont="1" applyFill="1" applyBorder="1"/>
    <xf numFmtId="2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8BB6ACF2-A6D9-4958-BE02-7FB1950D69AE}">
          <cx:dataId val="0"/>
          <cx:layoutPr>
            <cx:binning intervalClosed="r">
              <cx:binSize val="9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33129</xdr:colOff>
      <xdr:row>10</xdr:row>
      <xdr:rowOff>110986</xdr:rowOff>
    </xdr:from>
    <xdr:to>
      <xdr:col>18</xdr:col>
      <xdr:colOff>579782</xdr:colOff>
      <xdr:row>36</xdr:row>
      <xdr:rowOff>91109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07341A2-3491-5B85-5565-E1E8289ECD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7390" y="1676399"/>
              <a:ext cx="7363240" cy="371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7"/>
  <sheetViews>
    <sheetView tabSelected="1" zoomScale="92" zoomScaleNormal="100" workbookViewId="0">
      <selection activeCell="J79" sqref="J79"/>
    </sheetView>
  </sheetViews>
  <sheetFormatPr defaultRowHeight="11.4" x14ac:dyDescent="0.2"/>
  <cols>
    <col min="1" max="1" width="2" style="3" customWidth="1"/>
    <col min="2" max="2" width="15.33203125" style="3" customWidth="1"/>
    <col min="3" max="3" width="14.33203125" style="3" customWidth="1"/>
    <col min="4" max="4" width="11.6640625" style="6" customWidth="1"/>
    <col min="5" max="5" width="15.5546875" style="6" customWidth="1"/>
    <col min="6" max="6" width="17.109375" style="6" customWidth="1"/>
    <col min="7" max="7" width="18" style="6" customWidth="1"/>
    <col min="8" max="10" width="8.88671875" style="3"/>
    <col min="11" max="11" width="12.5546875" style="3" customWidth="1"/>
    <col min="12" max="12" width="10.21875" style="3" bestFit="1" customWidth="1"/>
    <col min="13" max="13" width="16.109375" style="3" bestFit="1" customWidth="1"/>
    <col min="14" max="14" width="15.77734375" style="3" bestFit="1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4" t="s">
        <v>5</v>
      </c>
      <c r="C3" s="3" t="s">
        <v>6</v>
      </c>
    </row>
    <row r="4" spans="2:16" ht="12" x14ac:dyDescent="0.25">
      <c r="B4" s="14" t="s">
        <v>7</v>
      </c>
      <c r="C4" s="3" t="s">
        <v>8</v>
      </c>
    </row>
    <row r="5" spans="2:16" ht="12" x14ac:dyDescent="0.25">
      <c r="B5" s="14"/>
      <c r="C5" s="3" t="s">
        <v>9</v>
      </c>
    </row>
    <row r="6" spans="2:16" ht="12" x14ac:dyDescent="0.25">
      <c r="B6" s="14" t="s">
        <v>10</v>
      </c>
      <c r="C6" s="3" t="s">
        <v>11</v>
      </c>
    </row>
    <row r="7" spans="2:16" ht="12" x14ac:dyDescent="0.25">
      <c r="B7" s="14"/>
      <c r="C7" s="3" t="s">
        <v>17</v>
      </c>
    </row>
    <row r="8" spans="2:16" ht="12" x14ac:dyDescent="0.25">
      <c r="B8" s="14"/>
    </row>
    <row r="9" spans="2:16" ht="12" x14ac:dyDescent="0.25">
      <c r="B9" s="5"/>
    </row>
    <row r="10" spans="2:16" ht="13.8" thickBot="1" x14ac:dyDescent="0.25">
      <c r="B10" s="13" t="s">
        <v>4</v>
      </c>
      <c r="D10" s="17" t="s">
        <v>18</v>
      </c>
      <c r="E10" s="17"/>
      <c r="F10" s="17"/>
      <c r="J10" s="17" t="s">
        <v>26</v>
      </c>
      <c r="K10" s="17"/>
      <c r="L10" s="17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4" t="s">
        <v>19</v>
      </c>
      <c r="E12" s="14">
        <v>10</v>
      </c>
      <c r="F12" s="3"/>
      <c r="G12" s="3"/>
      <c r="K12" s="14"/>
    </row>
    <row r="13" spans="2:16" ht="12" x14ac:dyDescent="0.25">
      <c r="B13" s="3">
        <v>165</v>
      </c>
      <c r="D13" s="14"/>
      <c r="E13" s="3"/>
      <c r="F13" s="3"/>
      <c r="G13" s="3"/>
      <c r="K13" s="14"/>
    </row>
    <row r="14" spans="2:16" ht="12" x14ac:dyDescent="0.25">
      <c r="B14" s="3">
        <v>193</v>
      </c>
      <c r="D14" s="14" t="s">
        <v>20</v>
      </c>
      <c r="E14" s="14">
        <f>_xlfn.CEILING.MATH((B30-B11)/E12)</f>
        <v>93</v>
      </c>
      <c r="F14" s="3"/>
      <c r="G14" s="3"/>
    </row>
    <row r="15" spans="2:16" ht="12" x14ac:dyDescent="0.25">
      <c r="B15" s="3">
        <v>216</v>
      </c>
      <c r="D15" s="16"/>
      <c r="E15" s="16"/>
      <c r="F15" s="16"/>
      <c r="G15" s="14"/>
      <c r="K15" s="16"/>
      <c r="L15" s="16"/>
      <c r="M15" s="16"/>
      <c r="N15" s="16"/>
    </row>
    <row r="16" spans="2:16" x14ac:dyDescent="0.2">
      <c r="B16" s="3">
        <v>228</v>
      </c>
      <c r="D16" s="10"/>
      <c r="E16" s="10"/>
      <c r="F16" s="10"/>
      <c r="G16" s="9"/>
      <c r="K16" s="10"/>
      <c r="L16" s="10"/>
      <c r="M16" s="10"/>
      <c r="N16" s="9"/>
      <c r="P16" s="1"/>
    </row>
    <row r="17" spans="2:16" ht="12.6" thickBot="1" x14ac:dyDescent="0.25">
      <c r="B17" s="3">
        <v>361</v>
      </c>
      <c r="D17" s="21" t="s">
        <v>21</v>
      </c>
      <c r="E17" s="21" t="s">
        <v>22</v>
      </c>
      <c r="F17" s="21" t="s">
        <v>23</v>
      </c>
      <c r="G17" s="21" t="s">
        <v>24</v>
      </c>
      <c r="H17" s="21" t="s">
        <v>27</v>
      </c>
      <c r="K17" s="10"/>
      <c r="L17" s="10"/>
      <c r="M17" s="10"/>
      <c r="N17" s="9"/>
      <c r="P17" s="1"/>
    </row>
    <row r="18" spans="2:16" x14ac:dyDescent="0.2">
      <c r="B18" s="3">
        <v>470</v>
      </c>
      <c r="D18" s="19">
        <f>B11</f>
        <v>13</v>
      </c>
      <c r="E18" s="19">
        <f>D18+$E$14</f>
        <v>106</v>
      </c>
      <c r="F18" s="19" cm="1">
        <f t="array" ref="F18:F27">FREQUENCY(B11:B30, E18:E26)</f>
        <v>2</v>
      </c>
      <c r="G18" s="20">
        <f>F18/$B$32</f>
        <v>0.1</v>
      </c>
      <c r="H18" s="20">
        <f>(E18+D18)/2</f>
        <v>59.5</v>
      </c>
      <c r="K18" s="10"/>
      <c r="L18" s="10"/>
      <c r="M18" s="10"/>
      <c r="N18" s="9"/>
      <c r="P18" s="1"/>
    </row>
    <row r="19" spans="2:16" x14ac:dyDescent="0.2">
      <c r="B19" s="3">
        <v>500</v>
      </c>
      <c r="D19" s="19">
        <f>E18</f>
        <v>106</v>
      </c>
      <c r="E19" s="19">
        <f t="shared" ref="E19:E27" si="0">D19+$E$14</f>
        <v>199</v>
      </c>
      <c r="F19" s="19">
        <v>2</v>
      </c>
      <c r="G19" s="20">
        <f t="shared" ref="G19:G27" si="1">F19/$B$32</f>
        <v>0.1</v>
      </c>
      <c r="H19" s="20">
        <f t="shared" ref="H19:H27" si="2">(E19+D19)/2</f>
        <v>152.5</v>
      </c>
      <c r="K19" s="10"/>
      <c r="L19" s="10"/>
      <c r="M19" s="10"/>
      <c r="N19" s="9"/>
      <c r="P19" s="1"/>
    </row>
    <row r="20" spans="2:16" x14ac:dyDescent="0.2">
      <c r="B20" s="3">
        <v>529</v>
      </c>
      <c r="D20" s="19">
        <f t="shared" ref="D20:D27" si="3">E19</f>
        <v>199</v>
      </c>
      <c r="E20" s="19">
        <f t="shared" si="0"/>
        <v>292</v>
      </c>
      <c r="F20" s="19">
        <v>2</v>
      </c>
      <c r="G20" s="20">
        <f t="shared" si="1"/>
        <v>0.1</v>
      </c>
      <c r="H20" s="20">
        <f t="shared" si="2"/>
        <v>245.5</v>
      </c>
      <c r="K20" s="10"/>
      <c r="L20" s="10"/>
      <c r="M20" s="10"/>
      <c r="N20" s="9"/>
      <c r="P20" s="2"/>
    </row>
    <row r="21" spans="2:16" x14ac:dyDescent="0.2">
      <c r="B21" s="3">
        <v>544</v>
      </c>
      <c r="D21" s="19">
        <f t="shared" si="3"/>
        <v>292</v>
      </c>
      <c r="E21" s="19">
        <f t="shared" si="0"/>
        <v>385</v>
      </c>
      <c r="F21" s="19">
        <v>1</v>
      </c>
      <c r="G21" s="20">
        <f t="shared" si="1"/>
        <v>0.05</v>
      </c>
      <c r="H21" s="20">
        <f t="shared" si="2"/>
        <v>338.5</v>
      </c>
      <c r="K21" s="10"/>
      <c r="L21" s="10"/>
      <c r="M21" s="10"/>
      <c r="N21" s="9"/>
      <c r="P21" s="2"/>
    </row>
    <row r="22" spans="2:16" x14ac:dyDescent="0.2">
      <c r="B22" s="3">
        <v>602</v>
      </c>
      <c r="D22" s="19">
        <f t="shared" si="3"/>
        <v>385</v>
      </c>
      <c r="E22" s="19">
        <f t="shared" si="0"/>
        <v>478</v>
      </c>
      <c r="F22" s="19">
        <v>1</v>
      </c>
      <c r="G22" s="20">
        <f t="shared" si="1"/>
        <v>0.05</v>
      </c>
      <c r="H22" s="20">
        <f t="shared" si="2"/>
        <v>431.5</v>
      </c>
      <c r="K22" s="10"/>
      <c r="L22" s="10"/>
      <c r="M22" s="10"/>
      <c r="N22" s="9"/>
      <c r="P22" s="2"/>
    </row>
    <row r="23" spans="2:16" x14ac:dyDescent="0.2">
      <c r="B23" s="3">
        <v>647</v>
      </c>
      <c r="D23" s="19">
        <f t="shared" si="3"/>
        <v>478</v>
      </c>
      <c r="E23" s="19">
        <f t="shared" si="0"/>
        <v>571</v>
      </c>
      <c r="F23" s="19">
        <v>3</v>
      </c>
      <c r="G23" s="20">
        <f t="shared" si="1"/>
        <v>0.15</v>
      </c>
      <c r="H23" s="20">
        <f t="shared" si="2"/>
        <v>524.5</v>
      </c>
      <c r="K23" s="10"/>
      <c r="L23" s="10"/>
      <c r="M23" s="10"/>
      <c r="N23" s="9"/>
      <c r="P23" s="2"/>
    </row>
    <row r="24" spans="2:16" x14ac:dyDescent="0.2">
      <c r="B24" s="3">
        <v>692</v>
      </c>
      <c r="D24" s="19">
        <f t="shared" si="3"/>
        <v>571</v>
      </c>
      <c r="E24" s="19">
        <f t="shared" si="0"/>
        <v>664</v>
      </c>
      <c r="F24" s="19">
        <v>2</v>
      </c>
      <c r="G24" s="20">
        <f t="shared" si="1"/>
        <v>0.1</v>
      </c>
      <c r="H24" s="20">
        <f t="shared" si="2"/>
        <v>617.5</v>
      </c>
      <c r="K24" s="10"/>
      <c r="L24" s="10"/>
      <c r="M24" s="10"/>
      <c r="N24" s="9"/>
      <c r="P24" s="2"/>
    </row>
    <row r="25" spans="2:16" x14ac:dyDescent="0.2">
      <c r="B25" s="3">
        <v>696</v>
      </c>
      <c r="D25" s="19">
        <f t="shared" si="3"/>
        <v>664</v>
      </c>
      <c r="E25" s="19">
        <f t="shared" si="0"/>
        <v>757</v>
      </c>
      <c r="F25" s="19">
        <v>3</v>
      </c>
      <c r="G25" s="20">
        <f t="shared" si="1"/>
        <v>0.15</v>
      </c>
      <c r="H25" s="20">
        <f t="shared" si="2"/>
        <v>710.5</v>
      </c>
      <c r="K25" s="10"/>
      <c r="L25" s="10"/>
      <c r="M25" s="10"/>
      <c r="N25" s="9"/>
      <c r="P25" s="2"/>
    </row>
    <row r="26" spans="2:16" x14ac:dyDescent="0.2">
      <c r="B26" s="3">
        <v>699</v>
      </c>
      <c r="D26" s="19">
        <f t="shared" si="3"/>
        <v>757</v>
      </c>
      <c r="E26" s="19">
        <f t="shared" si="0"/>
        <v>850</v>
      </c>
      <c r="F26" s="19">
        <v>1</v>
      </c>
      <c r="G26" s="20">
        <f t="shared" si="1"/>
        <v>0.05</v>
      </c>
      <c r="H26" s="20">
        <f t="shared" si="2"/>
        <v>803.5</v>
      </c>
      <c r="K26" s="6"/>
      <c r="L26" s="6"/>
      <c r="M26" s="10"/>
      <c r="N26" s="9"/>
    </row>
    <row r="27" spans="2:16" ht="12" thickBot="1" x14ac:dyDescent="0.25">
      <c r="B27" s="3">
        <v>809</v>
      </c>
      <c r="D27" s="22">
        <f t="shared" si="3"/>
        <v>850</v>
      </c>
      <c r="E27" s="22">
        <f t="shared" si="0"/>
        <v>943</v>
      </c>
      <c r="F27" s="22">
        <v>3</v>
      </c>
      <c r="G27" s="23">
        <f t="shared" si="1"/>
        <v>0.15</v>
      </c>
      <c r="H27" s="23">
        <f t="shared" si="2"/>
        <v>896.5</v>
      </c>
    </row>
    <row r="28" spans="2:16" x14ac:dyDescent="0.2">
      <c r="B28" s="3">
        <v>892</v>
      </c>
      <c r="F28" s="10">
        <f>SUM(_xlfn.ANCHORARRAY(F18))</f>
        <v>20</v>
      </c>
      <c r="G28" s="9">
        <f>SUM(G18:G27)</f>
        <v>1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ht="12.6" thickBot="1" x14ac:dyDescent="0.25">
      <c r="B31" s="13" t="s">
        <v>25</v>
      </c>
      <c r="C31" s="18"/>
      <c r="D31" s="3"/>
    </row>
    <row r="32" spans="2:16" x14ac:dyDescent="0.2">
      <c r="B32" s="3">
        <f>COUNT(B11:B30)</f>
        <v>20</v>
      </c>
    </row>
    <row r="40" spans="10:12" ht="13.2" x14ac:dyDescent="0.2">
      <c r="J40" s="17"/>
      <c r="K40" s="17"/>
      <c r="L40" s="17"/>
    </row>
    <row r="55" spans="4:6" ht="12" x14ac:dyDescent="0.2">
      <c r="D55" s="18"/>
      <c r="E55" s="18"/>
      <c r="F55" s="18"/>
    </row>
    <row r="56" spans="4:6" x14ac:dyDescent="0.2">
      <c r="D56" s="3"/>
      <c r="E56" s="3"/>
    </row>
    <row r="57" spans="4:6" x14ac:dyDescent="0.2">
      <c r="D57" s="3"/>
      <c r="E57" s="3"/>
    </row>
    <row r="58" spans="4:6" x14ac:dyDescent="0.2">
      <c r="D58" s="3"/>
      <c r="E58" s="3"/>
    </row>
    <row r="59" spans="4:6" x14ac:dyDescent="0.2">
      <c r="D59" s="3"/>
      <c r="E59" s="3"/>
    </row>
    <row r="60" spans="4:6" x14ac:dyDescent="0.2">
      <c r="D60" s="3"/>
      <c r="E60" s="3"/>
    </row>
    <row r="61" spans="4:6" x14ac:dyDescent="0.2">
      <c r="D61" s="3"/>
      <c r="E61" s="3"/>
    </row>
    <row r="62" spans="4:6" x14ac:dyDescent="0.2">
      <c r="D62" s="3"/>
      <c r="E62" s="3"/>
    </row>
    <row r="63" spans="4:6" x14ac:dyDescent="0.2">
      <c r="D63" s="3"/>
      <c r="E63" s="3"/>
    </row>
    <row r="64" spans="4:6" x14ac:dyDescent="0.2">
      <c r="D64" s="3"/>
      <c r="E64" s="3"/>
    </row>
    <row r="65" spans="4:6" x14ac:dyDescent="0.2">
      <c r="D65" s="3"/>
      <c r="E65" s="3"/>
    </row>
    <row r="66" spans="4:6" x14ac:dyDescent="0.2">
      <c r="D66" s="3"/>
      <c r="E66" s="3"/>
    </row>
    <row r="67" spans="4:6" x14ac:dyDescent="0.2">
      <c r="D67" s="3"/>
      <c r="E67" s="3"/>
    </row>
    <row r="68" spans="4:6" x14ac:dyDescent="0.2">
      <c r="D68" s="3"/>
      <c r="E68" s="3"/>
    </row>
    <row r="69" spans="4:6" x14ac:dyDescent="0.2">
      <c r="D69" s="3"/>
      <c r="E69" s="3"/>
    </row>
    <row r="70" spans="4:6" x14ac:dyDescent="0.2">
      <c r="D70" s="3"/>
      <c r="E70" s="3"/>
    </row>
    <row r="71" spans="4:6" x14ac:dyDescent="0.2">
      <c r="D71" s="3"/>
      <c r="E71" s="3"/>
    </row>
    <row r="72" spans="4:6" x14ac:dyDescent="0.2">
      <c r="D72" s="3"/>
      <c r="E72" s="3"/>
    </row>
    <row r="73" spans="4:6" x14ac:dyDescent="0.2">
      <c r="D73" s="3"/>
      <c r="E73" s="3"/>
    </row>
    <row r="74" spans="4:6" x14ac:dyDescent="0.2">
      <c r="D74" s="3"/>
      <c r="E74" s="3"/>
    </row>
    <row r="75" spans="4:6" x14ac:dyDescent="0.2">
      <c r="D75" s="3"/>
      <c r="E75" s="3"/>
    </row>
    <row r="76" spans="4:6" ht="15" customHeight="1" x14ac:dyDescent="0.2">
      <c r="D76" s="18"/>
      <c r="E76" s="18"/>
      <c r="F76" s="18"/>
    </row>
    <row r="77" spans="4:6" ht="12" x14ac:dyDescent="0.2">
      <c r="D77" s="18"/>
      <c r="E77" s="18"/>
      <c r="F77" s="18"/>
    </row>
  </sheetData>
  <sortState xmlns:xlrd2="http://schemas.microsoft.com/office/spreadsheetml/2017/richdata2" ref="B11:B30">
    <sortCondition ref="B11"/>
  </sortState>
  <mergeCells count="3">
    <mergeCell ref="D10:F10"/>
    <mergeCell ref="J10:L10"/>
    <mergeCell ref="J40:L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zoomScaleNormal="100" workbookViewId="0"/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customWidth="1"/>
    <col min="7" max="7" width="15.77734375" style="6" customWidth="1"/>
    <col min="8" max="10" width="8.88671875" style="3"/>
    <col min="11" max="11" width="12.5546875" style="3" customWidth="1"/>
    <col min="12" max="12" width="10.21875" style="3" customWidth="1"/>
    <col min="13" max="13" width="16.109375" style="3" customWidth="1"/>
    <col min="14" max="14" width="15.77734375" style="3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4" t="s">
        <v>5</v>
      </c>
      <c r="C3" s="3" t="s">
        <v>6</v>
      </c>
    </row>
    <row r="4" spans="2:16" ht="12" x14ac:dyDescent="0.25">
      <c r="B4" s="14" t="s">
        <v>7</v>
      </c>
      <c r="C4" s="3" t="s">
        <v>8</v>
      </c>
    </row>
    <row r="5" spans="2:16" ht="12" x14ac:dyDescent="0.25">
      <c r="B5" s="14"/>
      <c r="C5" s="3" t="s">
        <v>9</v>
      </c>
    </row>
    <row r="6" spans="2:16" ht="12" x14ac:dyDescent="0.25">
      <c r="B6" s="14" t="s">
        <v>10</v>
      </c>
      <c r="C6" s="3" t="s">
        <v>11</v>
      </c>
    </row>
    <row r="7" spans="2:16" ht="12" x14ac:dyDescent="0.25">
      <c r="B7" s="14"/>
      <c r="C7" s="3" t="s">
        <v>17</v>
      </c>
    </row>
    <row r="8" spans="2:16" ht="12" x14ac:dyDescent="0.25">
      <c r="B8" s="14"/>
    </row>
    <row r="9" spans="2:16" ht="12" x14ac:dyDescent="0.25">
      <c r="B9" s="5"/>
    </row>
    <row r="10" spans="2:16" ht="13.8" thickBot="1" x14ac:dyDescent="0.25">
      <c r="B10" s="13" t="s">
        <v>4</v>
      </c>
      <c r="D10" s="12" t="s">
        <v>14</v>
      </c>
      <c r="K10" s="12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4" t="s">
        <v>12</v>
      </c>
      <c r="E12" s="3">
        <v>10</v>
      </c>
      <c r="F12" s="3"/>
      <c r="G12" s="3"/>
      <c r="K12" s="14" t="s">
        <v>12</v>
      </c>
      <c r="L12" s="3">
        <v>10</v>
      </c>
    </row>
    <row r="13" spans="2:16" ht="12" x14ac:dyDescent="0.25">
      <c r="B13" s="3">
        <v>165</v>
      </c>
      <c r="D13" s="14" t="s">
        <v>13</v>
      </c>
      <c r="E13" s="3">
        <f>($B$30-$B$11)/E12</f>
        <v>92.3</v>
      </c>
      <c r="F13" s="3"/>
      <c r="G13" s="3"/>
      <c r="K13" s="14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6" thickBot="1" x14ac:dyDescent="0.25">
      <c r="B15" s="3">
        <v>216</v>
      </c>
      <c r="D15" s="11" t="s">
        <v>1</v>
      </c>
      <c r="E15" s="11" t="s">
        <v>2</v>
      </c>
      <c r="F15" s="11" t="s">
        <v>16</v>
      </c>
      <c r="G15" s="11" t="s">
        <v>3</v>
      </c>
      <c r="K15" s="11" t="s">
        <v>1</v>
      </c>
      <c r="L15" s="11" t="s">
        <v>2</v>
      </c>
      <c r="M15" s="11" t="s">
        <v>16</v>
      </c>
      <c r="N15" s="11" t="s">
        <v>3</v>
      </c>
    </row>
    <row r="16" spans="2:16" x14ac:dyDescent="0.2">
      <c r="B16" s="3">
        <v>228</v>
      </c>
      <c r="D16" s="10">
        <f>B11</f>
        <v>13</v>
      </c>
      <c r="E16" s="10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0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0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0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0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0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0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0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0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0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0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0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0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0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0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0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0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0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8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Богданович Софія</cp:lastModifiedBy>
  <dcterms:created xsi:type="dcterms:W3CDTF">2017-04-19T06:27:11Z</dcterms:created>
  <dcterms:modified xsi:type="dcterms:W3CDTF">2025-07-10T09:37:10Z</dcterms:modified>
</cp:coreProperties>
</file>