
<file path=[Content_Types].xml><?xml version="1.0" encoding="utf-8"?>
<Types xmlns="http://schemas.openxmlformats.org/package/2006/content-type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pivotTables/pivotTable2.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tables/table1.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hidePivotFieldList="1"/>
  <mc:AlternateContent xmlns:mc="http://schemas.openxmlformats.org/markup-compatibility/2006">
    <mc:Choice Requires="x15">
      <x15ac:absPath xmlns:x15ac="http://schemas.microsoft.com/office/spreadsheetml/2010/11/ac" url="C:\Users\sonkh\Downloads\The future\Practice\"/>
    </mc:Choice>
  </mc:AlternateContent>
  <xr:revisionPtr revIDLastSave="0" documentId="13_ncr:1_{63C00305-BF15-4EA8-B1A4-176A8FBD1A2D}" xr6:coauthVersionLast="47" xr6:coauthVersionMax="47" xr10:uidLastSave="{00000000-0000-0000-0000-000000000000}"/>
  <bookViews>
    <workbookView xWindow="-120" yWindow="-120" windowWidth="20730" windowHeight="11160" activeTab="1" xr2:uid="{D91C13BD-CBF6-4DF6-8E98-C3F14A4F45BE}"/>
  </bookViews>
  <sheets>
    <sheet name="Dashboard" sheetId="3" r:id="rId1"/>
    <sheet name="Practice" sheetId="8" r:id="rId2"/>
    <sheet name="Analysis" sheetId="4" r:id="rId3"/>
    <sheet name="Pivots" sheetId="9" r:id="rId4"/>
    <sheet name="Data" sheetId="1" r:id="rId5"/>
  </sheets>
  <definedNames>
    <definedName name="Slicer_Name">#N/A</definedName>
    <definedName name="Slicer_Name1">#N/A</definedName>
  </definedNames>
  <calcPr calcId="191029"/>
  <pivotCaches>
    <pivotCache cacheId="0" r:id="rId6"/>
  </pivotCaches>
  <extLst>
    <ext xmlns:x14="http://schemas.microsoft.com/office/spreadsheetml/2009/9/main" uri="{BBE1A952-AA13-448e-AADC-164F8A28A991}">
      <x14:slicerCaches>
        <x14:slicerCache r:id="rId7"/>
        <x14:slicerCache r:id="rId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G313" i="1" l="1"/>
  <c r="G312" i="1"/>
  <c r="G311" i="1"/>
  <c r="G310" i="1"/>
  <c r="G309" i="1"/>
  <c r="G308" i="1"/>
  <c r="G307" i="1"/>
  <c r="G306" i="1"/>
  <c r="G305" i="1"/>
  <c r="G304" i="1"/>
  <c r="G303" i="1"/>
  <c r="G302" i="1"/>
  <c r="G301" i="1"/>
  <c r="G300" i="1"/>
  <c r="G299" i="1"/>
  <c r="G298" i="1"/>
  <c r="G297" i="1"/>
  <c r="G296" i="1"/>
  <c r="G295" i="1"/>
  <c r="G294" i="1"/>
  <c r="G293" i="1"/>
  <c r="G292" i="1"/>
  <c r="G291" i="1"/>
  <c r="G290" i="1"/>
  <c r="G289" i="1"/>
  <c r="G288" i="1"/>
</calcChain>
</file>

<file path=xl/sharedStrings.xml><?xml version="1.0" encoding="utf-8"?>
<sst xmlns="http://schemas.openxmlformats.org/spreadsheetml/2006/main" count="596" uniqueCount="75">
  <si>
    <t>Name</t>
  </si>
  <si>
    <t>Date</t>
  </si>
  <si>
    <t>Total Calls</t>
  </si>
  <si>
    <t>Calls Reached</t>
  </si>
  <si>
    <t>Average Duration (sec)</t>
  </si>
  <si>
    <t>Deals Closed</t>
  </si>
  <si>
    <t>Call Conversion Rate (%)</t>
  </si>
  <si>
    <t>Deal Value ($)</t>
  </si>
  <si>
    <t>Call Drop Rate (%)</t>
  </si>
  <si>
    <t>Evan</t>
  </si>
  <si>
    <t>Alice</t>
  </si>
  <si>
    <t>Diana</t>
  </si>
  <si>
    <t>Jake</t>
  </si>
  <si>
    <t>Liam</t>
  </si>
  <si>
    <t>Bob</t>
  </si>
  <si>
    <t>Rick</t>
  </si>
  <si>
    <t>Charlie</t>
  </si>
  <si>
    <t>Molly</t>
  </si>
  <si>
    <t>Chris</t>
  </si>
  <si>
    <t>James</t>
  </si>
  <si>
    <t>Richard</t>
  </si>
  <si>
    <t>Paul</t>
  </si>
  <si>
    <t>Ian</t>
  </si>
  <si>
    <t>Melissa</t>
  </si>
  <si>
    <t>Alex</t>
  </si>
  <si>
    <t>Karol</t>
  </si>
  <si>
    <t>Darren</t>
  </si>
  <si>
    <t>Will</t>
  </si>
  <si>
    <t>Vicky</t>
  </si>
  <si>
    <t>Grace</t>
  </si>
  <si>
    <t>Emma</t>
  </si>
  <si>
    <t>Josh</t>
  </si>
  <si>
    <t>Craig</t>
  </si>
  <si>
    <t>David</t>
  </si>
  <si>
    <t>Mimi</t>
  </si>
  <si>
    <t>Sales Dashboard</t>
  </si>
  <si>
    <t>Evaluating Sales Agent Performance</t>
  </si>
  <si>
    <t>Sum of Total Calls</t>
  </si>
  <si>
    <t>Sum of Calls Reached</t>
  </si>
  <si>
    <t>Sum of Deals Closed</t>
  </si>
  <si>
    <t>Sum of Deal Value ($)</t>
  </si>
  <si>
    <t>Values</t>
  </si>
  <si>
    <t>Row Labels</t>
  </si>
  <si>
    <t>Grand Total</t>
  </si>
  <si>
    <t xml:space="preserve">Name </t>
  </si>
  <si>
    <t xml:space="preserve">  Total Calls</t>
  </si>
  <si>
    <t xml:space="preserve">  Calls Reached</t>
  </si>
  <si>
    <t xml:space="preserve">  Deals Closed</t>
  </si>
  <si>
    <t xml:space="preserve">  Deal Value ($)</t>
  </si>
  <si>
    <t>Jan</t>
  </si>
  <si>
    <t>Feb</t>
  </si>
  <si>
    <t>Mar</t>
  </si>
  <si>
    <t>Apr</t>
  </si>
  <si>
    <t>May</t>
  </si>
  <si>
    <t>Jun</t>
  </si>
  <si>
    <t>Jul</t>
  </si>
  <si>
    <t>Aug</t>
  </si>
  <si>
    <t>Sep</t>
  </si>
  <si>
    <t>Oct</t>
  </si>
  <si>
    <t>Nov</t>
  </si>
  <si>
    <t>Average of Average Duration (sec)</t>
  </si>
  <si>
    <t>Average of Call Drop Rate (%)</t>
  </si>
  <si>
    <t>Dec</t>
  </si>
  <si>
    <t>01-Jan</t>
  </si>
  <si>
    <t>01-Feb</t>
  </si>
  <si>
    <t>01-Mar</t>
  </si>
  <si>
    <t>01-Apr</t>
  </si>
  <si>
    <t>01-May</t>
  </si>
  <si>
    <t>01-Jun</t>
  </si>
  <si>
    <t>01-Jul</t>
  </si>
  <si>
    <t>01-Aug</t>
  </si>
  <si>
    <t>01-Sep</t>
  </si>
  <si>
    <t>01-Oct</t>
  </si>
  <si>
    <t>01-Nov</t>
  </si>
  <si>
    <t>01-Dec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</si>
</sst>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5" x14ac:knownFonts="1">
    <font>
      <sz val="11"/>
      <color theme="1"/>
      <name val="Aptos Narrow"/>
      <family val="2"/>
      <scheme val="minor"/>
    </font>
    <font>
      <sz val="11"/>
      <color theme="1"/>
      <name val="Aptos Narrow"/>
      <family val="2"/>
      <scheme val="minor"/>
    </font>
    <font>
      <sz val="36"/>
      <color theme="0"/>
      <name val="Aptos Narrow"/>
      <family val="2"/>
      <scheme val="minor"/>
    </font>
    <font>
      <sz val="16"/>
      <color rgb="FFFFC000"/>
      <name val="Aptos Narrow"/>
      <family val="2"/>
      <scheme val="minor"/>
    </font>
    <font>
      <sz val="16"/>
      <color rgb="FFFFFF00"/>
      <name val="Aptos Narrow"/>
      <family val="2"/>
      <scheme val="minor"/>
    </font>
  </fonts>
  <fills count="5">
    <fill>
      <patternFill patternType="none"/>
    </fill>
    <fill>
      <patternFill patternType="gray125"/>
    </fill>
    <fill>
      <patternFill patternType="solid">
        <fgColor theme="8"/>
        <bgColor indexed="64"/>
      </patternFill>
    </fill>
    <fill>
      <patternFill patternType="solid">
        <fgColor rgb="FFF2EFF5"/>
        <bgColor indexed="64"/>
      </patternFill>
    </fill>
    <fill>
      <patternFill patternType="solid">
        <fgColor rgb="FF7030A0"/>
        <bgColor indexed="64"/>
      </patternFill>
    </fill>
  </fills>
  <borders count="1">
    <border>
      <left/>
      <right/>
      <top/>
      <bottom/>
      <diagonal/>
    </border>
  </borders>
  <cellStyleXfs count="2">
    <xf numFmtId="0" fontId="0" fillId="0" borderId="0"/>
    <xf numFmtId="9" fontId="1" fillId="0" borderId="0" applyFont="0" applyFill="0" applyBorder="0" applyAlignment="0" applyProtection="0"/>
  </cellStyleXfs>
  <cellXfs count="22">
    <xf numFmtId="0" fontId="0" fillId="0" borderId="0" xfId="0"/>
    <xf numFmtId="14" fontId="0" fillId="0" borderId="0" xfId="0" applyNumberFormat="1"/>
    <xf numFmtId="9" fontId="0" fillId="0" borderId="0" xfId="1" applyFont="1"/>
    <xf numFmtId="0" fontId="0" fillId="2" borderId="0" xfId="0" applyFill="1"/>
    <xf numFmtId="0" fontId="0" fillId="3" borderId="0" xfId="0" applyFill="1"/>
    <xf numFmtId="0" fontId="2" fillId="2" borderId="0" xfId="0" applyFont="1" applyFill="1"/>
    <xf numFmtId="0" fontId="3" fillId="2" borderId="0" xfId="0" applyFont="1" applyFill="1"/>
    <xf numFmtId="0" fontId="0" fillId="0" borderId="0" xfId="0" pivotButton="1"/>
    <xf numFmtId="0" fontId="0" fillId="0" borderId="0" xfId="0" applyAlignment="1">
      <alignment horizontal="left"/>
    </xf>
    <xf numFmtId="3" fontId="0" fillId="0" borderId="0" xfId="0" applyNumberFormat="1"/>
    <xf numFmtId="164" fontId="0" fillId="0" borderId="0" xfId="0" applyNumberFormat="1"/>
    <xf numFmtId="0" fontId="0" fillId="3" borderId="0" xfId="0" applyFill="1" applyAlignment="1">
      <alignment horizontal="left"/>
    </xf>
    <xf numFmtId="3" fontId="0" fillId="3" borderId="0" xfId="0" applyNumberFormat="1" applyFill="1"/>
    <xf numFmtId="164" fontId="0" fillId="3" borderId="0" xfId="0" applyNumberFormat="1" applyFill="1"/>
    <xf numFmtId="10" fontId="0" fillId="0" borderId="0" xfId="0" applyNumberFormat="1"/>
    <xf numFmtId="0" fontId="0" fillId="4" borderId="0" xfId="0" applyFill="1"/>
    <xf numFmtId="0" fontId="2" fillId="4" borderId="0" xfId="0" applyFont="1" applyFill="1"/>
    <xf numFmtId="0" fontId="4" fillId="4" borderId="0" xfId="0" applyFont="1" applyFill="1"/>
    <xf numFmtId="1" fontId="0" fillId="0" borderId="0" xfId="0" applyNumberFormat="1"/>
    <xf numFmtId="1" fontId="0" fillId="3" borderId="0" xfId="0" applyNumberFormat="1" applyFill="1"/>
    <xf numFmtId="0" fontId="0" fillId="0" borderId="0" xfId="0" applyAlignment="1">
      <alignment horizontal="left" indent="1"/>
    </xf>
    <xf numFmtId="14" fontId="0" fillId="0" borderId="0" xfId="0" applyNumberFormat="1" applyAlignment="1">
      <alignment horizontal="left" indent="2"/>
    </xf>
  </cellXfs>
  <cellStyles count="2">
    <cellStyle name="Normal" xfId="0" builtinId="0"/>
    <cellStyle name="Percent" xfId="1" builtinId="5"/>
  </cellStyles>
  <dxfs count="178">
    <dxf>
      <numFmt numFmtId="14" formatCode="0.00%"/>
    </dxf>
    <dxf>
      <numFmt numFmtId="1" formatCode="0"/>
    </dxf>
    <dxf>
      <numFmt numFmtId="164" formatCode="&quot;$&quot;#,##0"/>
    </dxf>
    <dxf>
      <numFmt numFmtId="1" formatCode="0"/>
    </dxf>
    <dxf>
      <numFmt numFmtId="1" formatCode="0"/>
    </dxf>
    <dxf>
      <numFmt numFmtId="164" formatCode="&quot;$&quot;#,##0"/>
    </dxf>
    <dxf>
      <numFmt numFmtId="14" formatCode="0.00%"/>
    </dxf>
    <dxf>
      <numFmt numFmtId="1" formatCode="0"/>
    </dxf>
    <dxf>
      <numFmt numFmtId="164" formatCode="&quot;$&quot;#,##0"/>
    </dxf>
    <dxf>
      <numFmt numFmtId="1" formatCode="0"/>
    </dxf>
    <dxf>
      <numFmt numFmtId="1" formatCode="0"/>
    </dxf>
    <dxf>
      <numFmt numFmtId="164" formatCode="&quot;$&quot;#,##0"/>
    </dxf>
    <dxf>
      <numFmt numFmtId="14" formatCode="0.00%"/>
    </dxf>
    <dxf>
      <numFmt numFmtId="1" formatCode="0"/>
    </dxf>
    <dxf>
      <numFmt numFmtId="164" formatCode="&quot;$&quot;#,##0"/>
    </dxf>
    <dxf>
      <numFmt numFmtId="1" formatCode="0"/>
    </dxf>
    <dxf>
      <numFmt numFmtId="1" formatCode="0"/>
    </dxf>
    <dxf>
      <numFmt numFmtId="164" formatCode="&quot;$&quot;#,##0"/>
    </dxf>
    <dxf>
      <numFmt numFmtId="14" formatCode="0.00%"/>
    </dxf>
    <dxf>
      <numFmt numFmtId="1" formatCode="0"/>
    </dxf>
    <dxf>
      <numFmt numFmtId="164" formatCode="&quot;$&quot;#,##0"/>
    </dxf>
    <dxf>
      <numFmt numFmtId="1" formatCode="0"/>
    </dxf>
    <dxf>
      <numFmt numFmtId="1" formatCode="0"/>
    </dxf>
    <dxf>
      <numFmt numFmtId="164" formatCode="&quot;$&quot;#,##0"/>
    </dxf>
    <dxf>
      <numFmt numFmtId="14" formatCode="0.00%"/>
    </dxf>
    <dxf>
      <numFmt numFmtId="1" formatCode="0"/>
    </dxf>
    <dxf>
      <numFmt numFmtId="164" formatCode="&quot;$&quot;#,##0"/>
    </dxf>
    <dxf>
      <numFmt numFmtId="1" formatCode="0"/>
    </dxf>
    <dxf>
      <numFmt numFmtId="1" formatCode="0"/>
    </dxf>
    <dxf>
      <numFmt numFmtId="164" formatCode="&quot;$&quot;#,##0"/>
    </dxf>
    <dxf>
      <numFmt numFmtId="14" formatCode="0.00%"/>
    </dxf>
    <dxf>
      <numFmt numFmtId="1" formatCode="0"/>
    </dxf>
    <dxf>
      <numFmt numFmtId="164" formatCode="&quot;$&quot;#,##0"/>
    </dxf>
    <dxf>
      <numFmt numFmtId="1" formatCode="0"/>
    </dxf>
    <dxf>
      <numFmt numFmtId="1" formatCode="0"/>
    </dxf>
    <dxf>
      <numFmt numFmtId="164" formatCode="&quot;$&quot;#,##0"/>
    </dxf>
    <dxf>
      <numFmt numFmtId="14" formatCode="0.00%"/>
    </dxf>
    <dxf>
      <numFmt numFmtId="1" formatCode="0"/>
    </dxf>
    <dxf>
      <numFmt numFmtId="164" formatCode="&quot;$&quot;#,##0"/>
    </dxf>
    <dxf>
      <numFmt numFmtId="1" formatCode="0"/>
    </dxf>
    <dxf>
      <numFmt numFmtId="1" formatCode="0"/>
    </dxf>
    <dxf>
      <numFmt numFmtId="164" formatCode="&quot;$&quot;#,##0"/>
    </dxf>
    <dxf>
      <numFmt numFmtId="14" formatCode="0.00%"/>
    </dxf>
    <dxf>
      <numFmt numFmtId="1" formatCode="0"/>
    </dxf>
    <dxf>
      <numFmt numFmtId="164" formatCode="&quot;$&quot;#,##0"/>
    </dxf>
    <dxf>
      <numFmt numFmtId="1" formatCode="0"/>
    </dxf>
    <dxf>
      <numFmt numFmtId="1" formatCode="0"/>
    </dxf>
    <dxf>
      <numFmt numFmtId="164" formatCode="&quot;$&quot;#,##0"/>
    </dxf>
    <dxf>
      <numFmt numFmtId="14" formatCode="0.00%"/>
    </dxf>
    <dxf>
      <numFmt numFmtId="1" formatCode="0"/>
    </dxf>
    <dxf>
      <numFmt numFmtId="164" formatCode="&quot;$&quot;#,##0"/>
    </dxf>
    <dxf>
      <numFmt numFmtId="1" formatCode="0"/>
    </dxf>
    <dxf>
      <numFmt numFmtId="1" formatCode="0"/>
    </dxf>
    <dxf>
      <numFmt numFmtId="164" formatCode="&quot;$&quot;#,##0"/>
    </dxf>
    <dxf>
      <numFmt numFmtId="14" formatCode="0.00%"/>
    </dxf>
    <dxf>
      <numFmt numFmtId="1" formatCode="0"/>
    </dxf>
    <dxf>
      <numFmt numFmtId="164" formatCode="&quot;$&quot;#,##0"/>
    </dxf>
    <dxf>
      <numFmt numFmtId="1" formatCode="0"/>
    </dxf>
    <dxf>
      <numFmt numFmtId="1" formatCode="0"/>
    </dxf>
    <dxf>
      <numFmt numFmtId="164" formatCode="&quot;$&quot;#,##0"/>
    </dxf>
    <dxf>
      <numFmt numFmtId="14" formatCode="0.00%"/>
    </dxf>
    <dxf>
      <numFmt numFmtId="1" formatCode="0"/>
    </dxf>
    <dxf>
      <numFmt numFmtId="164" formatCode="&quot;$&quot;#,##0"/>
    </dxf>
    <dxf>
      <numFmt numFmtId="1" formatCode="0"/>
    </dxf>
    <dxf>
      <numFmt numFmtId="1" formatCode="0"/>
    </dxf>
    <dxf>
      <numFmt numFmtId="164" formatCode="&quot;$&quot;#,##0"/>
    </dxf>
    <dxf>
      <numFmt numFmtId="14" formatCode="0.00%"/>
    </dxf>
    <dxf>
      <numFmt numFmtId="1" formatCode="0"/>
    </dxf>
    <dxf>
      <numFmt numFmtId="164" formatCode="&quot;$&quot;#,##0"/>
    </dxf>
    <dxf>
      <numFmt numFmtId="1" formatCode="0"/>
    </dxf>
    <dxf>
      <numFmt numFmtId="1" formatCode="0"/>
    </dxf>
    <dxf>
      <numFmt numFmtId="164" formatCode="&quot;$&quot;#,##0"/>
    </dxf>
    <dxf>
      <numFmt numFmtId="14" formatCode="0.00%"/>
    </dxf>
    <dxf>
      <numFmt numFmtId="1" formatCode="0"/>
    </dxf>
    <dxf>
      <numFmt numFmtId="164" formatCode="&quot;$&quot;#,##0"/>
    </dxf>
    <dxf>
      <numFmt numFmtId="1" formatCode="0"/>
    </dxf>
    <dxf>
      <numFmt numFmtId="1" formatCode="0"/>
    </dxf>
    <dxf>
      <numFmt numFmtId="164" formatCode="&quot;$&quot;#,##0"/>
    </dxf>
    <dxf>
      <numFmt numFmtId="14" formatCode="0.00%"/>
    </dxf>
    <dxf>
      <numFmt numFmtId="1" formatCode="0"/>
    </dxf>
    <dxf>
      <numFmt numFmtId="164" formatCode="&quot;$&quot;#,##0"/>
    </dxf>
    <dxf>
      <numFmt numFmtId="1" formatCode="0"/>
    </dxf>
    <dxf>
      <numFmt numFmtId="1" formatCode="0"/>
    </dxf>
    <dxf>
      <numFmt numFmtId="164" formatCode="&quot;$&quot;#,##0"/>
    </dxf>
    <dxf>
      <numFmt numFmtId="14" formatCode="0.00%"/>
    </dxf>
    <dxf>
      <numFmt numFmtId="1" formatCode="0"/>
    </dxf>
    <dxf>
      <numFmt numFmtId="164" formatCode="&quot;$&quot;#,##0"/>
    </dxf>
    <dxf>
      <numFmt numFmtId="1" formatCode="0"/>
    </dxf>
    <dxf>
      <numFmt numFmtId="1" formatCode="0"/>
    </dxf>
    <dxf>
      <numFmt numFmtId="164" formatCode="&quot;$&quot;#,##0"/>
    </dxf>
    <dxf>
      <numFmt numFmtId="14" formatCode="0.00%"/>
    </dxf>
    <dxf>
      <numFmt numFmtId="1" formatCode="0"/>
    </dxf>
    <dxf>
      <numFmt numFmtId="164" formatCode="&quot;$&quot;#,##0"/>
    </dxf>
    <dxf>
      <numFmt numFmtId="1" formatCode="0"/>
    </dxf>
    <dxf>
      <numFmt numFmtId="1" formatCode="0"/>
    </dxf>
    <dxf>
      <numFmt numFmtId="164" formatCode="&quot;$&quot;#,##0"/>
    </dxf>
    <dxf>
      <numFmt numFmtId="14" formatCode="0.00%"/>
    </dxf>
    <dxf>
      <numFmt numFmtId="1" formatCode="0"/>
    </dxf>
    <dxf>
      <numFmt numFmtId="164" formatCode="&quot;$&quot;#,##0"/>
    </dxf>
    <dxf>
      <numFmt numFmtId="1" formatCode="0"/>
    </dxf>
    <dxf>
      <numFmt numFmtId="1" formatCode="0"/>
    </dxf>
    <dxf>
      <numFmt numFmtId="164" formatCode="&quot;$&quot;#,##0"/>
    </dxf>
    <dxf>
      <numFmt numFmtId="14" formatCode="0.00%"/>
    </dxf>
    <dxf>
      <numFmt numFmtId="1" formatCode="0"/>
    </dxf>
    <dxf>
      <numFmt numFmtId="164" formatCode="&quot;$&quot;#,##0"/>
    </dxf>
    <dxf>
      <numFmt numFmtId="1" formatCode="0"/>
    </dxf>
    <dxf>
      <numFmt numFmtId="1" formatCode="0"/>
    </dxf>
    <dxf>
      <numFmt numFmtId="164" formatCode="&quot;$&quot;#,##0"/>
    </dxf>
    <dxf>
      <numFmt numFmtId="14" formatCode="0.00%"/>
    </dxf>
    <dxf>
      <numFmt numFmtId="1" formatCode="0"/>
    </dxf>
    <dxf>
      <numFmt numFmtId="164" formatCode="&quot;$&quot;#,##0"/>
    </dxf>
    <dxf>
      <numFmt numFmtId="1" formatCode="0"/>
    </dxf>
    <dxf>
      <numFmt numFmtId="1" formatCode="0"/>
    </dxf>
    <dxf>
      <numFmt numFmtId="164" formatCode="&quot;$&quot;#,##0"/>
    </dxf>
    <dxf>
      <numFmt numFmtId="14" formatCode="0.00%"/>
    </dxf>
    <dxf>
      <numFmt numFmtId="1" formatCode="0"/>
    </dxf>
    <dxf>
      <numFmt numFmtId="164" formatCode="&quot;$&quot;#,##0"/>
    </dxf>
    <dxf>
      <numFmt numFmtId="1" formatCode="0"/>
    </dxf>
    <dxf>
      <numFmt numFmtId="1" formatCode="0"/>
    </dxf>
    <dxf>
      <numFmt numFmtId="164" formatCode="&quot;$&quot;#,##0"/>
    </dxf>
    <dxf>
      <numFmt numFmtId="14" formatCode="0.00%"/>
    </dxf>
    <dxf>
      <numFmt numFmtId="1" formatCode="0"/>
    </dxf>
    <dxf>
      <numFmt numFmtId="164" formatCode="&quot;$&quot;#,##0"/>
    </dxf>
    <dxf>
      <numFmt numFmtId="1" formatCode="0"/>
    </dxf>
    <dxf>
      <numFmt numFmtId="1" formatCode="0"/>
    </dxf>
    <dxf>
      <numFmt numFmtId="164" formatCode="&quot;$&quot;#,##0"/>
    </dxf>
    <dxf>
      <numFmt numFmtId="14" formatCode="0.00%"/>
    </dxf>
    <dxf>
      <numFmt numFmtId="1" formatCode="0"/>
    </dxf>
    <dxf>
      <numFmt numFmtId="164" formatCode="&quot;$&quot;#,##0"/>
    </dxf>
    <dxf>
      <numFmt numFmtId="1" formatCode="0"/>
    </dxf>
    <dxf>
      <numFmt numFmtId="1" formatCode="0"/>
    </dxf>
    <dxf>
      <numFmt numFmtId="164" formatCode="&quot;$&quot;#,##0"/>
    </dxf>
    <dxf>
      <numFmt numFmtId="14" formatCode="0.00%"/>
    </dxf>
    <dxf>
      <numFmt numFmtId="1" formatCode="0"/>
    </dxf>
    <dxf>
      <numFmt numFmtId="164" formatCode="&quot;$&quot;#,##0"/>
    </dxf>
    <dxf>
      <numFmt numFmtId="1" formatCode="0"/>
    </dxf>
    <dxf>
      <numFmt numFmtId="1" formatCode="0"/>
    </dxf>
    <dxf>
      <numFmt numFmtId="164" formatCode="&quot;$&quot;#,##0"/>
    </dxf>
    <dxf>
      <font>
        <b val="0"/>
        <i val="0"/>
        <strike val="0"/>
        <condense val="0"/>
        <extend val="0"/>
        <outline val="0"/>
        <shadow val="0"/>
        <u val="none"/>
        <vertAlign val="baseline"/>
        <sz val="11"/>
        <color theme="1"/>
        <name val="Aptos Narrow"/>
        <family val="2"/>
        <scheme val="minor"/>
      </font>
    </dxf>
    <dxf>
      <font>
        <b val="0"/>
        <i val="0"/>
        <strike val="0"/>
        <condense val="0"/>
        <extend val="0"/>
        <outline val="0"/>
        <shadow val="0"/>
        <u val="none"/>
        <vertAlign val="baseline"/>
        <sz val="11"/>
        <color theme="1"/>
        <name val="Aptos Narrow"/>
        <family val="2"/>
        <scheme val="minor"/>
      </font>
    </dxf>
    <dxf>
      <numFmt numFmtId="169" formatCode="d/mm/yyyy"/>
    </dxf>
    <dxf>
      <numFmt numFmtId="164" formatCode="&quot;$&quot;#,##0"/>
    </dxf>
    <dxf>
      <numFmt numFmtId="1" formatCode="0"/>
    </dxf>
    <dxf>
      <numFmt numFmtId="14" formatCode="0.00%"/>
    </dxf>
    <dxf>
      <numFmt numFmtId="1" formatCode="0"/>
    </dxf>
    <dxf>
      <numFmt numFmtId="164" formatCode="&quot;$&quot;#,##0"/>
    </dxf>
    <dxf>
      <numFmt numFmtId="1" formatCode="0"/>
    </dxf>
    <dxf>
      <numFmt numFmtId="3" formatCode="#,##0"/>
    </dxf>
    <dxf>
      <numFmt numFmtId="164" formatCode="&quot;$&quot;#,##0"/>
    </dxf>
    <dxf>
      <numFmt numFmtId="3" formatCode="#,##0"/>
    </dxf>
    <dxf>
      <numFmt numFmtId="164" formatCode="&quot;$&quot;#,##0"/>
    </dxf>
    <dxf>
      <numFmt numFmtId="164" formatCode="&quot;$&quot;#,##0"/>
    </dxf>
    <dxf>
      <numFmt numFmtId="164" formatCode="&quot;$&quot;#,##0"/>
    </dxf>
    <dxf>
      <numFmt numFmtId="1" formatCode="0"/>
    </dxf>
    <dxf>
      <numFmt numFmtId="1" formatCode="0"/>
    </dxf>
    <dxf>
      <fill>
        <patternFill>
          <bgColor rgb="FFF2EFF5"/>
        </patternFill>
      </fill>
    </dxf>
    <dxf>
      <fill>
        <patternFill>
          <bgColor rgb="FFF2EFF5"/>
        </patternFill>
      </fill>
    </dxf>
    <dxf>
      <fill>
        <patternFill>
          <bgColor rgb="FFF2EFF5"/>
        </patternFill>
      </fill>
    </dxf>
    <dxf>
      <fill>
        <patternFill>
          <bgColor rgb="FFF2EFF5"/>
        </patternFill>
      </fill>
    </dxf>
    <dxf>
      <fill>
        <patternFill>
          <bgColor rgb="FFF2EFF5"/>
        </patternFill>
      </fill>
    </dxf>
    <dxf>
      <fill>
        <patternFill>
          <bgColor rgb="FFF2EFF5"/>
        </patternFill>
      </fill>
    </dxf>
    <dxf>
      <fill>
        <patternFill patternType="solid">
          <bgColor rgb="FF7030A0"/>
        </patternFill>
      </fill>
    </dxf>
    <dxf>
      <fill>
        <patternFill patternType="solid">
          <bgColor rgb="FF7030A0"/>
        </patternFill>
      </fill>
    </dxf>
    <dxf>
      <fill>
        <patternFill patternType="solid">
          <bgColor rgb="FF7030A0"/>
        </patternFill>
      </fill>
    </dxf>
    <dxf>
      <fill>
        <patternFill patternType="solid">
          <bgColor rgb="FF7030A0"/>
        </patternFill>
      </fill>
    </dxf>
    <dxf>
      <fill>
        <patternFill patternType="solid">
          <bgColor rgb="FF7030A0"/>
        </patternFill>
      </fill>
    </dxf>
    <dxf>
      <fill>
        <patternFill patternType="solid">
          <bgColor rgb="FF7030A0"/>
        </patternFill>
      </fill>
    </dxf>
    <dxf>
      <font>
        <sz val="11"/>
      </font>
    </dxf>
    <dxf>
      <font>
        <sz val="11"/>
      </font>
    </dxf>
    <dxf>
      <numFmt numFmtId="164" formatCode="&quot;$&quot;#,##0"/>
    </dxf>
    <dxf>
      <numFmt numFmtId="3" formatCode="#,##0"/>
    </dxf>
    <dxf>
      <fill>
        <patternFill patternType="solid">
          <bgColor rgb="FFF2EFF5"/>
        </patternFill>
      </fill>
    </dxf>
    <dxf>
      <fill>
        <patternFill patternType="solid">
          <bgColor rgb="FFF2EFF5"/>
        </patternFill>
      </fill>
    </dxf>
    <dxf>
      <fill>
        <patternFill patternType="solid">
          <bgColor rgb="FFF2EFF5"/>
        </patternFill>
      </fill>
    </dxf>
    <dxf>
      <fill>
        <patternFill patternType="solid">
          <bgColor rgb="FFF2EFF5"/>
        </patternFill>
      </fill>
    </dxf>
    <dxf>
      <fill>
        <patternFill patternType="solid">
          <bgColor rgb="FFF2EFF5"/>
        </patternFill>
      </fill>
    </dxf>
    <dxf>
      <fill>
        <patternFill patternType="solid">
          <bgColor rgb="FFF2EFF5"/>
        </patternFill>
      </fill>
    </dxf>
    <dxf>
      <border>
        <top style="thin">
          <color theme="8"/>
        </top>
        <bottom style="thin">
          <color theme="8"/>
        </bottom>
        <vertical/>
        <horizontal/>
      </border>
    </dxf>
  </dxfs>
  <tableStyles count="0" defaultTableStyle="TableStyleMedium2" defaultPivotStyle="PivotStyleLight16"/>
  <colors>
    <mruColors>
      <color rgb="FFF2EFF5"/>
      <color rgb="FFFFD700"/>
      <color rgb="FFE6DA44"/>
      <color rgb="FFFFE38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07/relationships/slicerCache" Target="slicerCaches/slicerCache2.xml"/><Relationship Id="rId3" Type="http://schemas.openxmlformats.org/officeDocument/2006/relationships/worksheet" Target="worksheets/sheet3.xml"/><Relationship Id="rId7" Type="http://schemas.microsoft.com/office/2007/relationships/slicerCache" Target="slicerCaches/slicerCach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pivotCacheDefinition" Target="pivotCache/pivotCacheDefinition1.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[excel_dashboard_in_3_steps_dl.xlsx]Analysis!PivotTable14</c:name>
    <c:fmtId val="3"/>
  </c:pivotSource>
  <c:chart>
    <c:autoTitleDeleted val="0"/>
    <c:pivotFmts>
      <c:pivotFmt>
        <c:idx val="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Analysis!$E$3</c:f>
              <c:strCache>
                <c:ptCount val="1"/>
                <c:pt idx="0">
                  <c:v>Sum of Calls Reached</c:v>
                </c:pt>
              </c:strCache>
            </c:strRef>
          </c:tx>
          <c:spPr>
            <a:solidFill>
              <a:srgbClr val="FFC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Analysis!$D$4:$D$40</c:f>
              <c:multiLvlStrCache>
                <c:ptCount val="12"/>
                <c:lvl>
                  <c:pt idx="0">
                    <c:v>01-01-24</c:v>
                  </c:pt>
                  <c:pt idx="1">
                    <c:v>01-02-24</c:v>
                  </c:pt>
                  <c:pt idx="2">
                    <c:v>01-03-24</c:v>
                  </c:pt>
                  <c:pt idx="3">
                    <c:v>01-04-24</c:v>
                  </c:pt>
                  <c:pt idx="4">
                    <c:v>01-05-24</c:v>
                  </c:pt>
                  <c:pt idx="5">
                    <c:v>01-06-24</c:v>
                  </c:pt>
                  <c:pt idx="6">
                    <c:v>01-07-24</c:v>
                  </c:pt>
                  <c:pt idx="7">
                    <c:v>01-08-24</c:v>
                  </c:pt>
                  <c:pt idx="8">
                    <c:v>01-09-24</c:v>
                  </c:pt>
                  <c:pt idx="9">
                    <c:v>01-10-24</c:v>
                  </c:pt>
                  <c:pt idx="10">
                    <c:v>01-11-24</c:v>
                  </c:pt>
                  <c:pt idx="11">
                    <c:v>01-12-24</c:v>
                  </c:pt>
                </c:lvl>
                <c:lvl>
                  <c:pt idx="0">
                    <c:v>01-Jan</c:v>
                  </c:pt>
                  <c:pt idx="1">
                    <c:v>01-Feb</c:v>
                  </c:pt>
                  <c:pt idx="2">
                    <c:v>01-Mar</c:v>
                  </c:pt>
                  <c:pt idx="3">
                    <c:v>01-Apr</c:v>
                  </c:pt>
                  <c:pt idx="4">
                    <c:v>01-May</c:v>
                  </c:pt>
                  <c:pt idx="5">
                    <c:v>01-Jun</c:v>
                  </c:pt>
                  <c:pt idx="6">
                    <c:v>01-Jul</c:v>
                  </c:pt>
                  <c:pt idx="7">
                    <c:v>01-Aug</c:v>
                  </c:pt>
                  <c:pt idx="8">
                    <c:v>01-Sep</c:v>
                  </c:pt>
                  <c:pt idx="9">
                    <c:v>01-Oct</c:v>
                  </c:pt>
                  <c:pt idx="10">
                    <c:v>01-Nov</c:v>
                  </c:pt>
                  <c:pt idx="11">
                    <c:v>01-Dec</c:v>
                  </c:pt>
                </c:lvl>
                <c:lvl>
                  <c:pt idx="0">
                    <c:v>Jan</c:v>
                  </c:pt>
                  <c:pt idx="1">
                    <c:v>Feb</c:v>
                  </c:pt>
                  <c:pt idx="2">
                    <c:v>Mar</c:v>
                  </c:pt>
                  <c:pt idx="3">
                    <c:v>Apr</c:v>
                  </c:pt>
                  <c:pt idx="4">
                    <c:v>May</c:v>
                  </c:pt>
                  <c:pt idx="5">
                    <c:v>Jun</c:v>
                  </c:pt>
                  <c:pt idx="6">
                    <c:v>Jul</c:v>
                  </c:pt>
                  <c:pt idx="7">
                    <c:v>Aug</c:v>
                  </c:pt>
                  <c:pt idx="8">
                    <c:v>Sep</c:v>
                  </c:pt>
                  <c:pt idx="9">
                    <c:v>Oct</c:v>
                  </c:pt>
                  <c:pt idx="10">
                    <c:v>Nov</c:v>
                  </c:pt>
                  <c:pt idx="11">
                    <c:v>Dec</c:v>
                  </c:pt>
                </c:lvl>
              </c:multiLvlStrCache>
            </c:multiLvlStrRef>
          </c:cat>
          <c:val>
            <c:numRef>
              <c:f>Analysis!$E$4:$E$40</c:f>
              <c:numCache>
                <c:formatCode>#,##0</c:formatCode>
                <c:ptCount val="12"/>
                <c:pt idx="0">
                  <c:v>301</c:v>
                </c:pt>
                <c:pt idx="1">
                  <c:v>311</c:v>
                </c:pt>
                <c:pt idx="2">
                  <c:v>300</c:v>
                </c:pt>
                <c:pt idx="3">
                  <c:v>298</c:v>
                </c:pt>
                <c:pt idx="4">
                  <c:v>307</c:v>
                </c:pt>
                <c:pt idx="5">
                  <c:v>305</c:v>
                </c:pt>
                <c:pt idx="6">
                  <c:v>293</c:v>
                </c:pt>
                <c:pt idx="7">
                  <c:v>301</c:v>
                </c:pt>
                <c:pt idx="8">
                  <c:v>307</c:v>
                </c:pt>
                <c:pt idx="9">
                  <c:v>299</c:v>
                </c:pt>
                <c:pt idx="10">
                  <c:v>306</c:v>
                </c:pt>
                <c:pt idx="11">
                  <c:v>291</c:v>
                </c:pt>
              </c:numCache>
            </c:numRef>
          </c:val>
          <c:extLst>
            <c:ext xmlns:c16="http://schemas.microsoft.com/office/drawing/2014/chart" uri="{C3380CC4-5D6E-409C-BE32-E72D297353CC}">
              <c16:uniqueId val="{00000000-C9A4-4582-B987-D725256CFF63}"/>
            </c:ext>
          </c:extLst>
        </c:ser>
        <c:ser>
          <c:idx val="1"/>
          <c:order val="1"/>
          <c:tx>
            <c:strRef>
              <c:f>Analysis!$F$3</c:f>
              <c:strCache>
                <c:ptCount val="1"/>
                <c:pt idx="0">
                  <c:v>Sum of Deals Closed</c:v>
                </c:pt>
              </c:strCache>
            </c:strRef>
          </c:tx>
          <c:spPr>
            <a:solidFill>
              <a:schemeClr val="accent5"/>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multiLvlStrRef>
              <c:f>Analysis!$D$4:$D$40</c:f>
              <c:multiLvlStrCache>
                <c:ptCount val="12"/>
                <c:lvl>
                  <c:pt idx="0">
                    <c:v>01-01-24</c:v>
                  </c:pt>
                  <c:pt idx="1">
                    <c:v>01-02-24</c:v>
                  </c:pt>
                  <c:pt idx="2">
                    <c:v>01-03-24</c:v>
                  </c:pt>
                  <c:pt idx="3">
                    <c:v>01-04-24</c:v>
                  </c:pt>
                  <c:pt idx="4">
                    <c:v>01-05-24</c:v>
                  </c:pt>
                  <c:pt idx="5">
                    <c:v>01-06-24</c:v>
                  </c:pt>
                  <c:pt idx="6">
                    <c:v>01-07-24</c:v>
                  </c:pt>
                  <c:pt idx="7">
                    <c:v>01-08-24</c:v>
                  </c:pt>
                  <c:pt idx="8">
                    <c:v>01-09-24</c:v>
                  </c:pt>
                  <c:pt idx="9">
                    <c:v>01-10-24</c:v>
                  </c:pt>
                  <c:pt idx="10">
                    <c:v>01-11-24</c:v>
                  </c:pt>
                  <c:pt idx="11">
                    <c:v>01-12-24</c:v>
                  </c:pt>
                </c:lvl>
                <c:lvl>
                  <c:pt idx="0">
                    <c:v>01-Jan</c:v>
                  </c:pt>
                  <c:pt idx="1">
                    <c:v>01-Feb</c:v>
                  </c:pt>
                  <c:pt idx="2">
                    <c:v>01-Mar</c:v>
                  </c:pt>
                  <c:pt idx="3">
                    <c:v>01-Apr</c:v>
                  </c:pt>
                  <c:pt idx="4">
                    <c:v>01-May</c:v>
                  </c:pt>
                  <c:pt idx="5">
                    <c:v>01-Jun</c:v>
                  </c:pt>
                  <c:pt idx="6">
                    <c:v>01-Jul</c:v>
                  </c:pt>
                  <c:pt idx="7">
                    <c:v>01-Aug</c:v>
                  </c:pt>
                  <c:pt idx="8">
                    <c:v>01-Sep</c:v>
                  </c:pt>
                  <c:pt idx="9">
                    <c:v>01-Oct</c:v>
                  </c:pt>
                  <c:pt idx="10">
                    <c:v>01-Nov</c:v>
                  </c:pt>
                  <c:pt idx="11">
                    <c:v>01-Dec</c:v>
                  </c:pt>
                </c:lvl>
                <c:lvl>
                  <c:pt idx="0">
                    <c:v>Jan</c:v>
                  </c:pt>
                  <c:pt idx="1">
                    <c:v>Feb</c:v>
                  </c:pt>
                  <c:pt idx="2">
                    <c:v>Mar</c:v>
                  </c:pt>
                  <c:pt idx="3">
                    <c:v>Apr</c:v>
                  </c:pt>
                  <c:pt idx="4">
                    <c:v>May</c:v>
                  </c:pt>
                  <c:pt idx="5">
                    <c:v>Jun</c:v>
                  </c:pt>
                  <c:pt idx="6">
                    <c:v>Jul</c:v>
                  </c:pt>
                  <c:pt idx="7">
                    <c:v>Aug</c:v>
                  </c:pt>
                  <c:pt idx="8">
                    <c:v>Sep</c:v>
                  </c:pt>
                  <c:pt idx="9">
                    <c:v>Oct</c:v>
                  </c:pt>
                  <c:pt idx="10">
                    <c:v>Nov</c:v>
                  </c:pt>
                  <c:pt idx="11">
                    <c:v>Dec</c:v>
                  </c:pt>
                </c:lvl>
              </c:multiLvlStrCache>
            </c:multiLvlStrRef>
          </c:cat>
          <c:val>
            <c:numRef>
              <c:f>Analysis!$F$4:$F$40</c:f>
              <c:numCache>
                <c:formatCode>#,##0</c:formatCode>
                <c:ptCount val="12"/>
                <c:pt idx="0">
                  <c:v>115</c:v>
                </c:pt>
                <c:pt idx="1">
                  <c:v>118</c:v>
                </c:pt>
                <c:pt idx="2">
                  <c:v>112</c:v>
                </c:pt>
                <c:pt idx="3">
                  <c:v>113</c:v>
                </c:pt>
                <c:pt idx="4">
                  <c:v>110</c:v>
                </c:pt>
                <c:pt idx="5">
                  <c:v>110</c:v>
                </c:pt>
                <c:pt idx="6">
                  <c:v>104</c:v>
                </c:pt>
                <c:pt idx="7">
                  <c:v>98</c:v>
                </c:pt>
                <c:pt idx="8">
                  <c:v>108</c:v>
                </c:pt>
                <c:pt idx="9">
                  <c:v>107</c:v>
                </c:pt>
                <c:pt idx="10">
                  <c:v>108</c:v>
                </c:pt>
                <c:pt idx="11">
                  <c:v>106</c:v>
                </c:pt>
              </c:numCache>
            </c:numRef>
          </c:val>
          <c:extLst>
            <c:ext xmlns:c16="http://schemas.microsoft.com/office/drawing/2014/chart" uri="{C3380CC4-5D6E-409C-BE32-E72D297353CC}">
              <c16:uniqueId val="{00000001-C9A4-4582-B987-D725256CFF63}"/>
            </c:ext>
          </c:extLst>
        </c:ser>
        <c:dLbls>
          <c:dLblPos val="inEnd"/>
          <c:showLegendKey val="0"/>
          <c:showVal val="1"/>
          <c:showCatName val="0"/>
          <c:showSerName val="0"/>
          <c:showPercent val="0"/>
          <c:showBubbleSize val="0"/>
        </c:dLbls>
        <c:gapWidth val="50"/>
        <c:overlap val="100"/>
        <c:axId val="1834344607"/>
        <c:axId val="1834347487"/>
      </c:barChart>
      <c:catAx>
        <c:axId val="183434460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4347487"/>
        <c:crosses val="autoZero"/>
        <c:auto val="1"/>
        <c:lblAlgn val="ctr"/>
        <c:lblOffset val="100"/>
        <c:noMultiLvlLbl val="0"/>
      </c:catAx>
      <c:valAx>
        <c:axId val="1834347487"/>
        <c:scaling>
          <c:orientation val="minMax"/>
          <c:min val="0"/>
        </c:scaling>
        <c:delete val="1"/>
        <c:axPos val="l"/>
        <c:numFmt formatCode="#,##0" sourceLinked="1"/>
        <c:majorTickMark val="none"/>
        <c:minorTickMark val="none"/>
        <c:tickLblPos val="nextTo"/>
        <c:crossAx val="1834344607"/>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[excel_dashboard_in_3_steps_dl.xlsx]Analysis!PivotTable16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a:t>
            </a:r>
          </a:p>
        </c:rich>
      </c:tx>
      <c:layout>
        <c:manualLayout>
          <c:xMode val="edge"/>
          <c:yMode val="edge"/>
          <c:x val="3.5381889763779539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5"/>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363648293963254"/>
          <c:y val="0.16187554680664915"/>
          <c:w val="0.84580796150481186"/>
          <c:h val="0.73109543598716831"/>
        </c:manualLayout>
      </c:layout>
      <c:barChart>
        <c:barDir val="col"/>
        <c:grouping val="clustered"/>
        <c:varyColors val="0"/>
        <c:ser>
          <c:idx val="0"/>
          <c:order val="0"/>
          <c:tx>
            <c:strRef>
              <c:f>Analysis!$I$3</c:f>
              <c:strCache>
                <c:ptCount val="1"/>
                <c:pt idx="0">
                  <c:v>Total</c:v>
                </c:pt>
              </c:strCache>
            </c:strRef>
          </c:tx>
          <c:spPr>
            <a:solidFill>
              <a:schemeClr val="accent5"/>
            </a:solidFill>
            <a:ln>
              <a:noFill/>
            </a:ln>
            <a:effectLst/>
          </c:spPr>
          <c:invertIfNegative val="0"/>
          <c:trendline>
            <c:spPr>
              <a:ln w="25400" cap="rnd">
                <a:solidFill>
                  <a:srgbClr val="FFC000"/>
                </a:solidFill>
                <a:prstDash val="dash"/>
              </a:ln>
              <a:effectLst/>
            </c:spPr>
            <c:trendlineType val="linear"/>
            <c:dispRSqr val="0"/>
            <c:dispEq val="0"/>
          </c:trendline>
          <c:cat>
            <c:multiLvlStrRef>
              <c:f>Analysis!$H$4:$H$40</c:f>
              <c:multiLvlStrCache>
                <c:ptCount val="12"/>
                <c:lvl>
                  <c:pt idx="0">
                    <c:v>01-01-24</c:v>
                  </c:pt>
                  <c:pt idx="1">
                    <c:v>01-02-24</c:v>
                  </c:pt>
                  <c:pt idx="2">
                    <c:v>01-03-24</c:v>
                  </c:pt>
                  <c:pt idx="3">
                    <c:v>01-04-24</c:v>
                  </c:pt>
                  <c:pt idx="4">
                    <c:v>01-05-24</c:v>
                  </c:pt>
                  <c:pt idx="5">
                    <c:v>01-06-24</c:v>
                  </c:pt>
                  <c:pt idx="6">
                    <c:v>01-07-24</c:v>
                  </c:pt>
                  <c:pt idx="7">
                    <c:v>01-08-24</c:v>
                  </c:pt>
                  <c:pt idx="8">
                    <c:v>01-09-24</c:v>
                  </c:pt>
                  <c:pt idx="9">
                    <c:v>01-10-24</c:v>
                  </c:pt>
                  <c:pt idx="10">
                    <c:v>01-11-24</c:v>
                  </c:pt>
                  <c:pt idx="11">
                    <c:v>01-12-24</c:v>
                  </c:pt>
                </c:lvl>
                <c:lvl>
                  <c:pt idx="0">
                    <c:v>01-Jan</c:v>
                  </c:pt>
                  <c:pt idx="1">
                    <c:v>01-Feb</c:v>
                  </c:pt>
                  <c:pt idx="2">
                    <c:v>01-Mar</c:v>
                  </c:pt>
                  <c:pt idx="3">
                    <c:v>01-Apr</c:v>
                  </c:pt>
                  <c:pt idx="4">
                    <c:v>01-May</c:v>
                  </c:pt>
                  <c:pt idx="5">
                    <c:v>01-Jun</c:v>
                  </c:pt>
                  <c:pt idx="6">
                    <c:v>01-Jul</c:v>
                  </c:pt>
                  <c:pt idx="7">
                    <c:v>01-Aug</c:v>
                  </c:pt>
                  <c:pt idx="8">
                    <c:v>01-Sep</c:v>
                  </c:pt>
                  <c:pt idx="9">
                    <c:v>01-Oct</c:v>
                  </c:pt>
                  <c:pt idx="10">
                    <c:v>01-Nov</c:v>
                  </c:pt>
                  <c:pt idx="11">
                    <c:v>01-Dec</c:v>
                  </c:pt>
                </c:lvl>
                <c:lvl>
                  <c:pt idx="0">
                    <c:v>Jan</c:v>
                  </c:pt>
                  <c:pt idx="1">
                    <c:v>Feb</c:v>
                  </c:pt>
                  <c:pt idx="2">
                    <c:v>Mar</c:v>
                  </c:pt>
                  <c:pt idx="3">
                    <c:v>Apr</c:v>
                  </c:pt>
                  <c:pt idx="4">
                    <c:v>May</c:v>
                  </c:pt>
                  <c:pt idx="5">
                    <c:v>Jun</c:v>
                  </c:pt>
                  <c:pt idx="6">
                    <c:v>Jul</c:v>
                  </c:pt>
                  <c:pt idx="7">
                    <c:v>Aug</c:v>
                  </c:pt>
                  <c:pt idx="8">
                    <c:v>Sep</c:v>
                  </c:pt>
                  <c:pt idx="9">
                    <c:v>Oct</c:v>
                  </c:pt>
                  <c:pt idx="10">
                    <c:v>Nov</c:v>
                  </c:pt>
                  <c:pt idx="11">
                    <c:v>Dec</c:v>
                  </c:pt>
                </c:lvl>
              </c:multiLvlStrCache>
            </c:multiLvlStrRef>
          </c:cat>
          <c:val>
            <c:numRef>
              <c:f>Analysis!$I$4:$I$40</c:f>
              <c:numCache>
                <c:formatCode>"$"#,##0</c:formatCode>
                <c:ptCount val="12"/>
                <c:pt idx="0">
                  <c:v>57863.17</c:v>
                </c:pt>
                <c:pt idx="1">
                  <c:v>59230.42</c:v>
                </c:pt>
                <c:pt idx="2">
                  <c:v>60127</c:v>
                </c:pt>
                <c:pt idx="3">
                  <c:v>58604.41</c:v>
                </c:pt>
                <c:pt idx="4">
                  <c:v>58564.01999999999</c:v>
                </c:pt>
                <c:pt idx="5">
                  <c:v>58260.729999999996</c:v>
                </c:pt>
                <c:pt idx="6">
                  <c:v>58845.83</c:v>
                </c:pt>
                <c:pt idx="7">
                  <c:v>58668.120000000017</c:v>
                </c:pt>
                <c:pt idx="8">
                  <c:v>59025.210000000006</c:v>
                </c:pt>
                <c:pt idx="9">
                  <c:v>58653.95</c:v>
                </c:pt>
                <c:pt idx="10">
                  <c:v>59136.610000000008</c:v>
                </c:pt>
                <c:pt idx="11">
                  <c:v>59215.419999999984</c:v>
                </c:pt>
              </c:numCache>
            </c:numRef>
          </c:val>
          <c:extLst>
            <c:ext xmlns:c16="http://schemas.microsoft.com/office/drawing/2014/chart" uri="{C3380CC4-5D6E-409C-BE32-E72D297353CC}">
              <c16:uniqueId val="{00000001-F6FF-4352-8514-C7A2BCF265ED}"/>
            </c:ext>
          </c:extLst>
        </c:ser>
        <c:dLbls>
          <c:showLegendKey val="0"/>
          <c:showVal val="0"/>
          <c:showCatName val="0"/>
          <c:showSerName val="0"/>
          <c:showPercent val="0"/>
          <c:showBubbleSize val="0"/>
        </c:dLbls>
        <c:gapWidth val="50"/>
        <c:overlap val="-27"/>
        <c:axId val="1834353247"/>
        <c:axId val="1834348447"/>
      </c:barChart>
      <c:catAx>
        <c:axId val="183435324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4348447"/>
        <c:crosses val="autoZero"/>
        <c:auto val="1"/>
        <c:lblAlgn val="ctr"/>
        <c:lblOffset val="100"/>
        <c:noMultiLvlLbl val="0"/>
      </c:catAx>
      <c:valAx>
        <c:axId val="1834348447"/>
        <c:scaling>
          <c:orientation val="minMax"/>
          <c:min val="0"/>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34353247"/>
        <c:crosses val="autoZero"/>
        <c:crossBetween val="between"/>
      </c:valAx>
      <c:spPr>
        <a:noFill/>
        <a:ln>
          <a:noFill/>
        </a:ln>
        <a:effectLst/>
      </c:spPr>
    </c:plotArea>
    <c:legend>
      <c:legendPos val="t"/>
      <c:layout>
        <c:manualLayout>
          <c:xMode val="edge"/>
          <c:yMode val="edge"/>
          <c:x val="0.55367410323709532"/>
          <c:y val="4.6712962962962977E-2"/>
          <c:w val="0.42598490813648293"/>
          <c:h val="7.812554680664918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[excel_dashboard_in_3_steps_dl.xlsx]Analysis!PivotTable17</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Call Duration (Seconds)</a:t>
            </a:r>
          </a:p>
        </c:rich>
      </c:tx>
      <c:layout>
        <c:manualLayout>
          <c:xMode val="edge"/>
          <c:yMode val="edge"/>
          <c:x val="2.3743000874890619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Analysis!$L$3</c:f>
              <c:strCache>
                <c:ptCount val="1"/>
                <c:pt idx="0">
                  <c:v>Total</c:v>
                </c:pt>
              </c:strCache>
            </c:strRef>
          </c:tx>
          <c:spPr>
            <a:solidFill>
              <a:srgbClr val="FFC000"/>
            </a:solidFill>
            <a:ln>
              <a:noFill/>
            </a:ln>
            <a:effectLst/>
          </c:spPr>
          <c:invertIfNegative val="0"/>
          <c:cat>
            <c:multiLvlStrRef>
              <c:f>Analysis!$K$4:$K$40</c:f>
              <c:multiLvlStrCache>
                <c:ptCount val="12"/>
                <c:lvl>
                  <c:pt idx="0">
                    <c:v>01-01-24</c:v>
                  </c:pt>
                  <c:pt idx="1">
                    <c:v>01-02-24</c:v>
                  </c:pt>
                  <c:pt idx="2">
                    <c:v>01-03-24</c:v>
                  </c:pt>
                  <c:pt idx="3">
                    <c:v>01-04-24</c:v>
                  </c:pt>
                  <c:pt idx="4">
                    <c:v>01-05-24</c:v>
                  </c:pt>
                  <c:pt idx="5">
                    <c:v>01-06-24</c:v>
                  </c:pt>
                  <c:pt idx="6">
                    <c:v>01-07-24</c:v>
                  </c:pt>
                  <c:pt idx="7">
                    <c:v>01-08-24</c:v>
                  </c:pt>
                  <c:pt idx="8">
                    <c:v>01-09-24</c:v>
                  </c:pt>
                  <c:pt idx="9">
                    <c:v>01-10-24</c:v>
                  </c:pt>
                  <c:pt idx="10">
                    <c:v>01-11-24</c:v>
                  </c:pt>
                  <c:pt idx="11">
                    <c:v>01-12-24</c:v>
                  </c:pt>
                </c:lvl>
                <c:lvl>
                  <c:pt idx="0">
                    <c:v>01-Jan</c:v>
                  </c:pt>
                  <c:pt idx="1">
                    <c:v>01-Feb</c:v>
                  </c:pt>
                  <c:pt idx="2">
                    <c:v>01-Mar</c:v>
                  </c:pt>
                  <c:pt idx="3">
                    <c:v>01-Apr</c:v>
                  </c:pt>
                  <c:pt idx="4">
                    <c:v>01-May</c:v>
                  </c:pt>
                  <c:pt idx="5">
                    <c:v>01-Jun</c:v>
                  </c:pt>
                  <c:pt idx="6">
                    <c:v>01-Jul</c:v>
                  </c:pt>
                  <c:pt idx="7">
                    <c:v>01-Aug</c:v>
                  </c:pt>
                  <c:pt idx="8">
                    <c:v>01-Sep</c:v>
                  </c:pt>
                  <c:pt idx="9">
                    <c:v>01-Oct</c:v>
                  </c:pt>
                  <c:pt idx="10">
                    <c:v>01-Nov</c:v>
                  </c:pt>
                  <c:pt idx="11">
                    <c:v>01-Dec</c:v>
                  </c:pt>
                </c:lvl>
                <c:lvl>
                  <c:pt idx="0">
                    <c:v>Jan</c:v>
                  </c:pt>
                  <c:pt idx="1">
                    <c:v>Feb</c:v>
                  </c:pt>
                  <c:pt idx="2">
                    <c:v>Mar</c:v>
                  </c:pt>
                  <c:pt idx="3">
                    <c:v>Apr</c:v>
                  </c:pt>
                  <c:pt idx="4">
                    <c:v>May</c:v>
                  </c:pt>
                  <c:pt idx="5">
                    <c:v>Jun</c:v>
                  </c:pt>
                  <c:pt idx="6">
                    <c:v>Jul</c:v>
                  </c:pt>
                  <c:pt idx="7">
                    <c:v>Aug</c:v>
                  </c:pt>
                  <c:pt idx="8">
                    <c:v>Sep</c:v>
                  </c:pt>
                  <c:pt idx="9">
                    <c:v>Oct</c:v>
                  </c:pt>
                  <c:pt idx="10">
                    <c:v>Nov</c:v>
                  </c:pt>
                  <c:pt idx="11">
                    <c:v>Dec</c:v>
                  </c:pt>
                </c:lvl>
              </c:multiLvlStrCache>
            </c:multiLvlStrRef>
          </c:cat>
          <c:val>
            <c:numRef>
              <c:f>Analysis!$L$4:$L$40</c:f>
              <c:numCache>
                <c:formatCode>#,##0</c:formatCode>
                <c:ptCount val="12"/>
                <c:pt idx="0">
                  <c:v>341.35307692307691</c:v>
                </c:pt>
                <c:pt idx="1">
                  <c:v>342.74192307692317</c:v>
                </c:pt>
                <c:pt idx="2">
                  <c:v>342.38307692307689</c:v>
                </c:pt>
                <c:pt idx="3">
                  <c:v>345.99730769230769</c:v>
                </c:pt>
                <c:pt idx="4">
                  <c:v>344.52230769230766</c:v>
                </c:pt>
                <c:pt idx="5">
                  <c:v>339.86807692307684</c:v>
                </c:pt>
                <c:pt idx="6">
                  <c:v>338.6426923076923</c:v>
                </c:pt>
                <c:pt idx="7">
                  <c:v>342.92230769230775</c:v>
                </c:pt>
                <c:pt idx="8">
                  <c:v>345.91615384615386</c:v>
                </c:pt>
                <c:pt idx="9">
                  <c:v>342.63153846153841</c:v>
                </c:pt>
                <c:pt idx="10">
                  <c:v>344.24499999999995</c:v>
                </c:pt>
                <c:pt idx="11">
                  <c:v>336.32653846153846</c:v>
                </c:pt>
              </c:numCache>
            </c:numRef>
          </c:val>
          <c:extLst>
            <c:ext xmlns:c16="http://schemas.microsoft.com/office/drawing/2014/chart" uri="{C3380CC4-5D6E-409C-BE32-E72D297353CC}">
              <c16:uniqueId val="{00000000-943A-43AE-B571-A3A5049E6C9C}"/>
            </c:ext>
          </c:extLst>
        </c:ser>
        <c:dLbls>
          <c:showLegendKey val="0"/>
          <c:showVal val="0"/>
          <c:showCatName val="0"/>
          <c:showSerName val="0"/>
          <c:showPercent val="0"/>
          <c:showBubbleSize val="0"/>
        </c:dLbls>
        <c:gapWidth val="50"/>
        <c:overlap val="-27"/>
        <c:axId val="1336762960"/>
        <c:axId val="1845985407"/>
      </c:barChart>
      <c:catAx>
        <c:axId val="13367629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45985407"/>
        <c:crosses val="autoZero"/>
        <c:auto val="1"/>
        <c:lblAlgn val="ctr"/>
        <c:lblOffset val="100"/>
        <c:noMultiLvlLbl val="0"/>
      </c:catAx>
      <c:valAx>
        <c:axId val="1845985407"/>
        <c:scaling>
          <c:orientation val="minMax"/>
          <c:min val="0"/>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36762960"/>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[excel_dashboard_in_3_steps_dl.xlsx]Analysis!PivotTable18</c:name>
    <c:fmtId val="1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Call Drop Rate %</a:t>
            </a:r>
          </a:p>
        </c:rich>
      </c:tx>
      <c:layout>
        <c:manualLayout>
          <c:xMode val="edge"/>
          <c:yMode val="edge"/>
          <c:x val="2.8319335083114638E-2"/>
          <c:y val="2.7777777777777776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gradFill>
            <a:gsLst>
              <a:gs pos="0">
                <a:srgbClr val="FFC000"/>
              </a:gs>
              <a:gs pos="56000">
                <a:srgbClr val="FFD554"/>
              </a:gs>
              <a:gs pos="98000">
                <a:srgbClr val="FFF3CD"/>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a:gsLst>
              <a:gs pos="0">
                <a:srgbClr val="FFC000"/>
              </a:gs>
              <a:gs pos="56000">
                <a:srgbClr val="FFD554"/>
              </a:gs>
              <a:gs pos="98000">
                <a:srgbClr val="FFF3CD"/>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rgbClr val="FFC000"/>
              </a:gs>
              <a:gs pos="56000">
                <a:srgbClr val="FFD554"/>
              </a:gs>
              <a:gs pos="98000">
                <a:srgbClr val="FFF3CD"/>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Analysis!$O$3</c:f>
              <c:strCache>
                <c:ptCount val="1"/>
                <c:pt idx="0">
                  <c:v>Total</c:v>
                </c:pt>
              </c:strCache>
            </c:strRef>
          </c:tx>
          <c:spPr>
            <a:gradFill>
              <a:gsLst>
                <a:gs pos="0">
                  <a:srgbClr val="FFC000"/>
                </a:gs>
                <a:gs pos="56000">
                  <a:srgbClr val="FFD554"/>
                </a:gs>
                <a:gs pos="98000">
                  <a:srgbClr val="FFF3CD"/>
                </a:gs>
              </a:gsLst>
              <a:lin ang="5400000" scaled="1"/>
            </a:gradFill>
            <a:ln>
              <a:noFill/>
            </a:ln>
            <a:effectLst/>
          </c:spPr>
          <c:cat>
            <c:multiLvlStrRef>
              <c:f>Analysis!$N$4:$N$40</c:f>
              <c:multiLvlStrCache>
                <c:ptCount val="12"/>
                <c:lvl>
                  <c:pt idx="0">
                    <c:v>01-01-24</c:v>
                  </c:pt>
                  <c:pt idx="1">
                    <c:v>01-02-24</c:v>
                  </c:pt>
                  <c:pt idx="2">
                    <c:v>01-03-24</c:v>
                  </c:pt>
                  <c:pt idx="3">
                    <c:v>01-04-24</c:v>
                  </c:pt>
                  <c:pt idx="4">
                    <c:v>01-05-24</c:v>
                  </c:pt>
                  <c:pt idx="5">
                    <c:v>01-06-24</c:v>
                  </c:pt>
                  <c:pt idx="6">
                    <c:v>01-07-24</c:v>
                  </c:pt>
                  <c:pt idx="7">
                    <c:v>01-08-24</c:v>
                  </c:pt>
                  <c:pt idx="8">
                    <c:v>01-09-24</c:v>
                  </c:pt>
                  <c:pt idx="9">
                    <c:v>01-10-24</c:v>
                  </c:pt>
                  <c:pt idx="10">
                    <c:v>01-11-24</c:v>
                  </c:pt>
                  <c:pt idx="11">
                    <c:v>01-12-24</c:v>
                  </c:pt>
                </c:lvl>
                <c:lvl>
                  <c:pt idx="0">
                    <c:v>01-Jan</c:v>
                  </c:pt>
                  <c:pt idx="1">
                    <c:v>01-Feb</c:v>
                  </c:pt>
                  <c:pt idx="2">
                    <c:v>01-Mar</c:v>
                  </c:pt>
                  <c:pt idx="3">
                    <c:v>01-Apr</c:v>
                  </c:pt>
                  <c:pt idx="4">
                    <c:v>01-May</c:v>
                  </c:pt>
                  <c:pt idx="5">
                    <c:v>01-Jun</c:v>
                  </c:pt>
                  <c:pt idx="6">
                    <c:v>01-Jul</c:v>
                  </c:pt>
                  <c:pt idx="7">
                    <c:v>01-Aug</c:v>
                  </c:pt>
                  <c:pt idx="8">
                    <c:v>01-Sep</c:v>
                  </c:pt>
                  <c:pt idx="9">
                    <c:v>01-Oct</c:v>
                  </c:pt>
                  <c:pt idx="10">
                    <c:v>01-Nov</c:v>
                  </c:pt>
                  <c:pt idx="11">
                    <c:v>01-Dec</c:v>
                  </c:pt>
                </c:lvl>
                <c:lvl>
                  <c:pt idx="0">
                    <c:v>Jan</c:v>
                  </c:pt>
                  <c:pt idx="1">
                    <c:v>Feb</c:v>
                  </c:pt>
                  <c:pt idx="2">
                    <c:v>Mar</c:v>
                  </c:pt>
                  <c:pt idx="3">
                    <c:v>Apr</c:v>
                  </c:pt>
                  <c:pt idx="4">
                    <c:v>May</c:v>
                  </c:pt>
                  <c:pt idx="5">
                    <c:v>Jun</c:v>
                  </c:pt>
                  <c:pt idx="6">
                    <c:v>Jul</c:v>
                  </c:pt>
                  <c:pt idx="7">
                    <c:v>Aug</c:v>
                  </c:pt>
                  <c:pt idx="8">
                    <c:v>Sep</c:v>
                  </c:pt>
                  <c:pt idx="9">
                    <c:v>Oct</c:v>
                  </c:pt>
                  <c:pt idx="10">
                    <c:v>Nov</c:v>
                  </c:pt>
                  <c:pt idx="11">
                    <c:v>Dec</c:v>
                  </c:pt>
                </c:lvl>
              </c:multiLvlStrCache>
            </c:multiLvlStrRef>
          </c:cat>
          <c:val>
            <c:numRef>
              <c:f>Analysis!$O$4:$O$40</c:f>
              <c:numCache>
                <c:formatCode>0.00%</c:formatCode>
                <c:ptCount val="12"/>
                <c:pt idx="0">
                  <c:v>4.9788461538461531E-2</c:v>
                </c:pt>
                <c:pt idx="1">
                  <c:v>5.0319230769230769E-2</c:v>
                </c:pt>
                <c:pt idx="2">
                  <c:v>4.9880769230769229E-2</c:v>
                </c:pt>
                <c:pt idx="3">
                  <c:v>4.9753846153846155E-2</c:v>
                </c:pt>
                <c:pt idx="4">
                  <c:v>5.0103846153846145E-2</c:v>
                </c:pt>
                <c:pt idx="5">
                  <c:v>4.9250000000000009E-2</c:v>
                </c:pt>
                <c:pt idx="6">
                  <c:v>4.990384615384616E-2</c:v>
                </c:pt>
                <c:pt idx="7">
                  <c:v>5.0603846153846159E-2</c:v>
                </c:pt>
                <c:pt idx="8">
                  <c:v>5.0026923076923066E-2</c:v>
                </c:pt>
                <c:pt idx="9">
                  <c:v>4.9438461538461535E-2</c:v>
                </c:pt>
                <c:pt idx="10">
                  <c:v>4.9250000000000002E-2</c:v>
                </c:pt>
                <c:pt idx="11">
                  <c:v>4.9996153846153864E-2</c:v>
                </c:pt>
              </c:numCache>
            </c:numRef>
          </c:val>
          <c:extLst>
            <c:ext xmlns:c16="http://schemas.microsoft.com/office/drawing/2014/chart" uri="{C3380CC4-5D6E-409C-BE32-E72D297353CC}">
              <c16:uniqueId val="{00000000-CE46-4BB0-8033-9932C7569930}"/>
            </c:ext>
          </c:extLst>
        </c:ser>
        <c:dLbls>
          <c:showLegendKey val="0"/>
          <c:showVal val="0"/>
          <c:showCatName val="0"/>
          <c:showSerName val="0"/>
          <c:showPercent val="0"/>
          <c:showBubbleSize val="0"/>
        </c:dLbls>
        <c:axId val="1425229312"/>
        <c:axId val="1425224032"/>
      </c:areaChart>
      <c:catAx>
        <c:axId val="1425229312"/>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5224032"/>
        <c:crosses val="autoZero"/>
        <c:auto val="1"/>
        <c:lblAlgn val="ctr"/>
        <c:lblOffset val="100"/>
        <c:noMultiLvlLbl val="0"/>
      </c:catAx>
      <c:valAx>
        <c:axId val="1425224032"/>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25229312"/>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[excel_dashboard_in_3_steps_dl.xlsx]Pivots!PivotTable4</c:name>
    <c:fmtId val="4"/>
  </c:pivotSource>
  <c:chart>
    <c:autoTitleDeleted val="0"/>
    <c:pivotFmts>
      <c:pivotFmt>
        <c:idx val="0"/>
        <c:spPr>
          <a:solidFill>
            <a:srgbClr val="FFD7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1"/>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2"/>
        <c:spPr>
          <a:solidFill>
            <a:srgbClr val="FFD7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3"/>
        <c:spPr>
          <a:solidFill>
            <a:srgbClr val="00206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4"/>
        <c:spPr>
          <a:solidFill>
            <a:srgbClr val="FFD7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5"/>
        <c:spPr>
          <a:solidFill>
            <a:srgbClr val="002060"/>
          </a:solidFill>
          <a:ln>
            <a:noFill/>
          </a:ln>
          <a:effectLst/>
        </c:spPr>
        <c:marker>
          <c:symbol val="none"/>
        </c:marker>
        <c:dLbl>
          <c:idx val="0"/>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extLst>
            <c:ext xmlns:c15="http://schemas.microsoft.com/office/drawing/2012/chart" uri="{CE6537A1-D6FC-4f65-9D91-7224C49458BB}"/>
          </c:extLst>
        </c:dLbl>
      </c:pivotFmt>
      <c:pivotFmt>
        <c:idx val="6"/>
        <c:spPr>
          <a:solidFill>
            <a:srgbClr val="002060"/>
          </a:solidFill>
          <a:ln>
            <a:noFill/>
          </a:ln>
          <a:effectLst/>
        </c:spPr>
      </c:pivotFmt>
      <c:pivotFmt>
        <c:idx val="7"/>
        <c:spPr>
          <a:solidFill>
            <a:srgbClr val="002060"/>
          </a:solidFill>
          <a:ln>
            <a:noFill/>
          </a:ln>
          <a:effectLst/>
        </c:spPr>
      </c:pivotFmt>
      <c:pivotFmt>
        <c:idx val="8"/>
        <c:spPr>
          <a:solidFill>
            <a:srgbClr val="002060"/>
          </a:solidFill>
          <a:ln>
            <a:noFill/>
          </a:ln>
          <a:effectLst/>
        </c:spPr>
      </c:pivotFmt>
      <c:pivotFmt>
        <c:idx val="9"/>
        <c:spPr>
          <a:solidFill>
            <a:srgbClr val="002060"/>
          </a:solidFill>
          <a:ln>
            <a:noFill/>
          </a:ln>
          <a:effectLst/>
        </c:spPr>
      </c:pivotFmt>
      <c:pivotFmt>
        <c:idx val="10"/>
        <c:spPr>
          <a:solidFill>
            <a:srgbClr val="002060"/>
          </a:solidFill>
          <a:ln>
            <a:noFill/>
          </a:ln>
          <a:effectLst/>
        </c:spPr>
      </c:pivotFmt>
      <c:pivotFmt>
        <c:idx val="11"/>
        <c:spPr>
          <a:solidFill>
            <a:srgbClr val="002060"/>
          </a:solidFill>
          <a:ln>
            <a:noFill/>
          </a:ln>
          <a:effectLst/>
        </c:spPr>
      </c:pivotFmt>
      <c:pivotFmt>
        <c:idx val="12"/>
        <c:spPr>
          <a:solidFill>
            <a:srgbClr val="002060"/>
          </a:solidFill>
          <a:ln>
            <a:noFill/>
          </a:ln>
          <a:effectLst/>
        </c:spPr>
      </c:pivotFmt>
      <c:pivotFmt>
        <c:idx val="13"/>
        <c:spPr>
          <a:solidFill>
            <a:srgbClr val="002060"/>
          </a:solidFill>
          <a:ln>
            <a:noFill/>
          </a:ln>
          <a:effectLst/>
        </c:spPr>
      </c:pivotFmt>
      <c:pivotFmt>
        <c:idx val="14"/>
        <c:spPr>
          <a:solidFill>
            <a:srgbClr val="002060"/>
          </a:solidFill>
          <a:ln>
            <a:noFill/>
          </a:ln>
          <a:effectLst/>
        </c:spPr>
      </c:pivotFmt>
      <c:pivotFmt>
        <c:idx val="15"/>
        <c:spPr>
          <a:solidFill>
            <a:srgbClr val="002060"/>
          </a:solidFill>
          <a:ln>
            <a:noFill/>
          </a:ln>
          <a:effectLst/>
        </c:spPr>
      </c:pivotFmt>
      <c:pivotFmt>
        <c:idx val="16"/>
        <c:spPr>
          <a:solidFill>
            <a:srgbClr val="002060"/>
          </a:solidFill>
          <a:ln>
            <a:noFill/>
          </a:ln>
          <a:effectLst/>
        </c:spPr>
      </c:pivotFmt>
      <c:pivotFmt>
        <c:idx val="17"/>
        <c:spPr>
          <a:solidFill>
            <a:srgbClr val="002060"/>
          </a:solidFill>
          <a:ln>
            <a:noFill/>
          </a:ln>
          <a:effectLst/>
        </c:spPr>
      </c:pivotFmt>
    </c:pivotFmts>
    <c:plotArea>
      <c:layout>
        <c:manualLayout>
          <c:layoutTarget val="inner"/>
          <c:xMode val="edge"/>
          <c:yMode val="edge"/>
          <c:x val="3.0555555555555555E-2"/>
          <c:y val="0.17071813939924177"/>
          <c:w val="0.93888888888888888"/>
          <c:h val="0.73614173228346458"/>
        </c:manualLayout>
      </c:layout>
      <c:barChart>
        <c:barDir val="col"/>
        <c:grouping val="clustered"/>
        <c:varyColors val="0"/>
        <c:ser>
          <c:idx val="0"/>
          <c:order val="0"/>
          <c:tx>
            <c:strRef>
              <c:f>Pivots!$E$3</c:f>
              <c:strCache>
                <c:ptCount val="1"/>
                <c:pt idx="0">
                  <c:v>Sum of Calls Reached</c:v>
                </c:pt>
              </c:strCache>
            </c:strRef>
          </c:tx>
          <c:spPr>
            <a:solidFill>
              <a:srgbClr val="FFD7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1" i="0" u="none" strike="noStrike" kern="1200" baseline="0">
                    <a:solidFill>
                      <a:schemeClr val="tx1">
                        <a:lumMod val="75000"/>
                        <a:lumOff val="25000"/>
                      </a:schemeClr>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Pivots!$D$4:$D$16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Pivots!$E$4:$E$16</c:f>
              <c:numCache>
                <c:formatCode>0</c:formatCode>
                <c:ptCount val="12"/>
                <c:pt idx="0">
                  <c:v>4</c:v>
                </c:pt>
                <c:pt idx="1">
                  <c:v>6</c:v>
                </c:pt>
                <c:pt idx="2">
                  <c:v>5</c:v>
                </c:pt>
                <c:pt idx="3">
                  <c:v>6</c:v>
                </c:pt>
                <c:pt idx="4">
                  <c:v>5</c:v>
                </c:pt>
                <c:pt idx="5">
                  <c:v>5</c:v>
                </c:pt>
                <c:pt idx="6">
                  <c:v>5</c:v>
                </c:pt>
                <c:pt idx="7">
                  <c:v>4</c:v>
                </c:pt>
                <c:pt idx="8">
                  <c:v>5</c:v>
                </c:pt>
                <c:pt idx="9">
                  <c:v>5</c:v>
                </c:pt>
                <c:pt idx="10">
                  <c:v>6</c:v>
                </c:pt>
                <c:pt idx="11">
                  <c:v>5</c:v>
                </c:pt>
              </c:numCache>
            </c:numRef>
          </c:val>
          <c:extLst>
            <c:ext xmlns:c16="http://schemas.microsoft.com/office/drawing/2014/chart" uri="{C3380CC4-5D6E-409C-BE32-E72D297353CC}">
              <c16:uniqueId val="{00000000-8C9C-4DBB-BAA3-84FCF4076F44}"/>
            </c:ext>
          </c:extLst>
        </c:ser>
        <c:ser>
          <c:idx val="1"/>
          <c:order val="1"/>
          <c:tx>
            <c:strRef>
              <c:f>Pivots!$F$3</c:f>
              <c:strCache>
                <c:ptCount val="1"/>
                <c:pt idx="0">
                  <c:v>Sum of Deals Closed</c:v>
                </c:pt>
              </c:strCache>
            </c:strRef>
          </c:tx>
          <c:spPr>
            <a:solidFill>
              <a:srgbClr val="002060"/>
            </a:solidFill>
            <a:ln>
              <a:noFill/>
            </a:ln>
            <a:effectLst/>
          </c:spPr>
          <c:invertIfNegative val="0"/>
          <c:dLbls>
            <c:spPr>
              <a:noFill/>
              <a:ln>
                <a:noFill/>
              </a:ln>
              <a:effectLst/>
            </c:spPr>
            <c:txPr>
              <a:bodyPr rot="0" spcFirstLastPara="1" vertOverflow="overflow" horzOverflow="overflow" vert="horz" wrap="square" lIns="38100" tIns="19050" rIns="38100" bIns="19050" anchor="ctr" anchorCtr="1">
                <a:spAutoFit/>
              </a:bodyPr>
              <a:lstStyle/>
              <a:p>
                <a:pPr>
                  <a:defRPr sz="900" b="0" i="0" u="none" strike="noStrike" kern="1200" baseline="0">
                    <a:solidFill>
                      <a:schemeClr val="bg1"/>
                    </a:solidFill>
                    <a:latin typeface="+mn-lt"/>
                    <a:ea typeface="+mn-ea"/>
                    <a:cs typeface="+mn-cs"/>
                  </a:defRPr>
                </a:pPr>
                <a:endParaRPr lang="en-US"/>
              </a:p>
            </c:txPr>
            <c:dLblPos val="inEnd"/>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Pivots!$D$4:$D$16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Pivots!$F$4:$F$16</c:f>
              <c:numCache>
                <c:formatCode>0</c:formatCode>
                <c:ptCount val="12"/>
                <c:pt idx="0">
                  <c:v>4</c:v>
                </c:pt>
                <c:pt idx="1">
                  <c:v>5</c:v>
                </c:pt>
                <c:pt idx="2">
                  <c:v>3</c:v>
                </c:pt>
                <c:pt idx="3">
                  <c:v>6</c:v>
                </c:pt>
                <c:pt idx="4">
                  <c:v>4</c:v>
                </c:pt>
                <c:pt idx="5">
                  <c:v>2</c:v>
                </c:pt>
                <c:pt idx="6">
                  <c:v>4</c:v>
                </c:pt>
                <c:pt idx="7">
                  <c:v>3</c:v>
                </c:pt>
                <c:pt idx="8">
                  <c:v>2</c:v>
                </c:pt>
                <c:pt idx="9">
                  <c:v>1</c:v>
                </c:pt>
                <c:pt idx="10">
                  <c:v>3</c:v>
                </c:pt>
                <c:pt idx="11">
                  <c:v>3</c:v>
                </c:pt>
              </c:numCache>
            </c:numRef>
          </c:val>
          <c:extLst>
            <c:ext xmlns:c16="http://schemas.microsoft.com/office/drawing/2014/chart" uri="{C3380CC4-5D6E-409C-BE32-E72D297353CC}">
              <c16:uniqueId val="{00000001-8C9C-4DBB-BAA3-84FCF4076F44}"/>
            </c:ext>
          </c:extLst>
        </c:ser>
        <c:dLbls>
          <c:showLegendKey val="0"/>
          <c:showVal val="0"/>
          <c:showCatName val="0"/>
          <c:showSerName val="0"/>
          <c:showPercent val="0"/>
          <c:showBubbleSize val="0"/>
        </c:dLbls>
        <c:gapWidth val="50"/>
        <c:overlap val="100"/>
        <c:axId val="1736748735"/>
        <c:axId val="1736753535"/>
      </c:barChart>
      <c:catAx>
        <c:axId val="173674873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6753535"/>
        <c:crosses val="autoZero"/>
        <c:auto val="1"/>
        <c:lblAlgn val="ctr"/>
        <c:lblOffset val="100"/>
        <c:noMultiLvlLbl val="0"/>
      </c:catAx>
      <c:valAx>
        <c:axId val="1736753535"/>
        <c:scaling>
          <c:orientation val="minMax"/>
        </c:scaling>
        <c:delete val="0"/>
        <c:axPos val="l"/>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36748735"/>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[excel_dashboard_in_3_steps_dl.xlsx]Pivots!PivotTable6</c:name>
    <c:fmtId val="3"/>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Total Sales</a:t>
            </a:r>
          </a:p>
        </c:rich>
      </c:tx>
      <c:layout>
        <c:manualLayout>
          <c:xMode val="edge"/>
          <c:yMode val="edge"/>
          <c:x val="4.3715223097112871E-2"/>
          <c:y val="2.3148148148148147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7030A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manualLayout>
          <c:layoutTarget val="inner"/>
          <c:xMode val="edge"/>
          <c:yMode val="edge"/>
          <c:x val="0.12363648293963254"/>
          <c:y val="0.18965332458442694"/>
          <c:w val="0.84580796150481186"/>
          <c:h val="0.70331765820939041"/>
        </c:manualLayout>
      </c:layout>
      <c:barChart>
        <c:barDir val="col"/>
        <c:grouping val="clustered"/>
        <c:varyColors val="0"/>
        <c:ser>
          <c:idx val="0"/>
          <c:order val="0"/>
          <c:tx>
            <c:strRef>
              <c:f>Pivots!$I$3</c:f>
              <c:strCache>
                <c:ptCount val="1"/>
                <c:pt idx="0">
                  <c:v>Total</c:v>
                </c:pt>
              </c:strCache>
            </c:strRef>
          </c:tx>
          <c:spPr>
            <a:solidFill>
              <a:srgbClr val="7030A0"/>
            </a:solidFill>
            <a:ln>
              <a:noFill/>
            </a:ln>
            <a:effectLst/>
          </c:spPr>
          <c:invertIfNegative val="0"/>
          <c:trendline>
            <c:spPr>
              <a:ln w="25400" cap="rnd">
                <a:solidFill>
                  <a:srgbClr val="FFC000"/>
                </a:solidFill>
                <a:prstDash val="dash"/>
              </a:ln>
              <a:effectLst/>
            </c:spPr>
            <c:trendlineType val="linear"/>
            <c:dispRSqr val="0"/>
            <c:dispEq val="0"/>
          </c:trendline>
          <c:cat>
            <c:strRef>
              <c:f>Pivots!$H$4:$H$16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Pivots!$I$4:$I$16</c:f>
              <c:numCache>
                <c:formatCode>"$"#,##0</c:formatCode>
                <c:ptCount val="12"/>
                <c:pt idx="0">
                  <c:v>1207.17</c:v>
                </c:pt>
                <c:pt idx="1">
                  <c:v>1173.27</c:v>
                </c:pt>
                <c:pt idx="2">
                  <c:v>1171.95</c:v>
                </c:pt>
                <c:pt idx="3">
                  <c:v>1169.3800000000001</c:v>
                </c:pt>
                <c:pt idx="4">
                  <c:v>1282.81</c:v>
                </c:pt>
                <c:pt idx="5">
                  <c:v>1190.24</c:v>
                </c:pt>
                <c:pt idx="6">
                  <c:v>1364.24</c:v>
                </c:pt>
                <c:pt idx="7">
                  <c:v>1255.83</c:v>
                </c:pt>
                <c:pt idx="8">
                  <c:v>1307.47</c:v>
                </c:pt>
                <c:pt idx="9">
                  <c:v>1148.1400000000001</c:v>
                </c:pt>
                <c:pt idx="10">
                  <c:v>1248.54</c:v>
                </c:pt>
                <c:pt idx="11">
                  <c:v>1153.93</c:v>
                </c:pt>
              </c:numCache>
            </c:numRef>
          </c:val>
          <c:extLst>
            <c:ext xmlns:c16="http://schemas.microsoft.com/office/drawing/2014/chart" uri="{C3380CC4-5D6E-409C-BE32-E72D297353CC}">
              <c16:uniqueId val="{00000001-B1F4-4E69-B639-0D141A6B2A60}"/>
            </c:ext>
          </c:extLst>
        </c:ser>
        <c:dLbls>
          <c:showLegendKey val="0"/>
          <c:showVal val="0"/>
          <c:showCatName val="0"/>
          <c:showSerName val="0"/>
          <c:showPercent val="0"/>
          <c:showBubbleSize val="0"/>
        </c:dLbls>
        <c:gapWidth val="50"/>
        <c:overlap val="-27"/>
        <c:axId val="48538639"/>
        <c:axId val="48531439"/>
      </c:barChart>
      <c:catAx>
        <c:axId val="485386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31439"/>
        <c:crosses val="autoZero"/>
        <c:auto val="1"/>
        <c:lblAlgn val="ctr"/>
        <c:lblOffset val="100"/>
        <c:noMultiLvlLbl val="0"/>
      </c:catAx>
      <c:valAx>
        <c:axId val="48531439"/>
        <c:scaling>
          <c:orientation val="minMax"/>
          <c:min val="0"/>
        </c:scaling>
        <c:delete val="0"/>
        <c:axPos val="l"/>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8538639"/>
        <c:crosses val="autoZero"/>
        <c:crossBetween val="between"/>
      </c:valAx>
      <c:spPr>
        <a:noFill/>
        <a:ln>
          <a:noFill/>
        </a:ln>
        <a:effectLst/>
      </c:spPr>
    </c:plotArea>
    <c:legend>
      <c:legendPos val="t"/>
      <c:layout>
        <c:manualLayout>
          <c:xMode val="edge"/>
          <c:yMode val="edge"/>
          <c:x val="0.5731185476815398"/>
          <c:y val="4.6712962962962977E-2"/>
          <c:w val="0.42598490813648293"/>
          <c:h val="7.8125546806649182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[excel_dashboard_in_3_steps_dl.xlsx]Pivots!PivotTable7</c:name>
    <c:fmtId val="7"/>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Average Call Duration (Seconds)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rgbClr val="FFC000"/>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Pivots!$L$3</c:f>
              <c:strCache>
                <c:ptCount val="1"/>
                <c:pt idx="0">
                  <c:v>Total</c:v>
                </c:pt>
              </c:strCache>
            </c:strRef>
          </c:tx>
          <c:spPr>
            <a:solidFill>
              <a:srgbClr val="FFC000"/>
            </a:solidFill>
            <a:ln>
              <a:noFill/>
            </a:ln>
            <a:effectLst/>
          </c:spPr>
          <c:invertIfNegative val="0"/>
          <c:cat>
            <c:strRef>
              <c:f>Pivots!$K$4:$K$16</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Pivots!$L$4:$L$16</c:f>
              <c:numCache>
                <c:formatCode>0</c:formatCode>
                <c:ptCount val="12"/>
                <c:pt idx="0">
                  <c:v>180.06</c:v>
                </c:pt>
                <c:pt idx="1">
                  <c:v>180.46</c:v>
                </c:pt>
                <c:pt idx="2">
                  <c:v>170.12</c:v>
                </c:pt>
                <c:pt idx="3">
                  <c:v>165.74</c:v>
                </c:pt>
                <c:pt idx="4">
                  <c:v>185.62</c:v>
                </c:pt>
                <c:pt idx="5">
                  <c:v>153.87</c:v>
                </c:pt>
                <c:pt idx="6">
                  <c:v>166.85</c:v>
                </c:pt>
                <c:pt idx="7">
                  <c:v>169.75</c:v>
                </c:pt>
                <c:pt idx="8">
                  <c:v>153.5</c:v>
                </c:pt>
                <c:pt idx="9">
                  <c:v>163.38</c:v>
                </c:pt>
                <c:pt idx="10">
                  <c:v>153.34</c:v>
                </c:pt>
                <c:pt idx="11">
                  <c:v>168.89</c:v>
                </c:pt>
              </c:numCache>
            </c:numRef>
          </c:val>
          <c:extLst>
            <c:ext xmlns:c16="http://schemas.microsoft.com/office/drawing/2014/chart" uri="{C3380CC4-5D6E-409C-BE32-E72D297353CC}">
              <c16:uniqueId val="{00000000-424A-485A-AC2A-1D1D3AB58E03}"/>
            </c:ext>
          </c:extLst>
        </c:ser>
        <c:dLbls>
          <c:showLegendKey val="0"/>
          <c:showVal val="0"/>
          <c:showCatName val="0"/>
          <c:showSerName val="0"/>
          <c:showPercent val="0"/>
          <c:showBubbleSize val="0"/>
        </c:dLbls>
        <c:gapWidth val="50"/>
        <c:overlap val="-27"/>
        <c:axId val="1656454111"/>
        <c:axId val="1656449791"/>
      </c:barChart>
      <c:catAx>
        <c:axId val="1656454111"/>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6449791"/>
        <c:crosses val="autoZero"/>
        <c:auto val="1"/>
        <c:lblAlgn val="ctr"/>
        <c:lblOffset val="100"/>
        <c:noMultiLvlLbl val="0"/>
      </c:catAx>
      <c:valAx>
        <c:axId val="1656449791"/>
        <c:scaling>
          <c:orientation val="minMax"/>
          <c:min val="0"/>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5645411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[excel_dashboard_in_3_steps_dl.xlsx]Pivots!PivotTable8</c:name>
    <c:fmtId val="11"/>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Call Drop Rate %</a:t>
            </a:r>
          </a:p>
        </c:rich>
      </c:tx>
      <c:layout>
        <c:manualLayout>
          <c:xMode val="edge"/>
          <c:yMode val="edge"/>
          <c:x val="5.6097112860892397E-2"/>
          <c:y val="9.2592592592592587E-3"/>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gradFill>
            <a:gsLst>
              <a:gs pos="0">
                <a:srgbClr val="FFC000"/>
              </a:gs>
              <a:gs pos="56000">
                <a:srgbClr val="FFFF00"/>
              </a:gs>
              <a:gs pos="100000">
                <a:schemeClr val="bg1">
                  <a:lumMod val="95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gradFill>
            <a:gsLst>
              <a:gs pos="0">
                <a:srgbClr val="FFC000"/>
              </a:gs>
              <a:gs pos="56000">
                <a:srgbClr val="FFFF00"/>
              </a:gs>
              <a:gs pos="100000">
                <a:schemeClr val="bg1">
                  <a:lumMod val="95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gradFill>
            <a:gsLst>
              <a:gs pos="0">
                <a:srgbClr val="FFC000"/>
              </a:gs>
              <a:gs pos="56000">
                <a:srgbClr val="FFFF00"/>
              </a:gs>
              <a:gs pos="100000">
                <a:schemeClr val="bg1">
                  <a:lumMod val="95000"/>
                </a:schemeClr>
              </a:gs>
            </a:gsLst>
            <a:lin ang="5400000" scaled="1"/>
          </a:gra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Pivots!$B$19</c:f>
              <c:strCache>
                <c:ptCount val="1"/>
                <c:pt idx="0">
                  <c:v>Total</c:v>
                </c:pt>
              </c:strCache>
            </c:strRef>
          </c:tx>
          <c:spPr>
            <a:gradFill>
              <a:gsLst>
                <a:gs pos="0">
                  <a:srgbClr val="FFC000"/>
                </a:gs>
                <a:gs pos="56000">
                  <a:srgbClr val="FFFF00"/>
                </a:gs>
                <a:gs pos="100000">
                  <a:schemeClr val="bg1">
                    <a:lumMod val="95000"/>
                  </a:schemeClr>
                </a:gs>
              </a:gsLst>
              <a:lin ang="5400000" scaled="1"/>
            </a:gradFill>
            <a:ln>
              <a:noFill/>
            </a:ln>
            <a:effectLst/>
          </c:spPr>
          <c:cat>
            <c:strRef>
              <c:f>Pivots!$A$20:$A$32</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Pivots!$B$20:$B$32</c:f>
              <c:numCache>
                <c:formatCode>0.00%</c:formatCode>
                <c:ptCount val="12"/>
                <c:pt idx="0">
                  <c:v>8.4199999999999997E-2</c:v>
                </c:pt>
                <c:pt idx="1">
                  <c:v>7.5300000000000006E-2</c:v>
                </c:pt>
                <c:pt idx="2">
                  <c:v>7.690000000000001E-2</c:v>
                </c:pt>
                <c:pt idx="3">
                  <c:v>7.7699999999999991E-2</c:v>
                </c:pt>
                <c:pt idx="4">
                  <c:v>7.22E-2</c:v>
                </c:pt>
                <c:pt idx="5">
                  <c:v>8.0600000000000005E-2</c:v>
                </c:pt>
                <c:pt idx="6">
                  <c:v>8.3100000000000007E-2</c:v>
                </c:pt>
                <c:pt idx="7">
                  <c:v>7.7600000000000002E-2</c:v>
                </c:pt>
                <c:pt idx="8">
                  <c:v>7.3300000000000004E-2</c:v>
                </c:pt>
                <c:pt idx="9">
                  <c:v>7.8799999999999995E-2</c:v>
                </c:pt>
                <c:pt idx="10">
                  <c:v>7.9000000000000001E-2</c:v>
                </c:pt>
                <c:pt idx="11">
                  <c:v>8.2500000000000004E-2</c:v>
                </c:pt>
              </c:numCache>
            </c:numRef>
          </c:val>
          <c:extLst>
            <c:ext xmlns:c16="http://schemas.microsoft.com/office/drawing/2014/chart" uri="{C3380CC4-5D6E-409C-BE32-E72D297353CC}">
              <c16:uniqueId val="{00000000-F59B-4B07-92B8-89B23C53D9F1}"/>
            </c:ext>
          </c:extLst>
        </c:ser>
        <c:dLbls>
          <c:showLegendKey val="0"/>
          <c:showVal val="0"/>
          <c:showCatName val="0"/>
          <c:showSerName val="0"/>
          <c:showPercent val="0"/>
          <c:showBubbleSize val="0"/>
        </c:dLbls>
        <c:axId val="136580399"/>
        <c:axId val="1631905439"/>
      </c:areaChart>
      <c:catAx>
        <c:axId val="136580399"/>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631905439"/>
        <c:crosses val="autoZero"/>
        <c:auto val="1"/>
        <c:lblAlgn val="ctr"/>
        <c:lblOffset val="100"/>
        <c:noMultiLvlLbl val="0"/>
      </c:catAx>
      <c:valAx>
        <c:axId val="1631905439"/>
        <c:scaling>
          <c:orientation val="minMax"/>
        </c:scaling>
        <c:delete val="0"/>
        <c:axPos val="l"/>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36580399"/>
        <c:crosses val="autoZero"/>
        <c:crossBetween val="midCat"/>
      </c:valAx>
      <c:spPr>
        <a:noFill/>
        <a:ln>
          <a:noFill/>
        </a:ln>
        <a:effectLst>
          <a:outerShdw blurRad="63500" sx="102000" sy="102000" algn="ctr" rotWithShape="0">
            <a:prstClr val="black">
              <a:alpha val="40000"/>
            </a:prstClr>
          </a:outerShdw>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a:outerShdw blurRad="63500" sx="102000" sy="102000" algn="ctr" rotWithShape="0">
        <a:prstClr val="black">
          <a:alpha val="40000"/>
        </a:prstClr>
      </a:outerShdw>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chart" Target="../charts/chart4.xml"/><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chart" Target="../charts/chart3.xml"/><Relationship Id="rId5" Type="http://schemas.openxmlformats.org/officeDocument/2006/relationships/image" Target="../media/image5.png"/><Relationship Id="rId10" Type="http://schemas.openxmlformats.org/officeDocument/2006/relationships/chart" Target="../charts/chart2.xml"/><Relationship Id="rId4" Type="http://schemas.openxmlformats.org/officeDocument/2006/relationships/image" Target="../media/image4.svg"/><Relationship Id="rId9" Type="http://schemas.openxmlformats.org/officeDocument/2006/relationships/chart" Target="../charts/chart1.xml"/></Relationships>
</file>

<file path=xl/drawings/_rels/drawing2.xml.rels><?xml version="1.0" encoding="UTF-8" standalone="yes"?>
<Relationships xmlns="http://schemas.openxmlformats.org/package/2006/relationships"><Relationship Id="rId8" Type="http://schemas.openxmlformats.org/officeDocument/2006/relationships/image" Target="../media/image16.svg"/><Relationship Id="rId3" Type="http://schemas.openxmlformats.org/officeDocument/2006/relationships/image" Target="../media/image11.png"/><Relationship Id="rId7" Type="http://schemas.openxmlformats.org/officeDocument/2006/relationships/image" Target="../media/image15.png"/><Relationship Id="rId12" Type="http://schemas.openxmlformats.org/officeDocument/2006/relationships/chart" Target="../charts/chart8.xml"/><Relationship Id="rId2" Type="http://schemas.openxmlformats.org/officeDocument/2006/relationships/image" Target="../media/image10.svg"/><Relationship Id="rId1" Type="http://schemas.openxmlformats.org/officeDocument/2006/relationships/image" Target="../media/image9.png"/><Relationship Id="rId6" Type="http://schemas.openxmlformats.org/officeDocument/2006/relationships/image" Target="../media/image14.svg"/><Relationship Id="rId11" Type="http://schemas.openxmlformats.org/officeDocument/2006/relationships/chart" Target="../charts/chart7.xml"/><Relationship Id="rId5" Type="http://schemas.openxmlformats.org/officeDocument/2006/relationships/image" Target="../media/image13.png"/><Relationship Id="rId10" Type="http://schemas.openxmlformats.org/officeDocument/2006/relationships/chart" Target="../charts/chart6.xml"/><Relationship Id="rId4" Type="http://schemas.openxmlformats.org/officeDocument/2006/relationships/image" Target="../media/image12.svg"/><Relationship Id="rId9" Type="http://schemas.openxmlformats.org/officeDocument/2006/relationships/chart" Target="../charts/chart5.xml"/></Relationships>
</file>

<file path=xl/drawings/drawing1.xml><?xml version="1.0" encoding="utf-8"?>
<xdr:wsDr xmlns:xdr="http://schemas.openxmlformats.org/drawingml/2006/spreadsheetDrawing" xmlns:a="http://schemas.openxmlformats.org/drawingml/2006/main">
  <xdr:twoCellAnchor editAs="absolute">
    <xdr:from>
      <xdr:col>6</xdr:col>
      <xdr:colOff>92979</xdr:colOff>
      <xdr:row>0</xdr:row>
      <xdr:rowOff>120900</xdr:rowOff>
    </xdr:from>
    <xdr:to>
      <xdr:col>9</xdr:col>
      <xdr:colOff>92427</xdr:colOff>
      <xdr:row>4</xdr:row>
      <xdr:rowOff>142650</xdr:rowOff>
    </xdr:to>
    <xdr:grpSp>
      <xdr:nvGrpSpPr>
        <xdr:cNvPr id="6" name="Group 5">
          <a:extLst>
            <a:ext uri="{FF2B5EF4-FFF2-40B4-BE49-F238E27FC236}">
              <a16:creationId xmlns:a16="http://schemas.microsoft.com/office/drawing/2014/main" id="{E0E71847-DA21-CC43-685C-BA634E0A14E0}"/>
            </a:ext>
          </a:extLst>
        </xdr:cNvPr>
        <xdr:cNvGrpSpPr/>
      </xdr:nvGrpSpPr>
      <xdr:grpSpPr>
        <a:xfrm>
          <a:off x="4055379" y="120900"/>
          <a:ext cx="2504523" cy="1260000"/>
          <a:chOff x="4117725" y="120900"/>
          <a:chExt cx="2482875" cy="1260000"/>
        </a:xfrm>
      </xdr:grpSpPr>
      <xdr:sp macro="" textlink="">
        <xdr:nvSpPr>
          <xdr:cNvPr id="2" name="Rectangle: Top Corners Rounded 1">
            <a:extLst>
              <a:ext uri="{FF2B5EF4-FFF2-40B4-BE49-F238E27FC236}">
                <a16:creationId xmlns:a16="http://schemas.microsoft.com/office/drawing/2014/main" id="{09D67C77-2B35-9CE7-5928-2E233D014EC8}"/>
              </a:ext>
            </a:extLst>
          </xdr:cNvPr>
          <xdr:cNvSpPr/>
        </xdr:nvSpPr>
        <xdr:spPr>
          <a:xfrm rot="16200000">
            <a:off x="4657725" y="-419100"/>
            <a:ext cx="1260000" cy="2340000"/>
          </a:xfrm>
          <a:prstGeom prst="round2SameRect">
            <a:avLst>
              <a:gd name="adj1" fmla="val 7596"/>
              <a:gd name="adj2" fmla="val 0"/>
            </a:avLst>
          </a:prstGeom>
          <a:solidFill>
            <a:srgbClr val="FFC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sp macro="" textlink="">
        <xdr:nvSpPr>
          <xdr:cNvPr id="3" name="Rectangle: Top Corners Rounded 2">
            <a:extLst>
              <a:ext uri="{FF2B5EF4-FFF2-40B4-BE49-F238E27FC236}">
                <a16:creationId xmlns:a16="http://schemas.microsoft.com/office/drawing/2014/main" id="{08226398-3F79-843D-DF62-BDA380E91EA4}"/>
              </a:ext>
            </a:extLst>
          </xdr:cNvPr>
          <xdr:cNvSpPr/>
        </xdr:nvSpPr>
        <xdr:spPr>
          <a:xfrm rot="5400000">
            <a:off x="4800600" y="-419100"/>
            <a:ext cx="1260000" cy="2340000"/>
          </a:xfrm>
          <a:prstGeom prst="round2SameRect">
            <a:avLst>
              <a:gd name="adj1" fmla="val 7596"/>
              <a:gd name="adj2" fmla="val 0"/>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xnSp macro="">
        <xdr:nvCxnSpPr>
          <xdr:cNvPr id="5" name="Straight Connector 4">
            <a:extLst>
              <a:ext uri="{FF2B5EF4-FFF2-40B4-BE49-F238E27FC236}">
                <a16:creationId xmlns:a16="http://schemas.microsoft.com/office/drawing/2014/main" id="{EEFB7479-01C2-726C-304F-DE993F1DD6E3}"/>
              </a:ext>
            </a:extLst>
          </xdr:cNvPr>
          <xdr:cNvCxnSpPr/>
        </xdr:nvCxnSpPr>
        <xdr:spPr>
          <a:xfrm>
            <a:off x="4981575" y="295275"/>
            <a:ext cx="0" cy="885825"/>
          </a:xfrm>
          <a:prstGeom prst="line">
            <a:avLst/>
          </a:prstGeom>
          <a:ln w="6350">
            <a:solidFill>
              <a:srgbClr val="FFC000"/>
            </a:solidFill>
          </a:ln>
        </xdr:spPr>
        <xdr:style>
          <a:lnRef idx="2">
            <a:schemeClr val="accent1"/>
          </a:lnRef>
          <a:fillRef idx="0">
            <a:schemeClr val="accent1"/>
          </a:fillRef>
          <a:effectRef idx="1">
            <a:schemeClr val="accent1"/>
          </a:effectRef>
          <a:fontRef idx="minor">
            <a:schemeClr val="tx1"/>
          </a:fontRef>
        </xdr:style>
      </xdr:cxnSp>
    </xdr:grpSp>
    <xdr:clientData/>
  </xdr:twoCellAnchor>
  <xdr:twoCellAnchor editAs="absolute">
    <xdr:from>
      <xdr:col>9</xdr:col>
      <xdr:colOff>240184</xdr:colOff>
      <xdr:row>0</xdr:row>
      <xdr:rowOff>120900</xdr:rowOff>
    </xdr:from>
    <xdr:to>
      <xdr:col>13</xdr:col>
      <xdr:colOff>281195</xdr:colOff>
      <xdr:row>4</xdr:row>
      <xdr:rowOff>142650</xdr:rowOff>
    </xdr:to>
    <xdr:grpSp>
      <xdr:nvGrpSpPr>
        <xdr:cNvPr id="7" name="Group 6">
          <a:extLst>
            <a:ext uri="{FF2B5EF4-FFF2-40B4-BE49-F238E27FC236}">
              <a16:creationId xmlns:a16="http://schemas.microsoft.com/office/drawing/2014/main" id="{E5B74E18-0023-8BA0-456B-CE7F4DED6AC8}"/>
            </a:ext>
          </a:extLst>
        </xdr:cNvPr>
        <xdr:cNvGrpSpPr/>
      </xdr:nvGrpSpPr>
      <xdr:grpSpPr>
        <a:xfrm>
          <a:off x="6707659" y="120900"/>
          <a:ext cx="2479411" cy="1260000"/>
          <a:chOff x="4117725" y="120900"/>
          <a:chExt cx="2482875" cy="1260000"/>
        </a:xfrm>
      </xdr:grpSpPr>
      <xdr:sp macro="" textlink="">
        <xdr:nvSpPr>
          <xdr:cNvPr id="8" name="Rectangle: Top Corners Rounded 7">
            <a:extLst>
              <a:ext uri="{FF2B5EF4-FFF2-40B4-BE49-F238E27FC236}">
                <a16:creationId xmlns:a16="http://schemas.microsoft.com/office/drawing/2014/main" id="{98E83DEA-FE56-7EF4-7169-D097276EB731}"/>
              </a:ext>
            </a:extLst>
          </xdr:cNvPr>
          <xdr:cNvSpPr/>
        </xdr:nvSpPr>
        <xdr:spPr>
          <a:xfrm rot="16200000">
            <a:off x="4657725" y="-419100"/>
            <a:ext cx="1260000" cy="2340000"/>
          </a:xfrm>
          <a:prstGeom prst="round2SameRect">
            <a:avLst>
              <a:gd name="adj1" fmla="val 7596"/>
              <a:gd name="adj2" fmla="val 0"/>
            </a:avLst>
          </a:prstGeom>
          <a:solidFill>
            <a:srgbClr val="FFC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sp macro="" textlink="">
        <xdr:nvSpPr>
          <xdr:cNvPr id="9" name="Rectangle: Top Corners Rounded 8">
            <a:extLst>
              <a:ext uri="{FF2B5EF4-FFF2-40B4-BE49-F238E27FC236}">
                <a16:creationId xmlns:a16="http://schemas.microsoft.com/office/drawing/2014/main" id="{A51FD763-64C5-B384-50CD-C62351BDFACB}"/>
              </a:ext>
            </a:extLst>
          </xdr:cNvPr>
          <xdr:cNvSpPr/>
        </xdr:nvSpPr>
        <xdr:spPr>
          <a:xfrm rot="5400000">
            <a:off x="4800600" y="-419100"/>
            <a:ext cx="1260000" cy="2340000"/>
          </a:xfrm>
          <a:prstGeom prst="round2SameRect">
            <a:avLst>
              <a:gd name="adj1" fmla="val 7596"/>
              <a:gd name="adj2" fmla="val 0"/>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xnSp macro="">
        <xdr:nvCxnSpPr>
          <xdr:cNvPr id="10" name="Straight Connector 9">
            <a:extLst>
              <a:ext uri="{FF2B5EF4-FFF2-40B4-BE49-F238E27FC236}">
                <a16:creationId xmlns:a16="http://schemas.microsoft.com/office/drawing/2014/main" id="{C081F730-C4F8-0334-C5A8-981226086F44}"/>
              </a:ext>
            </a:extLst>
          </xdr:cNvPr>
          <xdr:cNvCxnSpPr/>
        </xdr:nvCxnSpPr>
        <xdr:spPr>
          <a:xfrm>
            <a:off x="4981575" y="295275"/>
            <a:ext cx="0" cy="885825"/>
          </a:xfrm>
          <a:prstGeom prst="line">
            <a:avLst/>
          </a:prstGeom>
          <a:ln w="6350">
            <a:solidFill>
              <a:srgbClr val="FFC000"/>
            </a:solidFill>
          </a:ln>
        </xdr:spPr>
        <xdr:style>
          <a:lnRef idx="2">
            <a:schemeClr val="accent1"/>
          </a:lnRef>
          <a:fillRef idx="0">
            <a:schemeClr val="accent1"/>
          </a:fillRef>
          <a:effectRef idx="1">
            <a:schemeClr val="accent1"/>
          </a:effectRef>
          <a:fontRef idx="minor">
            <a:schemeClr val="tx1"/>
          </a:fontRef>
        </xdr:style>
      </xdr:cxnSp>
    </xdr:grpSp>
    <xdr:clientData/>
  </xdr:twoCellAnchor>
  <xdr:twoCellAnchor editAs="absolute">
    <xdr:from>
      <xdr:col>13</xdr:col>
      <xdr:colOff>441074</xdr:colOff>
      <xdr:row>0</xdr:row>
      <xdr:rowOff>120900</xdr:rowOff>
    </xdr:from>
    <xdr:to>
      <xdr:col>17</xdr:col>
      <xdr:colOff>485549</xdr:colOff>
      <xdr:row>4</xdr:row>
      <xdr:rowOff>142650</xdr:rowOff>
    </xdr:to>
    <xdr:grpSp>
      <xdr:nvGrpSpPr>
        <xdr:cNvPr id="11" name="Group 10">
          <a:extLst>
            <a:ext uri="{FF2B5EF4-FFF2-40B4-BE49-F238E27FC236}">
              <a16:creationId xmlns:a16="http://schemas.microsoft.com/office/drawing/2014/main" id="{E4FE8F1A-90C2-8D67-F36B-04D30626B724}"/>
            </a:ext>
          </a:extLst>
        </xdr:cNvPr>
        <xdr:cNvGrpSpPr/>
      </xdr:nvGrpSpPr>
      <xdr:grpSpPr>
        <a:xfrm>
          <a:off x="9346949" y="120900"/>
          <a:ext cx="2482875" cy="1260000"/>
          <a:chOff x="4117725" y="120900"/>
          <a:chExt cx="2482875" cy="1260000"/>
        </a:xfrm>
      </xdr:grpSpPr>
      <xdr:sp macro="" textlink="">
        <xdr:nvSpPr>
          <xdr:cNvPr id="12" name="Rectangle: Top Corners Rounded 11">
            <a:extLst>
              <a:ext uri="{FF2B5EF4-FFF2-40B4-BE49-F238E27FC236}">
                <a16:creationId xmlns:a16="http://schemas.microsoft.com/office/drawing/2014/main" id="{9A58644D-F06F-2E67-323C-2DBBC7F97BA1}"/>
              </a:ext>
            </a:extLst>
          </xdr:cNvPr>
          <xdr:cNvSpPr/>
        </xdr:nvSpPr>
        <xdr:spPr>
          <a:xfrm rot="16200000">
            <a:off x="4657725" y="-419100"/>
            <a:ext cx="1260000" cy="2340000"/>
          </a:xfrm>
          <a:prstGeom prst="round2SameRect">
            <a:avLst>
              <a:gd name="adj1" fmla="val 7596"/>
              <a:gd name="adj2" fmla="val 0"/>
            </a:avLst>
          </a:prstGeom>
          <a:solidFill>
            <a:srgbClr val="FFC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sp macro="" textlink="">
        <xdr:nvSpPr>
          <xdr:cNvPr id="13" name="Rectangle: Top Corners Rounded 12">
            <a:extLst>
              <a:ext uri="{FF2B5EF4-FFF2-40B4-BE49-F238E27FC236}">
                <a16:creationId xmlns:a16="http://schemas.microsoft.com/office/drawing/2014/main" id="{B705B0D0-EA9F-6E8F-F01B-5417896830F6}"/>
              </a:ext>
            </a:extLst>
          </xdr:cNvPr>
          <xdr:cNvSpPr/>
        </xdr:nvSpPr>
        <xdr:spPr>
          <a:xfrm rot="5400000">
            <a:off x="4800600" y="-419100"/>
            <a:ext cx="1260000" cy="2340000"/>
          </a:xfrm>
          <a:prstGeom prst="round2SameRect">
            <a:avLst>
              <a:gd name="adj1" fmla="val 7596"/>
              <a:gd name="adj2" fmla="val 0"/>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xnSp macro="">
        <xdr:nvCxnSpPr>
          <xdr:cNvPr id="14" name="Straight Connector 13">
            <a:extLst>
              <a:ext uri="{FF2B5EF4-FFF2-40B4-BE49-F238E27FC236}">
                <a16:creationId xmlns:a16="http://schemas.microsoft.com/office/drawing/2014/main" id="{7FD6098E-82D0-6F65-C8E9-F4673FE772A5}"/>
              </a:ext>
            </a:extLst>
          </xdr:cNvPr>
          <xdr:cNvCxnSpPr/>
        </xdr:nvCxnSpPr>
        <xdr:spPr>
          <a:xfrm>
            <a:off x="4981575" y="295275"/>
            <a:ext cx="0" cy="885825"/>
          </a:xfrm>
          <a:prstGeom prst="line">
            <a:avLst/>
          </a:prstGeom>
          <a:ln w="6350">
            <a:solidFill>
              <a:srgbClr val="FFC000"/>
            </a:solidFill>
          </a:ln>
        </xdr:spPr>
        <xdr:style>
          <a:lnRef idx="2">
            <a:schemeClr val="accent1"/>
          </a:lnRef>
          <a:fillRef idx="0">
            <a:schemeClr val="accent1"/>
          </a:fillRef>
          <a:effectRef idx="1">
            <a:schemeClr val="accent1"/>
          </a:effectRef>
          <a:fontRef idx="minor">
            <a:schemeClr val="tx1"/>
          </a:fontRef>
        </xdr:style>
      </xdr:cxnSp>
    </xdr:grpSp>
    <xdr:clientData/>
  </xdr:twoCellAnchor>
  <xdr:twoCellAnchor editAs="absolute">
    <xdr:from>
      <xdr:col>18</xdr:col>
      <xdr:colOff>35829</xdr:colOff>
      <xdr:row>0</xdr:row>
      <xdr:rowOff>120900</xdr:rowOff>
    </xdr:from>
    <xdr:to>
      <xdr:col>22</xdr:col>
      <xdr:colOff>299606</xdr:colOff>
      <xdr:row>4</xdr:row>
      <xdr:rowOff>142650</xdr:rowOff>
    </xdr:to>
    <xdr:grpSp>
      <xdr:nvGrpSpPr>
        <xdr:cNvPr id="15" name="Group 14">
          <a:extLst>
            <a:ext uri="{FF2B5EF4-FFF2-40B4-BE49-F238E27FC236}">
              <a16:creationId xmlns:a16="http://schemas.microsoft.com/office/drawing/2014/main" id="{3043AAE5-B120-B079-74A5-70E6C828E236}"/>
            </a:ext>
          </a:extLst>
        </xdr:cNvPr>
        <xdr:cNvGrpSpPr/>
      </xdr:nvGrpSpPr>
      <xdr:grpSpPr>
        <a:xfrm>
          <a:off x="11989704" y="120900"/>
          <a:ext cx="2702177" cy="1260000"/>
          <a:chOff x="4117725" y="120900"/>
          <a:chExt cx="2702177" cy="1260000"/>
        </a:xfrm>
      </xdr:grpSpPr>
      <xdr:sp macro="" textlink="">
        <xdr:nvSpPr>
          <xdr:cNvPr id="16" name="Rectangle: Top Corners Rounded 15">
            <a:extLst>
              <a:ext uri="{FF2B5EF4-FFF2-40B4-BE49-F238E27FC236}">
                <a16:creationId xmlns:a16="http://schemas.microsoft.com/office/drawing/2014/main" id="{CD946B5D-8FA8-62E9-40AE-0312C0817F26}"/>
              </a:ext>
            </a:extLst>
          </xdr:cNvPr>
          <xdr:cNvSpPr/>
        </xdr:nvSpPr>
        <xdr:spPr>
          <a:xfrm rot="16200000">
            <a:off x="4657725" y="-419100"/>
            <a:ext cx="1260000" cy="2340000"/>
          </a:xfrm>
          <a:prstGeom prst="round2SameRect">
            <a:avLst>
              <a:gd name="adj1" fmla="val 7596"/>
              <a:gd name="adj2" fmla="val 0"/>
            </a:avLst>
          </a:prstGeom>
          <a:solidFill>
            <a:srgbClr val="FFC0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sp macro="" textlink="">
        <xdr:nvSpPr>
          <xdr:cNvPr id="17" name="Rectangle: Top Corners Rounded 16">
            <a:extLst>
              <a:ext uri="{FF2B5EF4-FFF2-40B4-BE49-F238E27FC236}">
                <a16:creationId xmlns:a16="http://schemas.microsoft.com/office/drawing/2014/main" id="{1B936577-41AF-FC99-26ED-2DD1898B72E3}"/>
              </a:ext>
            </a:extLst>
          </xdr:cNvPr>
          <xdr:cNvSpPr/>
        </xdr:nvSpPr>
        <xdr:spPr>
          <a:xfrm rot="5400000">
            <a:off x="4910251" y="-528752"/>
            <a:ext cx="1260000" cy="2559303"/>
          </a:xfrm>
          <a:prstGeom prst="round2SameRect">
            <a:avLst>
              <a:gd name="adj1" fmla="val 7596"/>
              <a:gd name="adj2" fmla="val 0"/>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xnSp macro="">
        <xdr:nvCxnSpPr>
          <xdr:cNvPr id="18" name="Straight Connector 17">
            <a:extLst>
              <a:ext uri="{FF2B5EF4-FFF2-40B4-BE49-F238E27FC236}">
                <a16:creationId xmlns:a16="http://schemas.microsoft.com/office/drawing/2014/main" id="{B7C885FB-3F62-452A-6E82-137BD3E7EDE0}"/>
              </a:ext>
            </a:extLst>
          </xdr:cNvPr>
          <xdr:cNvCxnSpPr/>
        </xdr:nvCxnSpPr>
        <xdr:spPr>
          <a:xfrm>
            <a:off x="4981575" y="295275"/>
            <a:ext cx="0" cy="885825"/>
          </a:xfrm>
          <a:prstGeom prst="line">
            <a:avLst/>
          </a:prstGeom>
          <a:ln w="6350">
            <a:solidFill>
              <a:srgbClr val="FFC000"/>
            </a:solidFill>
          </a:ln>
        </xdr:spPr>
        <xdr:style>
          <a:lnRef idx="2">
            <a:schemeClr val="accent1"/>
          </a:lnRef>
          <a:fillRef idx="0">
            <a:schemeClr val="accent1"/>
          </a:fillRef>
          <a:effectRef idx="1">
            <a:schemeClr val="accent1"/>
          </a:effectRef>
          <a:fontRef idx="minor">
            <a:schemeClr val="tx1"/>
          </a:fontRef>
        </xdr:style>
      </xdr:cxnSp>
    </xdr:grpSp>
    <xdr:clientData/>
  </xdr:twoCellAnchor>
  <xdr:twoCellAnchor editAs="absolute">
    <xdr:from>
      <xdr:col>18</xdr:col>
      <xdr:colOff>232929</xdr:colOff>
      <xdr:row>1</xdr:row>
      <xdr:rowOff>171450</xdr:rowOff>
    </xdr:from>
    <xdr:to>
      <xdr:col>19</xdr:col>
      <xdr:colOff>271329</xdr:colOff>
      <xdr:row>2</xdr:row>
      <xdr:rowOff>228900</xdr:rowOff>
    </xdr:to>
    <xdr:pic>
      <xdr:nvPicPr>
        <xdr:cNvPr id="20" name="Graphic 19" descr="Money outline">
          <a:extLst>
            <a:ext uri="{FF2B5EF4-FFF2-40B4-BE49-F238E27FC236}">
              <a16:creationId xmlns:a16="http://schemas.microsoft.com/office/drawing/2014/main" id="{42E965C7-41AF-D50E-FC4D-356E73860637}"/>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2127922" y="361950"/>
          <a:ext cx="644537" cy="646268"/>
        </a:xfrm>
        <a:prstGeom prst="rect">
          <a:avLst/>
        </a:prstGeom>
      </xdr:spPr>
    </xdr:pic>
    <xdr:clientData/>
  </xdr:twoCellAnchor>
  <xdr:twoCellAnchor editAs="absolute">
    <xdr:from>
      <xdr:col>14</xdr:col>
      <xdr:colOff>29637</xdr:colOff>
      <xdr:row>1</xdr:row>
      <xdr:rowOff>188100</xdr:rowOff>
    </xdr:from>
    <xdr:to>
      <xdr:col>15</xdr:col>
      <xdr:colOff>68038</xdr:colOff>
      <xdr:row>2</xdr:row>
      <xdr:rowOff>245550</xdr:rowOff>
    </xdr:to>
    <xdr:pic>
      <xdr:nvPicPr>
        <xdr:cNvPr id="22" name="Graphic 21" descr="Ribbon outline">
          <a:extLst>
            <a:ext uri="{FF2B5EF4-FFF2-40B4-BE49-F238E27FC236}">
              <a16:creationId xmlns:a16="http://schemas.microsoft.com/office/drawing/2014/main" id="{EB63B190-1C23-98A3-E175-F6A3A4424072}"/>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9500085" y="378600"/>
          <a:ext cx="644537" cy="646268"/>
        </a:xfrm>
        <a:prstGeom prst="rect">
          <a:avLst/>
        </a:prstGeom>
      </xdr:spPr>
    </xdr:pic>
    <xdr:clientData/>
  </xdr:twoCellAnchor>
  <xdr:twoCellAnchor editAs="absolute">
    <xdr:from>
      <xdr:col>9</xdr:col>
      <xdr:colOff>429020</xdr:colOff>
      <xdr:row>1</xdr:row>
      <xdr:rowOff>242850</xdr:rowOff>
    </xdr:from>
    <xdr:to>
      <xdr:col>10</xdr:col>
      <xdr:colOff>467420</xdr:colOff>
      <xdr:row>3</xdr:row>
      <xdr:rowOff>33600</xdr:rowOff>
    </xdr:to>
    <xdr:pic>
      <xdr:nvPicPr>
        <xdr:cNvPr id="24" name="Graphic 23" descr="Target Audience outline">
          <a:extLst>
            <a:ext uri="{FF2B5EF4-FFF2-40B4-BE49-F238E27FC236}">
              <a16:creationId xmlns:a16="http://schemas.microsoft.com/office/drawing/2014/main" id="{9CF1A661-9E09-9A60-599F-C0ED89BF5DBE}"/>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6868786" y="433350"/>
          <a:ext cx="644536" cy="639341"/>
        </a:xfrm>
        <a:prstGeom prst="rect">
          <a:avLst/>
        </a:prstGeom>
      </xdr:spPr>
    </xdr:pic>
    <xdr:clientData/>
  </xdr:twoCellAnchor>
  <xdr:twoCellAnchor editAs="absolute">
    <xdr:from>
      <xdr:col>6</xdr:col>
      <xdr:colOff>292404</xdr:colOff>
      <xdr:row>1</xdr:row>
      <xdr:rowOff>202350</xdr:rowOff>
    </xdr:from>
    <xdr:to>
      <xdr:col>7</xdr:col>
      <xdr:colOff>13881</xdr:colOff>
      <xdr:row>3</xdr:row>
      <xdr:rowOff>27</xdr:rowOff>
    </xdr:to>
    <xdr:pic>
      <xdr:nvPicPr>
        <xdr:cNvPr id="26" name="Graphic 25" descr="Receiver outline">
          <a:extLst>
            <a:ext uri="{FF2B5EF4-FFF2-40B4-BE49-F238E27FC236}">
              <a16:creationId xmlns:a16="http://schemas.microsoft.com/office/drawing/2014/main" id="{33409B1B-18FD-0C59-2CAD-240E85344D7B}"/>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4242681" y="392850"/>
          <a:ext cx="649732" cy="646268"/>
        </a:xfrm>
        <a:prstGeom prst="rect">
          <a:avLst/>
        </a:prstGeom>
      </xdr:spPr>
    </xdr:pic>
    <xdr:clientData/>
  </xdr:twoCellAnchor>
  <xdr:twoCellAnchor editAs="oneCell">
    <xdr:from>
      <xdr:col>0</xdr:col>
      <xdr:colOff>85725</xdr:colOff>
      <xdr:row>6</xdr:row>
      <xdr:rowOff>19050</xdr:rowOff>
    </xdr:from>
    <xdr:to>
      <xdr:col>2</xdr:col>
      <xdr:colOff>434475</xdr:colOff>
      <xdr:row>35</xdr:row>
      <xdr:rowOff>67350</xdr:rowOff>
    </xdr:to>
    <mc:AlternateContent xmlns:mc="http://schemas.openxmlformats.org/markup-compatibility/2006" xmlns:a14="http://schemas.microsoft.com/office/drawing/2010/main">
      <mc:Choice Requires="a14">
        <xdr:graphicFrame macro="">
          <xdr:nvGraphicFramePr>
            <xdr:cNvPr id="27" name="Name">
              <a:extLst>
                <a:ext uri="{FF2B5EF4-FFF2-40B4-BE49-F238E27FC236}">
                  <a16:creationId xmlns:a16="http://schemas.microsoft.com/office/drawing/2014/main" id="{37CA488B-776A-4C71-B715-13D1B6CCC3D3}"/>
                </a:ext>
              </a:extLst>
            </xdr:cNvPr>
            <xdr:cNvGraphicFramePr/>
          </xdr:nvGraphicFramePr>
          <xdr:xfrm>
            <a:off x="0" y="0"/>
            <a:ext cx="0" cy="0"/>
          </xdr:xfrm>
          <a:graphic>
            <a:graphicData uri="http://schemas.microsoft.com/office/drawing/2010/slicer">
              <sle:slicer xmlns:sle="http://schemas.microsoft.com/office/drawing/2010/slicer" name="Name"/>
            </a:graphicData>
          </a:graphic>
        </xdr:graphicFrame>
      </mc:Choice>
      <mc:Fallback xmlns="">
        <xdr:sp macro="" textlink="">
          <xdr:nvSpPr>
            <xdr:cNvPr id="0" name=""/>
            <xdr:cNvSpPr>
              <a:spLocks noTextEdit="1"/>
            </xdr:cNvSpPr>
          </xdr:nvSpPr>
          <xdr:spPr>
            <a:xfrm>
              <a:off x="85725" y="1638300"/>
              <a:ext cx="1206000" cy="5572800"/>
            </a:xfrm>
            <a:prstGeom prst="rect">
              <a:avLst/>
            </a:prstGeom>
            <a:solidFill>
              <a:prstClr val="white"/>
            </a:solidFill>
            <a:ln w="1">
              <a:solidFill>
                <a:prstClr val="green"/>
              </a:solidFill>
            </a:ln>
          </xdr:spPr>
          <xdr:txBody>
            <a:bodyPr vertOverflow="clip" horzOverflow="clip"/>
            <a:lstStyle/>
            <a:p>
              <a:r>
                <a:rPr lang="en-AU"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7</xdr:col>
      <xdr:colOff>77931</xdr:colOff>
      <xdr:row>1</xdr:row>
      <xdr:rowOff>209550</xdr:rowOff>
    </xdr:from>
    <xdr:to>
      <xdr:col>8</xdr:col>
      <xdr:colOff>607002</xdr:colOff>
      <xdr:row>2</xdr:row>
      <xdr:rowOff>9525</xdr:rowOff>
    </xdr:to>
    <xdr:sp macro="" textlink="Analysis!B4">
      <xdr:nvSpPr>
        <xdr:cNvPr id="28" name="TextBox 27">
          <a:extLst>
            <a:ext uri="{FF2B5EF4-FFF2-40B4-BE49-F238E27FC236}">
              <a16:creationId xmlns:a16="http://schemas.microsoft.com/office/drawing/2014/main" id="{AB5C90F9-792F-1B42-5CEA-EE953D8CB80B}"/>
            </a:ext>
          </a:extLst>
        </xdr:cNvPr>
        <xdr:cNvSpPr txBox="1"/>
      </xdr:nvSpPr>
      <xdr:spPr>
        <a:xfrm>
          <a:off x="4956463" y="400050"/>
          <a:ext cx="1480705" cy="3887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A6CCF4C1-92AF-4A55-BDEB-F2E3BAD672CF}" type="TxLink">
            <a:rPr lang="en-US" sz="3200" b="0" i="0" u="none" strike="noStrike">
              <a:solidFill>
                <a:schemeClr val="accent5"/>
              </a:solidFill>
              <a:latin typeface="Aptos Narrow"/>
            </a:rPr>
            <a:pPr algn="ctr"/>
            <a:t>18,300</a:t>
          </a:fld>
          <a:endParaRPr lang="en-AU" sz="3200">
            <a:solidFill>
              <a:schemeClr val="accent5"/>
            </a:solidFill>
          </a:endParaRPr>
        </a:p>
      </xdr:txBody>
    </xdr:sp>
    <xdr:clientData/>
  </xdr:twoCellAnchor>
  <xdr:twoCellAnchor editAs="absolute">
    <xdr:from>
      <xdr:col>7</xdr:col>
      <xdr:colOff>163656</xdr:colOff>
      <xdr:row>2</xdr:row>
      <xdr:rowOff>38100</xdr:rowOff>
    </xdr:from>
    <xdr:to>
      <xdr:col>8</xdr:col>
      <xdr:colOff>525607</xdr:colOff>
      <xdr:row>3</xdr:row>
      <xdr:rowOff>114300</xdr:rowOff>
    </xdr:to>
    <xdr:sp macro="" textlink="">
      <xdr:nvSpPr>
        <xdr:cNvPr id="29" name="TextBox 28">
          <a:extLst>
            <a:ext uri="{FF2B5EF4-FFF2-40B4-BE49-F238E27FC236}">
              <a16:creationId xmlns:a16="http://schemas.microsoft.com/office/drawing/2014/main" id="{D4C2CDB2-5C07-372F-FD7D-3EB02FCD6F7B}"/>
            </a:ext>
          </a:extLst>
        </xdr:cNvPr>
        <xdr:cNvSpPr txBox="1"/>
      </xdr:nvSpPr>
      <xdr:spPr>
        <a:xfrm>
          <a:off x="5042188" y="817418"/>
          <a:ext cx="1318780" cy="3359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AU" sz="1800">
              <a:solidFill>
                <a:schemeClr val="accent5"/>
              </a:solidFill>
            </a:rPr>
            <a:t>CALLS</a:t>
          </a:r>
        </a:p>
      </xdr:txBody>
    </xdr:sp>
    <xdr:clientData/>
  </xdr:twoCellAnchor>
  <xdr:twoCellAnchor editAs="absolute">
    <xdr:from>
      <xdr:col>10</xdr:col>
      <xdr:colOff>551583</xdr:colOff>
      <xdr:row>1</xdr:row>
      <xdr:rowOff>209550</xdr:rowOff>
    </xdr:from>
    <xdr:to>
      <xdr:col>13</xdr:col>
      <xdr:colOff>199159</xdr:colOff>
      <xdr:row>2</xdr:row>
      <xdr:rowOff>9525</xdr:rowOff>
    </xdr:to>
    <xdr:sp macro="" textlink="Analysis!B5">
      <xdr:nvSpPr>
        <xdr:cNvPr id="30" name="TextBox 29">
          <a:extLst>
            <a:ext uri="{FF2B5EF4-FFF2-40B4-BE49-F238E27FC236}">
              <a16:creationId xmlns:a16="http://schemas.microsoft.com/office/drawing/2014/main" id="{E39A15DD-3363-D329-F6E5-04F4A13AF887}"/>
            </a:ext>
          </a:extLst>
        </xdr:cNvPr>
        <xdr:cNvSpPr txBox="1"/>
      </xdr:nvSpPr>
      <xdr:spPr>
        <a:xfrm>
          <a:off x="7594022" y="400050"/>
          <a:ext cx="1469448" cy="3887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4D8F727-F4E4-4250-98DE-2EF6A2B1BEE1}" type="TxLink">
            <a:rPr lang="en-US" sz="3200" b="0" i="0" u="none" strike="noStrike">
              <a:solidFill>
                <a:schemeClr val="accent5"/>
              </a:solidFill>
              <a:latin typeface="Aptos Narrow"/>
              <a:ea typeface="+mn-ea"/>
              <a:cs typeface="+mn-cs"/>
            </a:rPr>
            <a:pPr marL="0" indent="0" algn="ctr"/>
            <a:t>3,619</a:t>
          </a:fld>
          <a:endParaRPr lang="en-AU" sz="3200" b="0" i="0" u="none" strike="noStrike">
            <a:solidFill>
              <a:schemeClr val="accent5"/>
            </a:solidFill>
            <a:latin typeface="Aptos Narrow"/>
            <a:ea typeface="+mn-ea"/>
            <a:cs typeface="+mn-cs"/>
          </a:endParaRPr>
        </a:p>
      </xdr:txBody>
    </xdr:sp>
    <xdr:clientData/>
  </xdr:twoCellAnchor>
  <xdr:twoCellAnchor editAs="absolute">
    <xdr:from>
      <xdr:col>11</xdr:col>
      <xdr:colOff>27708</xdr:colOff>
      <xdr:row>2</xdr:row>
      <xdr:rowOff>38100</xdr:rowOff>
    </xdr:from>
    <xdr:to>
      <xdr:col>13</xdr:col>
      <xdr:colOff>122959</xdr:colOff>
      <xdr:row>3</xdr:row>
      <xdr:rowOff>114300</xdr:rowOff>
    </xdr:to>
    <xdr:sp macro="" textlink="">
      <xdr:nvSpPr>
        <xdr:cNvPr id="31" name="TextBox 30">
          <a:extLst>
            <a:ext uri="{FF2B5EF4-FFF2-40B4-BE49-F238E27FC236}">
              <a16:creationId xmlns:a16="http://schemas.microsoft.com/office/drawing/2014/main" id="{6C35FAC8-00DF-7676-DD93-B21CD65F5BEE}"/>
            </a:ext>
          </a:extLst>
        </xdr:cNvPr>
        <xdr:cNvSpPr txBox="1"/>
      </xdr:nvSpPr>
      <xdr:spPr>
        <a:xfrm>
          <a:off x="7679747" y="817418"/>
          <a:ext cx="1307523" cy="3359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AU" sz="1800">
              <a:solidFill>
                <a:schemeClr val="accent5"/>
              </a:solidFill>
            </a:rPr>
            <a:t>REACHED</a:t>
          </a:r>
        </a:p>
      </xdr:txBody>
    </xdr:sp>
    <xdr:clientData/>
  </xdr:twoCellAnchor>
  <xdr:twoCellAnchor editAs="absolute">
    <xdr:from>
      <xdr:col>15</xdr:col>
      <xdr:colOff>142874</xdr:colOff>
      <xdr:row>1</xdr:row>
      <xdr:rowOff>209550</xdr:rowOff>
    </xdr:from>
    <xdr:to>
      <xdr:col>17</xdr:col>
      <xdr:colOff>400049</xdr:colOff>
      <xdr:row>2</xdr:row>
      <xdr:rowOff>9525</xdr:rowOff>
    </xdr:to>
    <xdr:sp macro="" textlink="Analysis!B6">
      <xdr:nvSpPr>
        <xdr:cNvPr id="32" name="TextBox 31">
          <a:extLst>
            <a:ext uri="{FF2B5EF4-FFF2-40B4-BE49-F238E27FC236}">
              <a16:creationId xmlns:a16="http://schemas.microsoft.com/office/drawing/2014/main" id="{AC1BB6A9-F4A8-7015-BACF-1E9E30E8FFBB}"/>
            </a:ext>
          </a:extLst>
        </xdr:cNvPr>
        <xdr:cNvSpPr txBox="1"/>
      </xdr:nvSpPr>
      <xdr:spPr>
        <a:xfrm>
          <a:off x="10219458" y="400050"/>
          <a:ext cx="1469448" cy="3887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4666F9C7-B2D6-44B8-93C1-562AF114C2D1}" type="TxLink">
            <a:rPr lang="en-US" sz="3200" b="0" i="0" u="none" strike="noStrike">
              <a:solidFill>
                <a:schemeClr val="accent5"/>
              </a:solidFill>
              <a:latin typeface="Aptos Narrow"/>
              <a:ea typeface="+mn-ea"/>
              <a:cs typeface="+mn-cs"/>
            </a:rPr>
            <a:pPr marL="0" indent="0" algn="ctr"/>
            <a:t>1,309</a:t>
          </a:fld>
          <a:endParaRPr lang="en-AU" sz="3200" b="0" i="0" u="none" strike="noStrike">
            <a:solidFill>
              <a:schemeClr val="accent5"/>
            </a:solidFill>
            <a:latin typeface="Aptos Narrow"/>
            <a:ea typeface="+mn-ea"/>
            <a:cs typeface="+mn-cs"/>
          </a:endParaRPr>
        </a:p>
      </xdr:txBody>
    </xdr:sp>
    <xdr:clientData/>
  </xdr:twoCellAnchor>
  <xdr:twoCellAnchor editAs="absolute">
    <xdr:from>
      <xdr:col>15</xdr:col>
      <xdr:colOff>228599</xdr:colOff>
      <xdr:row>2</xdr:row>
      <xdr:rowOff>38100</xdr:rowOff>
    </xdr:from>
    <xdr:to>
      <xdr:col>17</xdr:col>
      <xdr:colOff>323849</xdr:colOff>
      <xdr:row>3</xdr:row>
      <xdr:rowOff>114300</xdr:rowOff>
    </xdr:to>
    <xdr:sp macro="" textlink="">
      <xdr:nvSpPr>
        <xdr:cNvPr id="33" name="TextBox 32">
          <a:extLst>
            <a:ext uri="{FF2B5EF4-FFF2-40B4-BE49-F238E27FC236}">
              <a16:creationId xmlns:a16="http://schemas.microsoft.com/office/drawing/2014/main" id="{C7524EDA-AB1E-4D5C-5224-81DEA7627ABD}"/>
            </a:ext>
          </a:extLst>
        </xdr:cNvPr>
        <xdr:cNvSpPr txBox="1"/>
      </xdr:nvSpPr>
      <xdr:spPr>
        <a:xfrm>
          <a:off x="10305183" y="817418"/>
          <a:ext cx="1307523" cy="3359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AU" sz="1800">
              <a:solidFill>
                <a:schemeClr val="accent5"/>
              </a:solidFill>
            </a:rPr>
            <a:t>CLOSED</a:t>
          </a:r>
        </a:p>
      </xdr:txBody>
    </xdr:sp>
    <xdr:clientData/>
  </xdr:twoCellAnchor>
  <xdr:twoCellAnchor editAs="absolute">
    <xdr:from>
      <xdr:col>19</xdr:col>
      <xdr:colOff>347229</xdr:colOff>
      <xdr:row>1</xdr:row>
      <xdr:rowOff>209550</xdr:rowOff>
    </xdr:from>
    <xdr:to>
      <xdr:col>22</xdr:col>
      <xdr:colOff>290079</xdr:colOff>
      <xdr:row>2</xdr:row>
      <xdr:rowOff>9525</xdr:rowOff>
    </xdr:to>
    <xdr:sp macro="" textlink="Analysis!B7">
      <xdr:nvSpPr>
        <xdr:cNvPr id="34" name="TextBox 33">
          <a:extLst>
            <a:ext uri="{FF2B5EF4-FFF2-40B4-BE49-F238E27FC236}">
              <a16:creationId xmlns:a16="http://schemas.microsoft.com/office/drawing/2014/main" id="{93824B23-3D5D-8EE9-60E1-26CE6981C228}"/>
            </a:ext>
          </a:extLst>
        </xdr:cNvPr>
        <xdr:cNvSpPr txBox="1"/>
      </xdr:nvSpPr>
      <xdr:spPr>
        <a:xfrm>
          <a:off x="12848359" y="400050"/>
          <a:ext cx="1761259" cy="38879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CEF41786-8FC4-4AF3-9FFD-ABD84834B578}" type="TxLink">
            <a:rPr lang="en-US" sz="3200" b="0" i="0" u="none" strike="noStrike">
              <a:solidFill>
                <a:schemeClr val="accent5"/>
              </a:solidFill>
              <a:latin typeface="Aptos Narrow"/>
              <a:ea typeface="+mn-ea"/>
              <a:cs typeface="+mn-cs"/>
            </a:rPr>
            <a:pPr marL="0" indent="0" algn="ctr"/>
            <a:t>$706,195</a:t>
          </a:fld>
          <a:endParaRPr lang="en-AU" sz="3200" b="0" i="0" u="none" strike="noStrike">
            <a:solidFill>
              <a:schemeClr val="accent5"/>
            </a:solidFill>
            <a:latin typeface="Aptos Narrow"/>
            <a:ea typeface="+mn-ea"/>
            <a:cs typeface="+mn-cs"/>
          </a:endParaRPr>
        </a:p>
      </xdr:txBody>
    </xdr:sp>
    <xdr:clientData/>
  </xdr:twoCellAnchor>
  <xdr:twoCellAnchor editAs="absolute">
    <xdr:from>
      <xdr:col>20</xdr:col>
      <xdr:colOff>23379</xdr:colOff>
      <xdr:row>2</xdr:row>
      <xdr:rowOff>38100</xdr:rowOff>
    </xdr:from>
    <xdr:to>
      <xdr:col>22</xdr:col>
      <xdr:colOff>118629</xdr:colOff>
      <xdr:row>3</xdr:row>
      <xdr:rowOff>114300</xdr:rowOff>
    </xdr:to>
    <xdr:sp macro="" textlink="">
      <xdr:nvSpPr>
        <xdr:cNvPr id="35" name="TextBox 34">
          <a:extLst>
            <a:ext uri="{FF2B5EF4-FFF2-40B4-BE49-F238E27FC236}">
              <a16:creationId xmlns:a16="http://schemas.microsoft.com/office/drawing/2014/main" id="{C6F46D43-9507-A87C-838D-E56ABCC4B54A}"/>
            </a:ext>
          </a:extLst>
        </xdr:cNvPr>
        <xdr:cNvSpPr txBox="1"/>
      </xdr:nvSpPr>
      <xdr:spPr>
        <a:xfrm>
          <a:off x="13130645" y="817418"/>
          <a:ext cx="1307523" cy="33597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AU" sz="1800">
              <a:solidFill>
                <a:schemeClr val="accent5"/>
              </a:solidFill>
            </a:rPr>
            <a:t>VALUE</a:t>
          </a:r>
        </a:p>
      </xdr:txBody>
    </xdr:sp>
    <xdr:clientData/>
  </xdr:twoCellAnchor>
  <xdr:twoCellAnchor>
    <xdr:from>
      <xdr:col>8</xdr:col>
      <xdr:colOff>169719</xdr:colOff>
      <xdr:row>6</xdr:row>
      <xdr:rowOff>19050</xdr:rowOff>
    </xdr:from>
    <xdr:to>
      <xdr:col>14</xdr:col>
      <xdr:colOff>497030</xdr:colOff>
      <xdr:row>20</xdr:row>
      <xdr:rowOff>95250</xdr:rowOff>
    </xdr:to>
    <xdr:graphicFrame macro="">
      <xdr:nvGraphicFramePr>
        <xdr:cNvPr id="36" name="Chart 35">
          <a:extLst>
            <a:ext uri="{FF2B5EF4-FFF2-40B4-BE49-F238E27FC236}">
              <a16:creationId xmlns:a16="http://schemas.microsoft.com/office/drawing/2014/main" id="{1DCFB3D3-F7B1-45F3-B44F-D8BCE92D31E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15</xdr:col>
      <xdr:colOff>61480</xdr:colOff>
      <xdr:row>6</xdr:row>
      <xdr:rowOff>19050</xdr:rowOff>
    </xdr:from>
    <xdr:to>
      <xdr:col>21</xdr:col>
      <xdr:colOff>388792</xdr:colOff>
      <xdr:row>20</xdr:row>
      <xdr:rowOff>95250</xdr:rowOff>
    </xdr:to>
    <xdr:graphicFrame macro="">
      <xdr:nvGraphicFramePr>
        <xdr:cNvPr id="37" name="Chart 36">
          <a:extLst>
            <a:ext uri="{FF2B5EF4-FFF2-40B4-BE49-F238E27FC236}">
              <a16:creationId xmlns:a16="http://schemas.microsoft.com/office/drawing/2014/main" id="{1DCFC5DA-C14A-4FC1-B8C0-98BF046E5E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8</xdr:col>
      <xdr:colOff>179244</xdr:colOff>
      <xdr:row>21</xdr:row>
      <xdr:rowOff>38100</xdr:rowOff>
    </xdr:from>
    <xdr:to>
      <xdr:col>14</xdr:col>
      <xdr:colOff>506555</xdr:colOff>
      <xdr:row>35</xdr:row>
      <xdr:rowOff>114300</xdr:rowOff>
    </xdr:to>
    <xdr:graphicFrame macro="">
      <xdr:nvGraphicFramePr>
        <xdr:cNvPr id="38" name="Chart 37">
          <a:extLst>
            <a:ext uri="{FF2B5EF4-FFF2-40B4-BE49-F238E27FC236}">
              <a16:creationId xmlns:a16="http://schemas.microsoft.com/office/drawing/2014/main" id="{34652AB6-C773-47F7-BB95-E8E59BA1BFE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15</xdr:col>
      <xdr:colOff>71005</xdr:colOff>
      <xdr:row>21</xdr:row>
      <xdr:rowOff>47625</xdr:rowOff>
    </xdr:from>
    <xdr:to>
      <xdr:col>21</xdr:col>
      <xdr:colOff>398317</xdr:colOff>
      <xdr:row>35</xdr:row>
      <xdr:rowOff>123825</xdr:rowOff>
    </xdr:to>
    <xdr:graphicFrame macro="">
      <xdr:nvGraphicFramePr>
        <xdr:cNvPr id="39" name="Chart 38">
          <a:extLst>
            <a:ext uri="{FF2B5EF4-FFF2-40B4-BE49-F238E27FC236}">
              <a16:creationId xmlns:a16="http://schemas.microsoft.com/office/drawing/2014/main" id="{A87E30EE-006D-4484-A2A8-7CBFD8A9F4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3</xdr:col>
      <xdr:colOff>0</xdr:colOff>
      <xdr:row>6</xdr:row>
      <xdr:rowOff>0</xdr:rowOff>
    </xdr:from>
    <xdr:to>
      <xdr:col>8</xdr:col>
      <xdr:colOff>0</xdr:colOff>
      <xdr:row>8</xdr:row>
      <xdr:rowOff>0</xdr:rowOff>
    </xdr:to>
    <xdr:sp macro="" textlink="">
      <xdr:nvSpPr>
        <xdr:cNvPr id="40" name="Rectangle: Top Corners Rounded 39">
          <a:extLst>
            <a:ext uri="{FF2B5EF4-FFF2-40B4-BE49-F238E27FC236}">
              <a16:creationId xmlns:a16="http://schemas.microsoft.com/office/drawing/2014/main" id="{D34434B8-5BBE-AB27-F589-FF71F87EF10E}"/>
            </a:ext>
          </a:extLst>
        </xdr:cNvPr>
        <xdr:cNvSpPr/>
      </xdr:nvSpPr>
      <xdr:spPr>
        <a:xfrm>
          <a:off x="1454727" y="1610591"/>
          <a:ext cx="4381500" cy="381000"/>
        </a:xfrm>
        <a:prstGeom prst="round2SameRect">
          <a:avLst/>
        </a:prstGeom>
        <a:solidFill>
          <a:srgbClr val="F2EFF5"/>
        </a:solidFill>
        <a:ln>
          <a:noFill/>
        </a:ln>
        <a:effectLst>
          <a:outerShdw blurRad="50800" dist="38100" dir="16200000" rotWithShape="0">
            <a:prstClr val="black">
              <a:alpha val="40000"/>
            </a:prstClr>
          </a:outerShdw>
        </a:effectLst>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600">
              <a:solidFill>
                <a:schemeClr val="accent5"/>
              </a:solidFill>
            </a:rPr>
            <a:t>Sales Agent</a:t>
          </a:r>
          <a:r>
            <a:rPr lang="en-AU" sz="1600" baseline="0">
              <a:solidFill>
                <a:schemeClr val="accent5"/>
              </a:solidFill>
            </a:rPr>
            <a:t> KPIs</a:t>
          </a:r>
          <a:endParaRPr lang="en-AU" sz="1600">
            <a:solidFill>
              <a:schemeClr val="accent5"/>
            </a:solidFill>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15</xdr:col>
      <xdr:colOff>30364</xdr:colOff>
      <xdr:row>0</xdr:row>
      <xdr:rowOff>113791</xdr:rowOff>
    </xdr:from>
    <xdr:to>
      <xdr:col>19</xdr:col>
      <xdr:colOff>100264</xdr:colOff>
      <xdr:row>4</xdr:row>
      <xdr:rowOff>135541</xdr:rowOff>
    </xdr:to>
    <xdr:grpSp>
      <xdr:nvGrpSpPr>
        <xdr:cNvPr id="38" name="Group 37">
          <a:extLst>
            <a:ext uri="{FF2B5EF4-FFF2-40B4-BE49-F238E27FC236}">
              <a16:creationId xmlns:a16="http://schemas.microsoft.com/office/drawing/2014/main" id="{A0F24080-A428-B71A-EFDF-E5276BDCB784}"/>
            </a:ext>
          </a:extLst>
        </xdr:cNvPr>
        <xdr:cNvGrpSpPr/>
      </xdr:nvGrpSpPr>
      <xdr:grpSpPr>
        <a:xfrm>
          <a:off x="11888989" y="113791"/>
          <a:ext cx="2508300" cy="1260000"/>
          <a:chOff x="12709500" y="189991"/>
          <a:chExt cx="2508300" cy="1260000"/>
        </a:xfrm>
      </xdr:grpSpPr>
      <xdr:grpSp>
        <xdr:nvGrpSpPr>
          <xdr:cNvPr id="20" name="Group 19">
            <a:extLst>
              <a:ext uri="{FF2B5EF4-FFF2-40B4-BE49-F238E27FC236}">
                <a16:creationId xmlns:a16="http://schemas.microsoft.com/office/drawing/2014/main" id="{C25090AE-41E4-71FB-F3C8-25CE21FE63F5}"/>
              </a:ext>
            </a:extLst>
          </xdr:cNvPr>
          <xdr:cNvGrpSpPr/>
        </xdr:nvGrpSpPr>
        <xdr:grpSpPr>
          <a:xfrm>
            <a:off x="12709500" y="189991"/>
            <a:ext cx="2508300" cy="1260000"/>
            <a:chOff x="4365600" y="168750"/>
            <a:chExt cx="2508300" cy="1260000"/>
          </a:xfrm>
        </xdr:grpSpPr>
        <xdr:sp macro="" textlink="">
          <xdr:nvSpPr>
            <xdr:cNvPr id="21" name="Rectangle: Top Corners Rounded 20">
              <a:extLst>
                <a:ext uri="{FF2B5EF4-FFF2-40B4-BE49-F238E27FC236}">
                  <a16:creationId xmlns:a16="http://schemas.microsoft.com/office/drawing/2014/main" id="{77CEBF5C-5F54-B237-0C33-C45F72480CA9}"/>
                </a:ext>
              </a:extLst>
            </xdr:cNvPr>
            <xdr:cNvSpPr/>
          </xdr:nvSpPr>
          <xdr:spPr>
            <a:xfrm rot="16200000">
              <a:off x="4905600" y="-371250"/>
              <a:ext cx="1260000" cy="2340000"/>
            </a:xfrm>
            <a:prstGeom prst="round2SameRect">
              <a:avLst>
                <a:gd name="adj1" fmla="val 11376"/>
                <a:gd name="adj2" fmla="val 0"/>
              </a:avLst>
            </a:prstGeom>
            <a:solidFill>
              <a:srgbClr val="FFD7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sp macro="" textlink="">
          <xdr:nvSpPr>
            <xdr:cNvPr id="22" name="Rectangle: Top Corners Rounded 21">
              <a:extLst>
                <a:ext uri="{FF2B5EF4-FFF2-40B4-BE49-F238E27FC236}">
                  <a16:creationId xmlns:a16="http://schemas.microsoft.com/office/drawing/2014/main" id="{59AC62BF-E418-D552-A62F-EB41D1DC46E2}"/>
                </a:ext>
              </a:extLst>
            </xdr:cNvPr>
            <xdr:cNvSpPr/>
          </xdr:nvSpPr>
          <xdr:spPr>
            <a:xfrm rot="5400000">
              <a:off x="5073900" y="-371250"/>
              <a:ext cx="1260000" cy="2340000"/>
            </a:xfrm>
            <a:prstGeom prst="round2SameRect">
              <a:avLst>
                <a:gd name="adj1" fmla="val 11376"/>
                <a:gd name="adj2" fmla="val 0"/>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xnSp macro="">
          <xdr:nvCxnSpPr>
            <xdr:cNvPr id="23" name="Straight Connector 22">
              <a:extLst>
                <a:ext uri="{FF2B5EF4-FFF2-40B4-BE49-F238E27FC236}">
                  <a16:creationId xmlns:a16="http://schemas.microsoft.com/office/drawing/2014/main" id="{AE42D0DD-F9DC-35BD-DD0F-C979C8BF1962}"/>
                </a:ext>
              </a:extLst>
            </xdr:cNvPr>
            <xdr:cNvCxnSpPr/>
          </xdr:nvCxnSpPr>
          <xdr:spPr>
            <a:xfrm>
              <a:off x="5372100" y="371475"/>
              <a:ext cx="9525" cy="771525"/>
            </a:xfrm>
            <a:prstGeom prst="line">
              <a:avLst/>
            </a:prstGeom>
            <a:ln w="6350">
              <a:solidFill>
                <a:srgbClr val="FFD700"/>
              </a:solidFill>
            </a:ln>
          </xdr:spPr>
          <xdr:style>
            <a:lnRef idx="2">
              <a:schemeClr val="accent1"/>
            </a:lnRef>
            <a:fillRef idx="0">
              <a:schemeClr val="accent1"/>
            </a:fillRef>
            <a:effectRef idx="1">
              <a:schemeClr val="accent1"/>
            </a:effectRef>
            <a:fontRef idx="minor">
              <a:schemeClr val="tx1"/>
            </a:fontRef>
          </xdr:style>
        </xdr:cxnSp>
      </xdr:grpSp>
      <xdr:pic>
        <xdr:nvPicPr>
          <xdr:cNvPr id="25" name="Graphic 24" descr="Money outline">
            <a:extLst>
              <a:ext uri="{FF2B5EF4-FFF2-40B4-BE49-F238E27FC236}">
                <a16:creationId xmlns:a16="http://schemas.microsoft.com/office/drawing/2014/main" id="{6CE50896-9C57-E69D-537F-7A097DB317EC}"/>
              </a:ext>
            </a:extLst>
          </xdr:cNvPr>
          <xdr:cNvPicPr>
            <a:picLocks noChangeAspect="1"/>
          </xdr:cNvPicPr>
        </xdr:nvPicPr>
        <xdr:blipFill>
          <a:blip xmlns:r="http://schemas.openxmlformats.org/officeDocument/2006/relationships" r:embed="rId1">
            <a:extLst>
              <a:ext uri="{96DAC541-7B7A-43D3-8B79-37D633B846F1}">
                <asvg:svgBlip xmlns:asvg="http://schemas.microsoft.com/office/drawing/2016/SVG/main" r:embed="rId2"/>
              </a:ext>
            </a:extLst>
          </a:blip>
          <a:stretch>
            <a:fillRect/>
          </a:stretch>
        </xdr:blipFill>
        <xdr:spPr>
          <a:xfrm>
            <a:off x="12936071" y="405574"/>
            <a:ext cx="652483" cy="642397"/>
          </a:xfrm>
          <a:prstGeom prst="rect">
            <a:avLst/>
          </a:prstGeom>
        </xdr:spPr>
      </xdr:pic>
    </xdr:grpSp>
    <xdr:clientData/>
  </xdr:twoCellAnchor>
  <xdr:twoCellAnchor editAs="absolute">
    <xdr:from>
      <xdr:col>10</xdr:col>
      <xdr:colOff>299094</xdr:colOff>
      <xdr:row>0</xdr:row>
      <xdr:rowOff>113791</xdr:rowOff>
    </xdr:from>
    <xdr:to>
      <xdr:col>14</xdr:col>
      <xdr:colOff>368994</xdr:colOff>
      <xdr:row>4</xdr:row>
      <xdr:rowOff>135541</xdr:rowOff>
    </xdr:to>
    <xdr:grpSp>
      <xdr:nvGrpSpPr>
        <xdr:cNvPr id="37" name="Group 36">
          <a:extLst>
            <a:ext uri="{FF2B5EF4-FFF2-40B4-BE49-F238E27FC236}">
              <a16:creationId xmlns:a16="http://schemas.microsoft.com/office/drawing/2014/main" id="{CA6FDAB4-529E-D29C-7898-B4B5A696539F}"/>
            </a:ext>
          </a:extLst>
        </xdr:cNvPr>
        <xdr:cNvGrpSpPr/>
      </xdr:nvGrpSpPr>
      <xdr:grpSpPr>
        <a:xfrm>
          <a:off x="9109719" y="113791"/>
          <a:ext cx="2508300" cy="1260000"/>
          <a:chOff x="9930230" y="189991"/>
          <a:chExt cx="2508300" cy="1260000"/>
        </a:xfrm>
      </xdr:grpSpPr>
      <xdr:grpSp>
        <xdr:nvGrpSpPr>
          <xdr:cNvPr id="16" name="Group 15">
            <a:extLst>
              <a:ext uri="{FF2B5EF4-FFF2-40B4-BE49-F238E27FC236}">
                <a16:creationId xmlns:a16="http://schemas.microsoft.com/office/drawing/2014/main" id="{A72A9B4C-5F82-6206-13D1-0A04A924C5C8}"/>
              </a:ext>
            </a:extLst>
          </xdr:cNvPr>
          <xdr:cNvGrpSpPr/>
        </xdr:nvGrpSpPr>
        <xdr:grpSpPr>
          <a:xfrm>
            <a:off x="9930230" y="189991"/>
            <a:ext cx="2508300" cy="1260000"/>
            <a:chOff x="4365600" y="168750"/>
            <a:chExt cx="2508300" cy="1260000"/>
          </a:xfrm>
        </xdr:grpSpPr>
        <xdr:sp macro="" textlink="">
          <xdr:nvSpPr>
            <xdr:cNvPr id="17" name="Rectangle: Top Corners Rounded 16">
              <a:extLst>
                <a:ext uri="{FF2B5EF4-FFF2-40B4-BE49-F238E27FC236}">
                  <a16:creationId xmlns:a16="http://schemas.microsoft.com/office/drawing/2014/main" id="{0CF4A42C-8076-B8ED-4DA3-56DAA46F3030}"/>
                </a:ext>
              </a:extLst>
            </xdr:cNvPr>
            <xdr:cNvSpPr/>
          </xdr:nvSpPr>
          <xdr:spPr>
            <a:xfrm rot="16200000">
              <a:off x="4905600" y="-371250"/>
              <a:ext cx="1260000" cy="2340000"/>
            </a:xfrm>
            <a:prstGeom prst="round2SameRect">
              <a:avLst>
                <a:gd name="adj1" fmla="val 11376"/>
                <a:gd name="adj2" fmla="val 0"/>
              </a:avLst>
            </a:prstGeom>
            <a:solidFill>
              <a:srgbClr val="FFD7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sp macro="" textlink="">
          <xdr:nvSpPr>
            <xdr:cNvPr id="18" name="Rectangle: Top Corners Rounded 17">
              <a:extLst>
                <a:ext uri="{FF2B5EF4-FFF2-40B4-BE49-F238E27FC236}">
                  <a16:creationId xmlns:a16="http://schemas.microsoft.com/office/drawing/2014/main" id="{8AD3BFA3-1F67-F14E-E303-C64936226683}"/>
                </a:ext>
              </a:extLst>
            </xdr:cNvPr>
            <xdr:cNvSpPr/>
          </xdr:nvSpPr>
          <xdr:spPr>
            <a:xfrm rot="5400000">
              <a:off x="5073900" y="-371250"/>
              <a:ext cx="1260000" cy="2340000"/>
            </a:xfrm>
            <a:prstGeom prst="round2SameRect">
              <a:avLst>
                <a:gd name="adj1" fmla="val 11376"/>
                <a:gd name="adj2" fmla="val 0"/>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xnSp macro="">
          <xdr:nvCxnSpPr>
            <xdr:cNvPr id="19" name="Straight Connector 18">
              <a:extLst>
                <a:ext uri="{FF2B5EF4-FFF2-40B4-BE49-F238E27FC236}">
                  <a16:creationId xmlns:a16="http://schemas.microsoft.com/office/drawing/2014/main" id="{8E1FE95E-2389-C593-0F42-0993C6807B8B}"/>
                </a:ext>
              </a:extLst>
            </xdr:cNvPr>
            <xdr:cNvCxnSpPr/>
          </xdr:nvCxnSpPr>
          <xdr:spPr>
            <a:xfrm>
              <a:off x="5372100" y="371475"/>
              <a:ext cx="9525" cy="771525"/>
            </a:xfrm>
            <a:prstGeom prst="line">
              <a:avLst/>
            </a:prstGeom>
            <a:ln w="6350">
              <a:solidFill>
                <a:srgbClr val="FFD700"/>
              </a:solidFill>
            </a:ln>
          </xdr:spPr>
          <xdr:style>
            <a:lnRef idx="2">
              <a:schemeClr val="accent1"/>
            </a:lnRef>
            <a:fillRef idx="0">
              <a:schemeClr val="accent1"/>
            </a:fillRef>
            <a:effectRef idx="1">
              <a:schemeClr val="accent1"/>
            </a:effectRef>
            <a:fontRef idx="minor">
              <a:schemeClr val="tx1"/>
            </a:fontRef>
          </xdr:style>
        </xdr:cxnSp>
      </xdr:grpSp>
      <xdr:pic>
        <xdr:nvPicPr>
          <xdr:cNvPr id="27" name="Graphic 26" descr="Ribbon outline">
            <a:extLst>
              <a:ext uri="{FF2B5EF4-FFF2-40B4-BE49-F238E27FC236}">
                <a16:creationId xmlns:a16="http://schemas.microsoft.com/office/drawing/2014/main" id="{90AB24BE-3506-A109-4F56-EEC72BECCE53}"/>
              </a:ext>
            </a:extLst>
          </xdr:cNvPr>
          <xdr:cNvPicPr>
            <a:picLocks noChangeAspect="1"/>
          </xdr:cNvPicPr>
        </xdr:nvPicPr>
        <xdr:blipFill>
          <a:blip xmlns:r="http://schemas.openxmlformats.org/officeDocument/2006/relationships" r:embed="rId3">
            <a:extLst>
              <a:ext uri="{96DAC541-7B7A-43D3-8B79-37D633B846F1}">
                <asvg:svgBlip xmlns:asvg="http://schemas.microsoft.com/office/drawing/2016/SVG/main" r:embed="rId4"/>
              </a:ext>
            </a:extLst>
          </a:blip>
          <a:stretch>
            <a:fillRect/>
          </a:stretch>
        </xdr:blipFill>
        <xdr:spPr>
          <a:xfrm>
            <a:off x="10172542" y="405574"/>
            <a:ext cx="652482" cy="642397"/>
          </a:xfrm>
          <a:prstGeom prst="rect">
            <a:avLst/>
          </a:prstGeom>
        </xdr:spPr>
      </xdr:pic>
    </xdr:grpSp>
    <xdr:clientData/>
  </xdr:twoCellAnchor>
  <xdr:twoCellAnchor editAs="absolute">
    <xdr:from>
      <xdr:col>7</xdr:col>
      <xdr:colOff>12862</xdr:colOff>
      <xdr:row>0</xdr:row>
      <xdr:rowOff>113791</xdr:rowOff>
    </xdr:from>
    <xdr:to>
      <xdr:col>10</xdr:col>
      <xdr:colOff>28334</xdr:colOff>
      <xdr:row>4</xdr:row>
      <xdr:rowOff>135541</xdr:rowOff>
    </xdr:to>
    <xdr:grpSp>
      <xdr:nvGrpSpPr>
        <xdr:cNvPr id="35" name="Group 34">
          <a:extLst>
            <a:ext uri="{FF2B5EF4-FFF2-40B4-BE49-F238E27FC236}">
              <a16:creationId xmlns:a16="http://schemas.microsoft.com/office/drawing/2014/main" id="{EF62759F-AB8C-42BA-07CC-0F9DE63F6884}"/>
            </a:ext>
          </a:extLst>
        </xdr:cNvPr>
        <xdr:cNvGrpSpPr/>
      </xdr:nvGrpSpPr>
      <xdr:grpSpPr>
        <a:xfrm>
          <a:off x="6327937" y="113791"/>
          <a:ext cx="2511022" cy="1260000"/>
          <a:chOff x="7151170" y="189991"/>
          <a:chExt cx="2508300" cy="1260000"/>
        </a:xfrm>
      </xdr:grpSpPr>
      <xdr:grpSp>
        <xdr:nvGrpSpPr>
          <xdr:cNvPr id="12" name="Group 11">
            <a:extLst>
              <a:ext uri="{FF2B5EF4-FFF2-40B4-BE49-F238E27FC236}">
                <a16:creationId xmlns:a16="http://schemas.microsoft.com/office/drawing/2014/main" id="{3B907FA6-EA50-4881-6DD0-C830125A6C3E}"/>
              </a:ext>
            </a:extLst>
          </xdr:cNvPr>
          <xdr:cNvGrpSpPr/>
        </xdr:nvGrpSpPr>
        <xdr:grpSpPr>
          <a:xfrm>
            <a:off x="7151170" y="189991"/>
            <a:ext cx="2508300" cy="1260000"/>
            <a:chOff x="4365600" y="168750"/>
            <a:chExt cx="2508300" cy="1260000"/>
          </a:xfrm>
        </xdr:grpSpPr>
        <xdr:sp macro="" textlink="">
          <xdr:nvSpPr>
            <xdr:cNvPr id="13" name="Rectangle: Top Corners Rounded 12">
              <a:extLst>
                <a:ext uri="{FF2B5EF4-FFF2-40B4-BE49-F238E27FC236}">
                  <a16:creationId xmlns:a16="http://schemas.microsoft.com/office/drawing/2014/main" id="{6CE82E83-57E4-ECC6-4ECD-8AA28D0DA7F9}"/>
                </a:ext>
              </a:extLst>
            </xdr:cNvPr>
            <xdr:cNvSpPr/>
          </xdr:nvSpPr>
          <xdr:spPr>
            <a:xfrm rot="16200000">
              <a:off x="4905600" y="-371250"/>
              <a:ext cx="1260000" cy="2340000"/>
            </a:xfrm>
            <a:prstGeom prst="round2SameRect">
              <a:avLst>
                <a:gd name="adj1" fmla="val 11376"/>
                <a:gd name="adj2" fmla="val 0"/>
              </a:avLst>
            </a:prstGeom>
            <a:solidFill>
              <a:srgbClr val="FFD7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sp macro="" textlink="">
          <xdr:nvSpPr>
            <xdr:cNvPr id="14" name="Rectangle: Top Corners Rounded 13">
              <a:extLst>
                <a:ext uri="{FF2B5EF4-FFF2-40B4-BE49-F238E27FC236}">
                  <a16:creationId xmlns:a16="http://schemas.microsoft.com/office/drawing/2014/main" id="{BC9638C4-9C24-A29F-F16F-86D10ACAABD3}"/>
                </a:ext>
              </a:extLst>
            </xdr:cNvPr>
            <xdr:cNvSpPr/>
          </xdr:nvSpPr>
          <xdr:spPr>
            <a:xfrm rot="5400000">
              <a:off x="5073900" y="-371250"/>
              <a:ext cx="1260000" cy="2340000"/>
            </a:xfrm>
            <a:prstGeom prst="round2SameRect">
              <a:avLst>
                <a:gd name="adj1" fmla="val 11376"/>
                <a:gd name="adj2" fmla="val 0"/>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xnSp macro="">
          <xdr:nvCxnSpPr>
            <xdr:cNvPr id="15" name="Straight Connector 14">
              <a:extLst>
                <a:ext uri="{FF2B5EF4-FFF2-40B4-BE49-F238E27FC236}">
                  <a16:creationId xmlns:a16="http://schemas.microsoft.com/office/drawing/2014/main" id="{9CDE85F4-C54C-2CBA-C32E-355DFBCF1A2C}"/>
                </a:ext>
              </a:extLst>
            </xdr:cNvPr>
            <xdr:cNvCxnSpPr/>
          </xdr:nvCxnSpPr>
          <xdr:spPr>
            <a:xfrm>
              <a:off x="5372100" y="371475"/>
              <a:ext cx="9525" cy="771525"/>
            </a:xfrm>
            <a:prstGeom prst="line">
              <a:avLst/>
            </a:prstGeom>
            <a:ln w="6350">
              <a:solidFill>
                <a:srgbClr val="FFD700"/>
              </a:solidFill>
            </a:ln>
          </xdr:spPr>
          <xdr:style>
            <a:lnRef idx="2">
              <a:schemeClr val="accent1"/>
            </a:lnRef>
            <a:fillRef idx="0">
              <a:schemeClr val="accent1"/>
            </a:fillRef>
            <a:effectRef idx="1">
              <a:schemeClr val="accent1"/>
            </a:effectRef>
            <a:fontRef idx="minor">
              <a:schemeClr val="tx1"/>
            </a:fontRef>
          </xdr:style>
        </xdr:cxnSp>
      </xdr:grpSp>
      <xdr:pic>
        <xdr:nvPicPr>
          <xdr:cNvPr id="29" name="Graphic 28" descr="Target Audience outline">
            <a:extLst>
              <a:ext uri="{FF2B5EF4-FFF2-40B4-BE49-F238E27FC236}">
                <a16:creationId xmlns:a16="http://schemas.microsoft.com/office/drawing/2014/main" id="{E3B8544B-ED0F-8AC6-069B-1A30569BEF2D}"/>
              </a:ext>
            </a:extLst>
          </xdr:cNvPr>
          <xdr:cNvPicPr>
            <a:picLocks noChangeAspect="1"/>
          </xdr:cNvPicPr>
        </xdr:nvPicPr>
        <xdr:blipFill>
          <a:blip xmlns:r="http://schemas.openxmlformats.org/officeDocument/2006/relationships" r:embed="rId5">
            <a:extLst>
              <a:ext uri="{96DAC541-7B7A-43D3-8B79-37D633B846F1}">
                <asvg:svgBlip xmlns:asvg="http://schemas.microsoft.com/office/drawing/2016/SVG/main" r:embed="rId6"/>
              </a:ext>
            </a:extLst>
          </a:blip>
          <a:stretch>
            <a:fillRect/>
          </a:stretch>
        </xdr:blipFill>
        <xdr:spPr>
          <a:xfrm>
            <a:off x="7413494" y="405574"/>
            <a:ext cx="652483" cy="642397"/>
          </a:xfrm>
          <a:prstGeom prst="rect">
            <a:avLst/>
          </a:prstGeom>
        </xdr:spPr>
      </xdr:pic>
    </xdr:grpSp>
    <xdr:clientData/>
  </xdr:twoCellAnchor>
  <xdr:twoCellAnchor editAs="absolute">
    <xdr:from>
      <xdr:col>4</xdr:col>
      <xdr:colOff>712082</xdr:colOff>
      <xdr:row>0</xdr:row>
      <xdr:rowOff>113791</xdr:rowOff>
    </xdr:from>
    <xdr:to>
      <xdr:col>6</xdr:col>
      <xdr:colOff>928939</xdr:colOff>
      <xdr:row>4</xdr:row>
      <xdr:rowOff>135541</xdr:rowOff>
    </xdr:to>
    <xdr:grpSp>
      <xdr:nvGrpSpPr>
        <xdr:cNvPr id="36" name="Group 35">
          <a:extLst>
            <a:ext uri="{FF2B5EF4-FFF2-40B4-BE49-F238E27FC236}">
              <a16:creationId xmlns:a16="http://schemas.microsoft.com/office/drawing/2014/main" id="{B36A9C06-A40C-7775-BB6B-01C38966752C}"/>
            </a:ext>
          </a:extLst>
        </xdr:cNvPr>
        <xdr:cNvGrpSpPr/>
      </xdr:nvGrpSpPr>
      <xdr:grpSpPr>
        <a:xfrm>
          <a:off x="3541007" y="113791"/>
          <a:ext cx="2512382" cy="1260000"/>
          <a:chOff x="4365600" y="189991"/>
          <a:chExt cx="2508300" cy="1260000"/>
        </a:xfrm>
      </xdr:grpSpPr>
      <xdr:grpSp>
        <xdr:nvGrpSpPr>
          <xdr:cNvPr id="11" name="Group 10">
            <a:extLst>
              <a:ext uri="{FF2B5EF4-FFF2-40B4-BE49-F238E27FC236}">
                <a16:creationId xmlns:a16="http://schemas.microsoft.com/office/drawing/2014/main" id="{EC6CEBFE-EE06-A22B-3975-E6FAA8C25A86}"/>
              </a:ext>
            </a:extLst>
          </xdr:cNvPr>
          <xdr:cNvGrpSpPr/>
        </xdr:nvGrpSpPr>
        <xdr:grpSpPr>
          <a:xfrm>
            <a:off x="4365600" y="189991"/>
            <a:ext cx="2508300" cy="1260000"/>
            <a:chOff x="4365600" y="168750"/>
            <a:chExt cx="2508300" cy="1260000"/>
          </a:xfrm>
        </xdr:grpSpPr>
        <xdr:sp macro="" textlink="">
          <xdr:nvSpPr>
            <xdr:cNvPr id="2" name="Rectangle: Top Corners Rounded 1">
              <a:extLst>
                <a:ext uri="{FF2B5EF4-FFF2-40B4-BE49-F238E27FC236}">
                  <a16:creationId xmlns:a16="http://schemas.microsoft.com/office/drawing/2014/main" id="{57B2FAA9-FCC7-F50E-52DC-8DD522A6E563}"/>
                </a:ext>
              </a:extLst>
            </xdr:cNvPr>
            <xdr:cNvSpPr/>
          </xdr:nvSpPr>
          <xdr:spPr>
            <a:xfrm rot="16200000">
              <a:off x="4905600" y="-371250"/>
              <a:ext cx="1260000" cy="2340000"/>
            </a:xfrm>
            <a:prstGeom prst="round2SameRect">
              <a:avLst>
                <a:gd name="adj1" fmla="val 11376"/>
                <a:gd name="adj2" fmla="val 0"/>
              </a:avLst>
            </a:prstGeom>
            <a:solidFill>
              <a:srgbClr val="FFD700"/>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sp macro="" textlink="">
          <xdr:nvSpPr>
            <xdr:cNvPr id="3" name="Rectangle: Top Corners Rounded 2">
              <a:extLst>
                <a:ext uri="{FF2B5EF4-FFF2-40B4-BE49-F238E27FC236}">
                  <a16:creationId xmlns:a16="http://schemas.microsoft.com/office/drawing/2014/main" id="{6BACDE63-6589-9289-936B-7B8AE488466E}"/>
                </a:ext>
              </a:extLst>
            </xdr:cNvPr>
            <xdr:cNvSpPr/>
          </xdr:nvSpPr>
          <xdr:spPr>
            <a:xfrm rot="5400000">
              <a:off x="5073900" y="-371250"/>
              <a:ext cx="1260000" cy="2340000"/>
            </a:xfrm>
            <a:prstGeom prst="round2SameRect">
              <a:avLst>
                <a:gd name="adj1" fmla="val 11376"/>
                <a:gd name="adj2" fmla="val 0"/>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ZA" sz="1100"/>
            </a:p>
          </xdr:txBody>
        </xdr:sp>
        <xdr:cxnSp macro="">
          <xdr:nvCxnSpPr>
            <xdr:cNvPr id="5" name="Straight Connector 4">
              <a:extLst>
                <a:ext uri="{FF2B5EF4-FFF2-40B4-BE49-F238E27FC236}">
                  <a16:creationId xmlns:a16="http://schemas.microsoft.com/office/drawing/2014/main" id="{B4E30A6E-7621-FC26-D972-6174F279D19F}"/>
                </a:ext>
              </a:extLst>
            </xdr:cNvPr>
            <xdr:cNvCxnSpPr/>
          </xdr:nvCxnSpPr>
          <xdr:spPr>
            <a:xfrm>
              <a:off x="5372100" y="371475"/>
              <a:ext cx="9525" cy="771525"/>
            </a:xfrm>
            <a:prstGeom prst="line">
              <a:avLst/>
            </a:prstGeom>
            <a:ln w="6350">
              <a:solidFill>
                <a:srgbClr val="FFD700"/>
              </a:solidFill>
            </a:ln>
          </xdr:spPr>
          <xdr:style>
            <a:lnRef idx="2">
              <a:schemeClr val="accent1"/>
            </a:lnRef>
            <a:fillRef idx="0">
              <a:schemeClr val="accent1"/>
            </a:fillRef>
            <a:effectRef idx="1">
              <a:schemeClr val="accent1"/>
            </a:effectRef>
            <a:fontRef idx="minor">
              <a:schemeClr val="tx1"/>
            </a:fontRef>
          </xdr:style>
        </xdr:cxnSp>
      </xdr:grpSp>
      <xdr:pic>
        <xdr:nvPicPr>
          <xdr:cNvPr id="31" name="Graphic 30" descr="Receiver outline">
            <a:extLst>
              <a:ext uri="{FF2B5EF4-FFF2-40B4-BE49-F238E27FC236}">
                <a16:creationId xmlns:a16="http://schemas.microsoft.com/office/drawing/2014/main" id="{2967E004-8764-6971-03C7-2C5B6D40F14F}"/>
              </a:ext>
            </a:extLst>
          </xdr:cNvPr>
          <xdr:cNvPicPr>
            <a:picLocks noChangeAspect="1"/>
          </xdr:cNvPicPr>
        </xdr:nvPicPr>
        <xdr:blipFill>
          <a:blip xmlns:r="http://schemas.openxmlformats.org/officeDocument/2006/relationships" r:embed="rId7">
            <a:extLst>
              <a:ext uri="{96DAC541-7B7A-43D3-8B79-37D633B846F1}">
                <asvg:svgBlip xmlns:asvg="http://schemas.microsoft.com/office/drawing/2016/SVG/main" r:embed="rId8"/>
              </a:ext>
            </a:extLst>
          </a:blip>
          <a:stretch>
            <a:fillRect/>
          </a:stretch>
        </xdr:blipFill>
        <xdr:spPr>
          <a:xfrm>
            <a:off x="4627553" y="405574"/>
            <a:ext cx="652483" cy="642397"/>
          </a:xfrm>
          <a:prstGeom prst="rect">
            <a:avLst/>
          </a:prstGeom>
        </xdr:spPr>
      </xdr:pic>
    </xdr:grpSp>
    <xdr:clientData/>
  </xdr:twoCellAnchor>
  <xdr:twoCellAnchor editAs="absolute">
    <xdr:from>
      <xdr:col>0</xdr:col>
      <xdr:colOff>85725</xdr:colOff>
      <xdr:row>6</xdr:row>
      <xdr:rowOff>38100</xdr:rowOff>
    </xdr:from>
    <xdr:to>
      <xdr:col>2</xdr:col>
      <xdr:colOff>299357</xdr:colOff>
      <xdr:row>35</xdr:row>
      <xdr:rowOff>149679</xdr:rowOff>
    </xdr:to>
    <mc:AlternateContent xmlns:mc="http://schemas.openxmlformats.org/markup-compatibility/2006" xmlns:a14="http://schemas.microsoft.com/office/drawing/2010/main">
      <mc:Choice Requires="a14">
        <xdr:graphicFrame macro="">
          <xdr:nvGraphicFramePr>
            <xdr:cNvPr id="39" name="Name 1">
              <a:extLst>
                <a:ext uri="{FF2B5EF4-FFF2-40B4-BE49-F238E27FC236}">
                  <a16:creationId xmlns:a16="http://schemas.microsoft.com/office/drawing/2014/main" id="{5D232A59-1F32-488E-90E5-DEBF30A2B034}"/>
                </a:ext>
              </a:extLst>
            </xdr:cNvPr>
            <xdr:cNvGraphicFramePr/>
          </xdr:nvGraphicFramePr>
          <xdr:xfrm>
            <a:off x="0" y="0"/>
            <a:ext cx="0" cy="0"/>
          </xdr:xfrm>
          <a:graphic>
            <a:graphicData uri="http://schemas.microsoft.com/office/drawing/2010/slicer">
              <sle:slicer xmlns:sle="http://schemas.microsoft.com/office/drawing/2010/slicer" name="Name 1"/>
            </a:graphicData>
          </a:graphic>
        </xdr:graphicFrame>
      </mc:Choice>
      <mc:Fallback xmlns="">
        <xdr:sp macro="" textlink="">
          <xdr:nvSpPr>
            <xdr:cNvPr id="0" name=""/>
            <xdr:cNvSpPr>
              <a:spLocks noTextEdit="1"/>
            </xdr:cNvSpPr>
          </xdr:nvSpPr>
          <xdr:spPr>
            <a:xfrm>
              <a:off x="85725" y="1657350"/>
              <a:ext cx="1206000" cy="5572800"/>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absolute">
    <xdr:from>
      <xdr:col>5</xdr:col>
      <xdr:colOff>775607</xdr:colOff>
      <xdr:row>1</xdr:row>
      <xdr:rowOff>152400</xdr:rowOff>
    </xdr:from>
    <xdr:to>
      <xdr:col>6</xdr:col>
      <xdr:colOff>760639</xdr:colOff>
      <xdr:row>2</xdr:row>
      <xdr:rowOff>38100</xdr:rowOff>
    </xdr:to>
    <xdr:sp macro="" textlink="Pivots!B4">
      <xdr:nvSpPr>
        <xdr:cNvPr id="40" name="TextBox 39">
          <a:extLst>
            <a:ext uri="{FF2B5EF4-FFF2-40B4-BE49-F238E27FC236}">
              <a16:creationId xmlns:a16="http://schemas.microsoft.com/office/drawing/2014/main" id="{B3D4B74F-8E02-5ED5-FC52-85354905759A}"/>
            </a:ext>
          </a:extLst>
        </xdr:cNvPr>
        <xdr:cNvSpPr txBox="1"/>
      </xdr:nvSpPr>
      <xdr:spPr>
        <a:xfrm>
          <a:off x="4610100" y="342900"/>
          <a:ext cx="1285875"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fld id="{4A5278FC-CDA4-4DEF-BA90-E27FCD35003E}" type="TxLink">
            <a:rPr lang="en-US" sz="3200" b="0" i="0" u="none" strike="noStrike">
              <a:solidFill>
                <a:srgbClr val="7030A0"/>
              </a:solidFill>
              <a:latin typeface="Aptos Narrow"/>
            </a:rPr>
            <a:pPr algn="ctr"/>
            <a:t>1119</a:t>
          </a:fld>
          <a:endParaRPr lang="en-ZA" sz="3200">
            <a:solidFill>
              <a:srgbClr val="7030A0"/>
            </a:solidFill>
          </a:endParaRPr>
        </a:p>
      </xdr:txBody>
    </xdr:sp>
    <xdr:clientData/>
  </xdr:twoCellAnchor>
  <xdr:twoCellAnchor editAs="absolute">
    <xdr:from>
      <xdr:col>5</xdr:col>
      <xdr:colOff>832757</xdr:colOff>
      <xdr:row>2</xdr:row>
      <xdr:rowOff>9525</xdr:rowOff>
    </xdr:from>
    <xdr:to>
      <xdr:col>6</xdr:col>
      <xdr:colOff>703489</xdr:colOff>
      <xdr:row>3</xdr:row>
      <xdr:rowOff>47625</xdr:rowOff>
    </xdr:to>
    <xdr:sp macro="" textlink="">
      <xdr:nvSpPr>
        <xdr:cNvPr id="41" name="TextBox 40">
          <a:extLst>
            <a:ext uri="{FF2B5EF4-FFF2-40B4-BE49-F238E27FC236}">
              <a16:creationId xmlns:a16="http://schemas.microsoft.com/office/drawing/2014/main" id="{95D333C1-E090-44C4-C4AC-D90012179263}"/>
            </a:ext>
          </a:extLst>
        </xdr:cNvPr>
        <xdr:cNvSpPr txBox="1"/>
      </xdr:nvSpPr>
      <xdr:spPr>
        <a:xfrm>
          <a:off x="4667250" y="790575"/>
          <a:ext cx="11715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ZA" sz="1800">
              <a:solidFill>
                <a:srgbClr val="7030A0"/>
              </a:solidFill>
            </a:rPr>
            <a:t>CALLS</a:t>
          </a:r>
        </a:p>
      </xdr:txBody>
    </xdr:sp>
    <xdr:clientData/>
  </xdr:twoCellAnchor>
  <xdr:twoCellAnchor editAs="absolute">
    <xdr:from>
      <xdr:col>7</xdr:col>
      <xdr:colOff>1153885</xdr:colOff>
      <xdr:row>1</xdr:row>
      <xdr:rowOff>133350</xdr:rowOff>
    </xdr:from>
    <xdr:to>
      <xdr:col>9</xdr:col>
      <xdr:colOff>553811</xdr:colOff>
      <xdr:row>2</xdr:row>
      <xdr:rowOff>19050</xdr:rowOff>
    </xdr:to>
    <xdr:sp macro="" textlink="Pivots!B5">
      <xdr:nvSpPr>
        <xdr:cNvPr id="54" name="TextBox 53">
          <a:extLst>
            <a:ext uri="{FF2B5EF4-FFF2-40B4-BE49-F238E27FC236}">
              <a16:creationId xmlns:a16="http://schemas.microsoft.com/office/drawing/2014/main" id="{6793CBD2-63C7-4656-441C-24B53AAB931F}"/>
            </a:ext>
          </a:extLst>
        </xdr:cNvPr>
        <xdr:cNvSpPr txBox="1"/>
      </xdr:nvSpPr>
      <xdr:spPr>
        <a:xfrm>
          <a:off x="7477125" y="323850"/>
          <a:ext cx="1285875"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85EFBCF3-011A-4012-A4FE-7DAD083BDE7D}" type="TxLink">
            <a:rPr lang="en-US" sz="3200" b="0" i="0" u="none" strike="noStrike">
              <a:solidFill>
                <a:srgbClr val="7030A0"/>
              </a:solidFill>
              <a:latin typeface="Aptos Narrow"/>
              <a:ea typeface="+mn-ea"/>
              <a:cs typeface="+mn-cs"/>
            </a:rPr>
            <a:pPr marL="0" indent="0" algn="ctr"/>
            <a:t>61</a:t>
          </a:fld>
          <a:endParaRPr lang="en-ZA" sz="3200" b="0" i="0" u="none" strike="noStrike">
            <a:solidFill>
              <a:srgbClr val="7030A0"/>
            </a:solidFill>
            <a:latin typeface="Aptos Narrow"/>
            <a:ea typeface="+mn-ea"/>
            <a:cs typeface="+mn-cs"/>
          </a:endParaRPr>
        </a:p>
      </xdr:txBody>
    </xdr:sp>
    <xdr:clientData/>
  </xdr:twoCellAnchor>
  <xdr:twoCellAnchor editAs="absolute">
    <xdr:from>
      <xdr:col>7</xdr:col>
      <xdr:colOff>1211035</xdr:colOff>
      <xdr:row>1</xdr:row>
      <xdr:rowOff>581025</xdr:rowOff>
    </xdr:from>
    <xdr:to>
      <xdr:col>9</xdr:col>
      <xdr:colOff>496661</xdr:colOff>
      <xdr:row>3</xdr:row>
      <xdr:rowOff>28575</xdr:rowOff>
    </xdr:to>
    <xdr:sp macro="" textlink="">
      <xdr:nvSpPr>
        <xdr:cNvPr id="55" name="TextBox 54">
          <a:extLst>
            <a:ext uri="{FF2B5EF4-FFF2-40B4-BE49-F238E27FC236}">
              <a16:creationId xmlns:a16="http://schemas.microsoft.com/office/drawing/2014/main" id="{CAB24931-9E80-7DCE-6193-0B1C657FA39C}"/>
            </a:ext>
          </a:extLst>
        </xdr:cNvPr>
        <xdr:cNvSpPr txBox="1"/>
      </xdr:nvSpPr>
      <xdr:spPr>
        <a:xfrm>
          <a:off x="7534275" y="771525"/>
          <a:ext cx="11715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ZA" sz="1800">
              <a:solidFill>
                <a:srgbClr val="7030A0"/>
              </a:solidFill>
            </a:rPr>
            <a:t>REACHED</a:t>
          </a:r>
        </a:p>
      </xdr:txBody>
    </xdr:sp>
    <xdr:clientData/>
  </xdr:twoCellAnchor>
  <xdr:twoCellAnchor editAs="absolute">
    <xdr:from>
      <xdr:col>12</xdr:col>
      <xdr:colOff>160564</xdr:colOff>
      <xdr:row>1</xdr:row>
      <xdr:rowOff>123825</xdr:rowOff>
    </xdr:from>
    <xdr:to>
      <xdr:col>14</xdr:col>
      <xdr:colOff>227239</xdr:colOff>
      <xdr:row>2</xdr:row>
      <xdr:rowOff>9525</xdr:rowOff>
    </xdr:to>
    <xdr:sp macro="" textlink="Pivots!B6">
      <xdr:nvSpPr>
        <xdr:cNvPr id="56" name="TextBox 55">
          <a:extLst>
            <a:ext uri="{FF2B5EF4-FFF2-40B4-BE49-F238E27FC236}">
              <a16:creationId xmlns:a16="http://schemas.microsoft.com/office/drawing/2014/main" id="{6021CB00-5FB1-54CB-6513-DCB6B1271CD2}"/>
            </a:ext>
          </a:extLst>
        </xdr:cNvPr>
        <xdr:cNvSpPr txBox="1"/>
      </xdr:nvSpPr>
      <xdr:spPr>
        <a:xfrm>
          <a:off x="10201275" y="314325"/>
          <a:ext cx="1285875"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3FDB28FF-B82C-4A1F-BA5E-4ACE18593D2E}" type="TxLink">
            <a:rPr lang="en-US" sz="3200" b="0" i="0" u="none" strike="noStrike">
              <a:solidFill>
                <a:srgbClr val="7030A0"/>
              </a:solidFill>
              <a:latin typeface="Aptos Narrow"/>
              <a:ea typeface="+mn-ea"/>
              <a:cs typeface="+mn-cs"/>
            </a:rPr>
            <a:pPr marL="0" indent="0" algn="ctr"/>
            <a:t>40</a:t>
          </a:fld>
          <a:endParaRPr lang="en-ZA" sz="3200" b="0" i="0" u="none" strike="noStrike">
            <a:solidFill>
              <a:srgbClr val="7030A0"/>
            </a:solidFill>
            <a:latin typeface="Aptos Narrow"/>
            <a:ea typeface="+mn-ea"/>
            <a:cs typeface="+mn-cs"/>
          </a:endParaRPr>
        </a:p>
      </xdr:txBody>
    </xdr:sp>
    <xdr:clientData/>
  </xdr:twoCellAnchor>
  <xdr:twoCellAnchor editAs="absolute">
    <xdr:from>
      <xdr:col>12</xdr:col>
      <xdr:colOff>217714</xdr:colOff>
      <xdr:row>1</xdr:row>
      <xdr:rowOff>571500</xdr:rowOff>
    </xdr:from>
    <xdr:to>
      <xdr:col>14</xdr:col>
      <xdr:colOff>170089</xdr:colOff>
      <xdr:row>3</xdr:row>
      <xdr:rowOff>19050</xdr:rowOff>
    </xdr:to>
    <xdr:sp macro="" textlink="">
      <xdr:nvSpPr>
        <xdr:cNvPr id="57" name="TextBox 56">
          <a:extLst>
            <a:ext uri="{FF2B5EF4-FFF2-40B4-BE49-F238E27FC236}">
              <a16:creationId xmlns:a16="http://schemas.microsoft.com/office/drawing/2014/main" id="{A903E163-0BC1-9AF1-D21F-0DF5F3433155}"/>
            </a:ext>
          </a:extLst>
        </xdr:cNvPr>
        <xdr:cNvSpPr txBox="1"/>
      </xdr:nvSpPr>
      <xdr:spPr>
        <a:xfrm>
          <a:off x="10258425" y="762000"/>
          <a:ext cx="11715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ZA" sz="1800">
              <a:solidFill>
                <a:srgbClr val="7030A0"/>
              </a:solidFill>
            </a:rPr>
            <a:t>CLOSED</a:t>
          </a:r>
        </a:p>
      </xdr:txBody>
    </xdr:sp>
    <xdr:clientData/>
  </xdr:twoCellAnchor>
  <xdr:twoCellAnchor editAs="absolute">
    <xdr:from>
      <xdr:col>16</xdr:col>
      <xdr:colOff>112940</xdr:colOff>
      <xdr:row>1</xdr:row>
      <xdr:rowOff>114300</xdr:rowOff>
    </xdr:from>
    <xdr:to>
      <xdr:col>19</xdr:col>
      <xdr:colOff>458560</xdr:colOff>
      <xdr:row>2</xdr:row>
      <xdr:rowOff>0</xdr:rowOff>
    </xdr:to>
    <xdr:sp macro="" textlink="Pivots!B7">
      <xdr:nvSpPr>
        <xdr:cNvPr id="58" name="TextBox 57">
          <a:extLst>
            <a:ext uri="{FF2B5EF4-FFF2-40B4-BE49-F238E27FC236}">
              <a16:creationId xmlns:a16="http://schemas.microsoft.com/office/drawing/2014/main" id="{7FB1F931-4A97-DCC8-B5D3-355566EE7C0C}"/>
            </a:ext>
          </a:extLst>
        </xdr:cNvPr>
        <xdr:cNvSpPr txBox="1"/>
      </xdr:nvSpPr>
      <xdr:spPr>
        <a:xfrm>
          <a:off x="12592050" y="304800"/>
          <a:ext cx="2171700" cy="4762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marL="0" indent="0" algn="ctr"/>
          <a:fld id="{09EAE00E-F3E2-4F60-907F-D35DDC310B5D}" type="TxLink">
            <a:rPr lang="en-US" sz="2800" b="0" i="0" u="none" strike="noStrike">
              <a:solidFill>
                <a:srgbClr val="7030A0"/>
              </a:solidFill>
              <a:latin typeface="Aptos Narrow"/>
              <a:ea typeface="+mn-ea"/>
              <a:cs typeface="+mn-cs"/>
            </a:rPr>
            <a:pPr marL="0" indent="0" algn="ctr"/>
            <a:t>$14,673</a:t>
          </a:fld>
          <a:endParaRPr lang="en-ZA" sz="2800" b="0" i="0" u="none" strike="noStrike">
            <a:solidFill>
              <a:srgbClr val="7030A0"/>
            </a:solidFill>
            <a:latin typeface="Aptos Narrow"/>
            <a:ea typeface="+mn-ea"/>
            <a:cs typeface="+mn-cs"/>
          </a:endParaRPr>
        </a:p>
      </xdr:txBody>
    </xdr:sp>
    <xdr:clientData/>
  </xdr:twoCellAnchor>
  <xdr:twoCellAnchor editAs="absolute">
    <xdr:from>
      <xdr:col>16</xdr:col>
      <xdr:colOff>601436</xdr:colOff>
      <xdr:row>1</xdr:row>
      <xdr:rowOff>581025</xdr:rowOff>
    </xdr:from>
    <xdr:to>
      <xdr:col>18</xdr:col>
      <xdr:colOff>553811</xdr:colOff>
      <xdr:row>3</xdr:row>
      <xdr:rowOff>28575</xdr:rowOff>
    </xdr:to>
    <xdr:sp macro="" textlink="">
      <xdr:nvSpPr>
        <xdr:cNvPr id="59" name="TextBox 58">
          <a:extLst>
            <a:ext uri="{FF2B5EF4-FFF2-40B4-BE49-F238E27FC236}">
              <a16:creationId xmlns:a16="http://schemas.microsoft.com/office/drawing/2014/main" id="{328C8964-1E1B-CEFB-CBCC-E4E92CF5D43D}"/>
            </a:ext>
          </a:extLst>
        </xdr:cNvPr>
        <xdr:cNvSpPr txBox="1"/>
      </xdr:nvSpPr>
      <xdr:spPr>
        <a:xfrm>
          <a:off x="13077825" y="771525"/>
          <a:ext cx="1171575"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ZA" sz="1800">
              <a:solidFill>
                <a:srgbClr val="7030A0"/>
              </a:solidFill>
            </a:rPr>
            <a:t>VALUE</a:t>
          </a:r>
        </a:p>
      </xdr:txBody>
    </xdr:sp>
    <xdr:clientData/>
  </xdr:twoCellAnchor>
  <xdr:twoCellAnchor>
    <xdr:from>
      <xdr:col>8</xdr:col>
      <xdr:colOff>190500</xdr:colOff>
      <xdr:row>6</xdr:row>
      <xdr:rowOff>19050</xdr:rowOff>
    </xdr:from>
    <xdr:to>
      <xdr:col>15</xdr:col>
      <xdr:colOff>495300</xdr:colOff>
      <xdr:row>20</xdr:row>
      <xdr:rowOff>95250</xdr:rowOff>
    </xdr:to>
    <xdr:graphicFrame macro="">
      <xdr:nvGraphicFramePr>
        <xdr:cNvPr id="60" name="Chart 59">
          <a:extLst>
            <a:ext uri="{FF2B5EF4-FFF2-40B4-BE49-F238E27FC236}">
              <a16:creationId xmlns:a16="http://schemas.microsoft.com/office/drawing/2014/main" id="{FF636F83-283F-4CD9-882B-88722013E87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16</xdr:col>
      <xdr:colOff>142875</xdr:colOff>
      <xdr:row>6</xdr:row>
      <xdr:rowOff>0</xdr:rowOff>
    </xdr:from>
    <xdr:to>
      <xdr:col>23</xdr:col>
      <xdr:colOff>447675</xdr:colOff>
      <xdr:row>20</xdr:row>
      <xdr:rowOff>76200</xdr:rowOff>
    </xdr:to>
    <xdr:graphicFrame macro="">
      <xdr:nvGraphicFramePr>
        <xdr:cNvPr id="61" name="Chart 60">
          <a:extLst>
            <a:ext uri="{FF2B5EF4-FFF2-40B4-BE49-F238E27FC236}">
              <a16:creationId xmlns:a16="http://schemas.microsoft.com/office/drawing/2014/main" id="{4F29F716-F928-48AB-B76E-2EB38BCA901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8</xdr:col>
      <xdr:colOff>190500</xdr:colOff>
      <xdr:row>21</xdr:row>
      <xdr:rowOff>76200</xdr:rowOff>
    </xdr:from>
    <xdr:to>
      <xdr:col>15</xdr:col>
      <xdr:colOff>495300</xdr:colOff>
      <xdr:row>35</xdr:row>
      <xdr:rowOff>152400</xdr:rowOff>
    </xdr:to>
    <xdr:graphicFrame macro="">
      <xdr:nvGraphicFramePr>
        <xdr:cNvPr id="62" name="Chart 61">
          <a:extLst>
            <a:ext uri="{FF2B5EF4-FFF2-40B4-BE49-F238E27FC236}">
              <a16:creationId xmlns:a16="http://schemas.microsoft.com/office/drawing/2014/main" id="{2C5B0545-7FA3-4B0E-8EB6-68BFE14B0B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16</xdr:col>
      <xdr:colOff>171450</xdr:colOff>
      <xdr:row>21</xdr:row>
      <xdr:rowOff>85725</xdr:rowOff>
    </xdr:from>
    <xdr:to>
      <xdr:col>23</xdr:col>
      <xdr:colOff>476250</xdr:colOff>
      <xdr:row>35</xdr:row>
      <xdr:rowOff>161925</xdr:rowOff>
    </xdr:to>
    <xdr:graphicFrame macro="">
      <xdr:nvGraphicFramePr>
        <xdr:cNvPr id="63" name="Chart 62">
          <a:extLst>
            <a:ext uri="{FF2B5EF4-FFF2-40B4-BE49-F238E27FC236}">
              <a16:creationId xmlns:a16="http://schemas.microsoft.com/office/drawing/2014/main" id="{E120038B-A175-4325-BB8D-DA937F868921}"/>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3</xdr:col>
      <xdr:colOff>38100</xdr:colOff>
      <xdr:row>6</xdr:row>
      <xdr:rowOff>23132</xdr:rowOff>
    </xdr:from>
    <xdr:to>
      <xdr:col>8</xdr:col>
      <xdr:colOff>104775</xdr:colOff>
      <xdr:row>8</xdr:row>
      <xdr:rowOff>4082</xdr:rowOff>
    </xdr:to>
    <xdr:sp macro="" textlink="">
      <xdr:nvSpPr>
        <xdr:cNvPr id="64" name="Rectangle: Top Corners Rounded 63">
          <a:extLst>
            <a:ext uri="{FF2B5EF4-FFF2-40B4-BE49-F238E27FC236}">
              <a16:creationId xmlns:a16="http://schemas.microsoft.com/office/drawing/2014/main" id="{61ACE3CE-42AC-3B02-2B95-84DB22D3B10F}"/>
            </a:ext>
          </a:extLst>
        </xdr:cNvPr>
        <xdr:cNvSpPr/>
      </xdr:nvSpPr>
      <xdr:spPr>
        <a:xfrm>
          <a:off x="1875064" y="1642382"/>
          <a:ext cx="4461782" cy="361950"/>
        </a:xfrm>
        <a:prstGeom prst="round2SameRect">
          <a:avLst/>
        </a:prstGeom>
        <a:solidFill>
          <a:srgbClr val="F2EFF5"/>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r>
            <a:rPr lang="en-ZA" sz="1400" b="1">
              <a:solidFill>
                <a:schemeClr val="bg1">
                  <a:lumMod val="75000"/>
                </a:schemeClr>
              </a:solidFill>
            </a:rPr>
            <a:t>Sales Agent KPIs</a:t>
          </a:r>
        </a:p>
      </xdr:txBody>
    </xdr:sp>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Mynda Treacy" refreshedDate="45331.837773726853" createdVersion="8" refreshedVersion="8" minRefreshableVersion="3" recordCount="312" xr:uid="{C7D7F354-2DF0-40EC-BDDD-DFE8F106ECD7}">
  <cacheSource type="worksheet">
    <worksheetSource name="SalesData"/>
  </cacheSource>
  <cacheFields count="11">
    <cacheField name="Name" numFmtId="0">
      <sharedItems count="26">
        <s v="Evan"/>
        <s v="Alice"/>
        <s v="Diana"/>
        <s v="Jake"/>
        <s v="Liam"/>
        <s v="Bob"/>
        <s v="Rick"/>
        <s v="Charlie"/>
        <s v="Molly"/>
        <s v="Chris"/>
        <s v="James"/>
        <s v="Richard"/>
        <s v="Paul"/>
        <s v="Ian"/>
        <s v="Melissa"/>
        <s v="Alex"/>
        <s v="Karol"/>
        <s v="Darren"/>
        <s v="Will"/>
        <s v="Vicky"/>
        <s v="Grace"/>
        <s v="Emma"/>
        <s v="Josh"/>
        <s v="Craig"/>
        <s v="David"/>
        <s v="Mimi"/>
      </sharedItems>
    </cacheField>
    <cacheField name="Date" numFmtId="14">
      <sharedItems containsSemiMixedTypes="0" containsNonDate="0" containsDate="1" containsString="0" minDate="2024-01-01T00:00:00" maxDate="2024-12-02T00:00:00" count="12">
        <d v="2024-01-01T00:00:00"/>
        <d v="2024-02-01T00:00:00"/>
        <d v="2024-03-01T00:00:00"/>
        <d v="2024-04-01T00:00:00"/>
        <d v="2024-05-01T00:00:00"/>
        <d v="2024-06-01T00:00:00"/>
        <d v="2024-07-01T00:00:00"/>
        <d v="2024-08-01T00:00:00"/>
        <d v="2024-09-01T00:00:00"/>
        <d v="2024-10-01T00:00:00"/>
        <d v="2024-11-01T00:00:00"/>
        <d v="2024-12-01T00:00:00"/>
      </sharedItems>
      <fieldGroup par="10"/>
    </cacheField>
    <cacheField name="Total Calls" numFmtId="0">
      <sharedItems containsSemiMixedTypes="0" containsString="0" containsNumber="1" containsInteger="1" minValue="16" maxValue="115" count="92">
        <n v="74"/>
        <n v="78"/>
        <n v="47"/>
        <n v="24"/>
        <n v="81"/>
        <n v="59"/>
        <n v="68"/>
        <n v="60"/>
        <n v="34"/>
        <n v="18"/>
        <n v="36"/>
        <n v="67"/>
        <n v="54"/>
        <n v="82"/>
        <n v="31"/>
        <n v="92"/>
        <n v="73"/>
        <n v="25"/>
        <n v="96"/>
        <n v="63"/>
        <n v="38"/>
        <n v="43"/>
        <n v="62"/>
        <n v="52"/>
        <n v="22"/>
        <n v="93"/>
        <n v="65"/>
        <n v="90"/>
        <n v="48"/>
        <n v="37"/>
        <n v="20"/>
        <n v="35"/>
        <n v="30"/>
        <n v="69"/>
        <n v="21"/>
        <n v="83"/>
        <n v="57"/>
        <n v="55"/>
        <n v="91"/>
        <n v="19"/>
        <n v="77"/>
        <n v="50"/>
        <n v="88"/>
        <n v="33"/>
        <n v="16"/>
        <n v="61"/>
        <n v="84"/>
        <n v="64"/>
        <n v="110"/>
        <n v="108"/>
        <n v="28"/>
        <n v="39"/>
        <n v="41"/>
        <n v="17"/>
        <n v="76"/>
        <n v="72"/>
        <n v="44"/>
        <n v="29"/>
        <n v="26"/>
        <n v="103"/>
        <n v="100"/>
        <n v="104"/>
        <n v="42"/>
        <n v="45"/>
        <n v="85"/>
        <n v="49"/>
        <n v="66"/>
        <n v="75"/>
        <n v="97"/>
        <n v="105"/>
        <n v="111"/>
        <n v="71"/>
        <n v="40"/>
        <n v="58"/>
        <n v="114"/>
        <n v="53"/>
        <n v="70"/>
        <n v="32"/>
        <n v="79"/>
        <n v="80"/>
        <n v="106"/>
        <n v="115"/>
        <n v="51"/>
        <n v="87"/>
        <n v="86"/>
        <n v="98"/>
        <n v="27"/>
        <n v="102"/>
        <n v="23"/>
        <n v="101"/>
        <n v="99"/>
        <n v="94"/>
      </sharedItems>
    </cacheField>
    <cacheField name="Calls Reached" numFmtId="0">
      <sharedItems containsSemiMixedTypes="0" containsString="0" containsNumber="1" containsInteger="1" minValue="4" maxValue="22"/>
    </cacheField>
    <cacheField name="Average Duration (sec)" numFmtId="0">
      <sharedItems containsSemiMixedTypes="0" containsString="0" containsNumber="1" minValue="71.41" maxValue="633.37"/>
    </cacheField>
    <cacheField name="Deals Closed" numFmtId="0">
      <sharedItems containsSemiMixedTypes="0" containsString="0" containsNumber="1" containsInteger="1" minValue="0" maxValue="10"/>
    </cacheField>
    <cacheField name="Call Conversion Rate (%)" numFmtId="9">
      <sharedItems containsSemiMixedTypes="0" containsString="0" containsNumber="1" minValue="0" maxValue="1"/>
    </cacheField>
    <cacheField name="Deal Value ($)" numFmtId="0">
      <sharedItems containsSemiMixedTypes="0" containsString="0" containsNumber="1" minValue="221.94" maxValue="4641.6099999999997"/>
    </cacheField>
    <cacheField name="Call Drop Rate (%)" numFmtId="9">
      <sharedItems containsSemiMixedTypes="0" containsString="0" containsNumber="1" minValue="8.9999999999999998E-4" maxValue="0.10640000000000001"/>
    </cacheField>
    <cacheField name="Days (Date)" numFmtId="0" databaseField="0">
      <fieldGroup base="1">
        <rangePr groupBy="days" startDate="2024-01-01T00:00:00" endDate="2024-12-02T00:00:00"/>
        <groupItems count="368">
          <s v="&lt;01-01-24"/>
          <s v="01-Jan"/>
          <s v="02-Jan"/>
          <s v="03-Jan"/>
          <s v="04-Jan"/>
          <s v="05-Jan"/>
          <s v="06-Jan"/>
          <s v="07-Jan"/>
          <s v="08-Jan"/>
          <s v="09-Jan"/>
          <s v="10-Jan"/>
          <s v="11-Jan"/>
          <s v="12-Jan"/>
          <s v="13-Jan"/>
          <s v="14-Jan"/>
          <s v="15-Jan"/>
          <s v="16-Jan"/>
          <s v="17-Jan"/>
          <s v="18-Jan"/>
          <s v="19-Jan"/>
          <s v="20-Jan"/>
          <s v="21-Jan"/>
          <s v="22-Jan"/>
          <s v="23-Jan"/>
          <s v="24-Jan"/>
          <s v="25-Jan"/>
          <s v="26-Jan"/>
          <s v="27-Jan"/>
          <s v="28-Jan"/>
          <s v="29-Jan"/>
          <s v="30-Jan"/>
          <s v="31-Jan"/>
          <s v="01-Feb"/>
          <s v="02-Feb"/>
          <s v="03-Feb"/>
          <s v="04-Feb"/>
          <s v="05-Feb"/>
          <s v="06-Feb"/>
          <s v="07-Feb"/>
          <s v="08-Feb"/>
          <s v="09-Feb"/>
          <s v="10-Feb"/>
          <s v="11-Feb"/>
          <s v="12-Feb"/>
          <s v="13-Feb"/>
          <s v="14-Feb"/>
          <s v="15-Feb"/>
          <s v="16-Feb"/>
          <s v="17-Feb"/>
          <s v="18-Feb"/>
          <s v="19-Feb"/>
          <s v="20-Feb"/>
          <s v="21-Feb"/>
          <s v="22-Feb"/>
          <s v="23-Feb"/>
          <s v="24-Feb"/>
          <s v="25-Feb"/>
          <s v="26-Feb"/>
          <s v="27-Feb"/>
          <s v="28-Feb"/>
          <s v="29-Feb"/>
          <s v="01-Mar"/>
          <s v="02-Mar"/>
          <s v="03-Mar"/>
          <s v="04-Mar"/>
          <s v="05-Mar"/>
          <s v="06-Mar"/>
          <s v="07-Mar"/>
          <s v="08-Mar"/>
          <s v="09-Mar"/>
          <s v="10-Mar"/>
          <s v="11-Mar"/>
          <s v="12-Mar"/>
          <s v="13-Mar"/>
          <s v="14-Mar"/>
          <s v="15-Mar"/>
          <s v="16-Mar"/>
          <s v="17-Mar"/>
          <s v="18-Mar"/>
          <s v="19-Mar"/>
          <s v="20-Mar"/>
          <s v="21-Mar"/>
          <s v="22-Mar"/>
          <s v="23-Mar"/>
          <s v="24-Mar"/>
          <s v="25-Mar"/>
          <s v="26-Mar"/>
          <s v="27-Mar"/>
          <s v="28-Mar"/>
          <s v="29-Mar"/>
          <s v="30-Mar"/>
          <s v="31-Mar"/>
          <s v="01-Apr"/>
          <s v="02-Apr"/>
          <s v="03-Apr"/>
          <s v="04-Apr"/>
          <s v="05-Apr"/>
          <s v="06-Apr"/>
          <s v="07-Apr"/>
          <s v="08-Apr"/>
          <s v="09-Apr"/>
          <s v="10-Apr"/>
          <s v="11-Apr"/>
          <s v="12-Apr"/>
          <s v="13-Apr"/>
          <s v="14-Apr"/>
          <s v="15-Apr"/>
          <s v="16-Apr"/>
          <s v="17-Apr"/>
          <s v="18-Apr"/>
          <s v="19-Apr"/>
          <s v="20-Apr"/>
          <s v="21-Apr"/>
          <s v="22-Apr"/>
          <s v="23-Apr"/>
          <s v="24-Apr"/>
          <s v="25-Apr"/>
          <s v="26-Apr"/>
          <s v="27-Apr"/>
          <s v="28-Apr"/>
          <s v="29-Apr"/>
          <s v="30-Apr"/>
          <s v="01-May"/>
          <s v="02-May"/>
          <s v="03-May"/>
          <s v="04-May"/>
          <s v="05-May"/>
          <s v="06-May"/>
          <s v="07-May"/>
          <s v="08-May"/>
          <s v="09-May"/>
          <s v="10-May"/>
          <s v="11-May"/>
          <s v="12-May"/>
          <s v="13-May"/>
          <s v="14-May"/>
          <s v="15-May"/>
          <s v="16-May"/>
          <s v="17-May"/>
          <s v="18-May"/>
          <s v="19-May"/>
          <s v="20-May"/>
          <s v="21-May"/>
          <s v="22-May"/>
          <s v="23-May"/>
          <s v="24-May"/>
          <s v="25-May"/>
          <s v="26-May"/>
          <s v="27-May"/>
          <s v="28-May"/>
          <s v="29-May"/>
          <s v="30-May"/>
          <s v="31-May"/>
          <s v="01-Jun"/>
          <s v="02-Jun"/>
          <s v="03-Jun"/>
          <s v="04-Jun"/>
          <s v="05-Jun"/>
          <s v="06-Jun"/>
          <s v="07-Jun"/>
          <s v="08-Jun"/>
          <s v="09-Jun"/>
          <s v="10-Jun"/>
          <s v="11-Jun"/>
          <s v="12-Jun"/>
          <s v="13-Jun"/>
          <s v="14-Jun"/>
          <s v="15-Jun"/>
          <s v="16-Jun"/>
          <s v="17-Jun"/>
          <s v="18-Jun"/>
          <s v="19-Jun"/>
          <s v="20-Jun"/>
          <s v="21-Jun"/>
          <s v="22-Jun"/>
          <s v="23-Jun"/>
          <s v="24-Jun"/>
          <s v="25-Jun"/>
          <s v="26-Jun"/>
          <s v="27-Jun"/>
          <s v="28-Jun"/>
          <s v="29-Jun"/>
          <s v="30-Jun"/>
          <s v="01-Jul"/>
          <s v="02-Jul"/>
          <s v="03-Jul"/>
          <s v="04-Jul"/>
          <s v="05-Jul"/>
          <s v="06-Jul"/>
          <s v="07-Jul"/>
          <s v="08-Jul"/>
          <s v="09-Jul"/>
          <s v="10-Jul"/>
          <s v="11-Jul"/>
          <s v="12-Jul"/>
          <s v="13-Jul"/>
          <s v="14-Jul"/>
          <s v="15-Jul"/>
          <s v="16-Jul"/>
          <s v="17-Jul"/>
          <s v="18-Jul"/>
          <s v="19-Jul"/>
          <s v="20-Jul"/>
          <s v="21-Jul"/>
          <s v="22-Jul"/>
          <s v="23-Jul"/>
          <s v="24-Jul"/>
          <s v="25-Jul"/>
          <s v="26-Jul"/>
          <s v="27-Jul"/>
          <s v="28-Jul"/>
          <s v="29-Jul"/>
          <s v="30-Jul"/>
          <s v="31-Jul"/>
          <s v="01-Aug"/>
          <s v="02-Aug"/>
          <s v="03-Aug"/>
          <s v="04-Aug"/>
          <s v="05-Aug"/>
          <s v="06-Aug"/>
          <s v="07-Aug"/>
          <s v="08-Aug"/>
          <s v="09-Aug"/>
          <s v="10-Aug"/>
          <s v="11-Aug"/>
          <s v="12-Aug"/>
          <s v="13-Aug"/>
          <s v="14-Aug"/>
          <s v="15-Aug"/>
          <s v="16-Aug"/>
          <s v="17-Aug"/>
          <s v="18-Aug"/>
          <s v="19-Aug"/>
          <s v="20-Aug"/>
          <s v="21-Aug"/>
          <s v="22-Aug"/>
          <s v="23-Aug"/>
          <s v="24-Aug"/>
          <s v="25-Aug"/>
          <s v="26-Aug"/>
          <s v="27-Aug"/>
          <s v="28-Aug"/>
          <s v="29-Aug"/>
          <s v="30-Aug"/>
          <s v="31-Aug"/>
          <s v="01-Sep"/>
          <s v="02-Sep"/>
          <s v="03-Sep"/>
          <s v="04-Sep"/>
          <s v="05-Sep"/>
          <s v="06-Sep"/>
          <s v="07-Sep"/>
          <s v="08-Sep"/>
          <s v="09-Sep"/>
          <s v="10-Sep"/>
          <s v="11-Sep"/>
          <s v="12-Sep"/>
          <s v="13-Sep"/>
          <s v="14-Sep"/>
          <s v="15-Sep"/>
          <s v="16-Sep"/>
          <s v="17-Sep"/>
          <s v="18-Sep"/>
          <s v="19-Sep"/>
          <s v="20-Sep"/>
          <s v="21-Sep"/>
          <s v="22-Sep"/>
          <s v="23-Sep"/>
          <s v="24-Sep"/>
          <s v="25-Sep"/>
          <s v="26-Sep"/>
          <s v="27-Sep"/>
          <s v="28-Sep"/>
          <s v="29-Sep"/>
          <s v="30-Sep"/>
          <s v="01-Oct"/>
          <s v="02-Oct"/>
          <s v="03-Oct"/>
          <s v="04-Oct"/>
          <s v="05-Oct"/>
          <s v="06-Oct"/>
          <s v="07-Oct"/>
          <s v="08-Oct"/>
          <s v="09-Oct"/>
          <s v="10-Oct"/>
          <s v="11-Oct"/>
          <s v="12-Oct"/>
          <s v="13-Oct"/>
          <s v="14-Oct"/>
          <s v="15-Oct"/>
          <s v="16-Oct"/>
          <s v="17-Oct"/>
          <s v="18-Oct"/>
          <s v="19-Oct"/>
          <s v="20-Oct"/>
          <s v="21-Oct"/>
          <s v="22-Oct"/>
          <s v="23-Oct"/>
          <s v="24-Oct"/>
          <s v="25-Oct"/>
          <s v="26-Oct"/>
          <s v="27-Oct"/>
          <s v="28-Oct"/>
          <s v="29-Oct"/>
          <s v="30-Oct"/>
          <s v="31-Oct"/>
          <s v="01-Nov"/>
          <s v="02-Nov"/>
          <s v="03-Nov"/>
          <s v="04-Nov"/>
          <s v="05-Nov"/>
          <s v="06-Nov"/>
          <s v="07-Nov"/>
          <s v="08-Nov"/>
          <s v="09-Nov"/>
          <s v="10-Nov"/>
          <s v="11-Nov"/>
          <s v="12-Nov"/>
          <s v="13-Nov"/>
          <s v="14-Nov"/>
          <s v="15-Nov"/>
          <s v="16-Nov"/>
          <s v="17-Nov"/>
          <s v="18-Nov"/>
          <s v="19-Nov"/>
          <s v="20-Nov"/>
          <s v="21-Nov"/>
          <s v="22-Nov"/>
          <s v="23-Nov"/>
          <s v="24-Nov"/>
          <s v="25-Nov"/>
          <s v="26-Nov"/>
          <s v="27-Nov"/>
          <s v="28-Nov"/>
          <s v="29-Nov"/>
          <s v="30-Nov"/>
          <s v="01-Dec"/>
          <s v="02-Dec"/>
          <s v="03-Dec"/>
          <s v="04-Dec"/>
          <s v="05-Dec"/>
          <s v="06-Dec"/>
          <s v="07-Dec"/>
          <s v="08-Dec"/>
          <s v="09-Dec"/>
          <s v="10-Dec"/>
          <s v="11-Dec"/>
          <s v="12-Dec"/>
          <s v="13-Dec"/>
          <s v="14-Dec"/>
          <s v="15-Dec"/>
          <s v="16-Dec"/>
          <s v="17-Dec"/>
          <s v="18-Dec"/>
          <s v="19-Dec"/>
          <s v="20-Dec"/>
          <s v="21-Dec"/>
          <s v="22-Dec"/>
          <s v="23-Dec"/>
          <s v="24-Dec"/>
          <s v="25-Dec"/>
          <s v="26-Dec"/>
          <s v="27-Dec"/>
          <s v="28-Dec"/>
          <s v="29-Dec"/>
          <s v="30-Dec"/>
          <s v="31-Dec"/>
          <s v="&gt;02-12-24"/>
        </groupItems>
      </fieldGroup>
    </cacheField>
    <cacheField name="Months (Date)" numFmtId="0" databaseField="0">
      <fieldGroup base="1">
        <rangePr groupBy="months" startDate="2024-01-01T00:00:00" endDate="2024-12-02T00:00:00"/>
        <groupItems count="14">
          <s v="&lt;01-01-24"/>
          <s v="Jan"/>
          <s v="Feb"/>
          <s v="Mar"/>
          <s v="Apr"/>
          <s v="May"/>
          <s v="Jun"/>
          <s v="Jul"/>
          <s v="Aug"/>
          <s v="Sep"/>
          <s v="Oct"/>
          <s v="Nov"/>
          <s v="Dec"/>
          <s v="&gt;02-12-24"/>
        </groupItems>
      </fieldGroup>
    </cacheField>
  </cacheFields>
  <extLst>
    <ext xmlns:x14="http://schemas.microsoft.com/office/spreadsheetml/2009/9/main" uri="{725AE2AE-9491-48be-B2B4-4EB974FC3084}">
      <x14:pivotCacheDefinition pivotCacheId="54988416"/>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312">
  <r>
    <x v="0"/>
    <x v="0"/>
    <x v="0"/>
    <n v="12"/>
    <n v="330.42"/>
    <n v="7"/>
    <n v="0.58333333333333337"/>
    <n v="4276.3100000000004"/>
    <n v="2.9500000000000002E-2"/>
  </r>
  <r>
    <x v="1"/>
    <x v="0"/>
    <x v="1"/>
    <n v="12"/>
    <n v="377.5"/>
    <n v="4"/>
    <n v="0.33333333333333331"/>
    <n v="3880.98"/>
    <n v="4.3400000000000001E-2"/>
  </r>
  <r>
    <x v="2"/>
    <x v="0"/>
    <x v="2"/>
    <n v="14"/>
    <n v="418.92"/>
    <n v="2"/>
    <n v="0.14285714285714285"/>
    <n v="3716"/>
    <n v="4.3899999999999995E-2"/>
  </r>
  <r>
    <x v="3"/>
    <x v="0"/>
    <x v="3"/>
    <n v="6"/>
    <n v="76.930000000000007"/>
    <n v="4"/>
    <n v="0.66666666666666663"/>
    <n v="1552.35"/>
    <n v="3.0800000000000001E-2"/>
  </r>
  <r>
    <x v="4"/>
    <x v="0"/>
    <x v="4"/>
    <n v="16"/>
    <n v="516.23"/>
    <n v="5"/>
    <n v="0.3125"/>
    <n v="1030.68"/>
    <n v="4.1100000000000005E-2"/>
  </r>
  <r>
    <x v="5"/>
    <x v="0"/>
    <x v="5"/>
    <n v="5"/>
    <n v="520.05999999999995"/>
    <n v="3"/>
    <n v="0.6"/>
    <n v="3546.72"/>
    <n v="1.2699999999999999E-2"/>
  </r>
  <r>
    <x v="6"/>
    <x v="0"/>
    <x v="6"/>
    <n v="19"/>
    <n v="290.39"/>
    <n v="3"/>
    <n v="0.15789473684210525"/>
    <n v="2472.2399999999998"/>
    <n v="9.5399999999999985E-2"/>
  </r>
  <r>
    <x v="7"/>
    <x v="0"/>
    <x v="7"/>
    <n v="7"/>
    <n v="251.7"/>
    <n v="5"/>
    <n v="0.7142857142857143"/>
    <n v="3956.69"/>
    <n v="4.1100000000000005E-2"/>
  </r>
  <r>
    <x v="8"/>
    <x v="0"/>
    <x v="8"/>
    <n v="21"/>
    <n v="362.62"/>
    <n v="9"/>
    <n v="0.42857142857142855"/>
    <n v="1140.08"/>
    <n v="5.4600000000000003E-2"/>
  </r>
  <r>
    <x v="9"/>
    <x v="0"/>
    <x v="5"/>
    <n v="13"/>
    <n v="307.49"/>
    <n v="10"/>
    <n v="0.76923076923076927"/>
    <n v="979.09"/>
    <n v="3.27E-2"/>
  </r>
  <r>
    <x v="10"/>
    <x v="0"/>
    <x v="9"/>
    <n v="8"/>
    <n v="206.81"/>
    <n v="7"/>
    <n v="0.875"/>
    <n v="720.56"/>
    <n v="7.8899999999999998E-2"/>
  </r>
  <r>
    <x v="11"/>
    <x v="0"/>
    <x v="10"/>
    <n v="6"/>
    <n v="547.6"/>
    <n v="5"/>
    <n v="0.83333333333333337"/>
    <n v="3463.18"/>
    <n v="3.7599999999999995E-2"/>
  </r>
  <r>
    <x v="12"/>
    <x v="0"/>
    <x v="11"/>
    <n v="17"/>
    <n v="552.54999999999995"/>
    <n v="2"/>
    <n v="0.11764705882352941"/>
    <n v="330.12"/>
    <n v="3.7200000000000004E-2"/>
  </r>
  <r>
    <x v="13"/>
    <x v="0"/>
    <x v="10"/>
    <n v="9"/>
    <n v="216.03"/>
    <n v="2"/>
    <n v="0.22222222222222221"/>
    <n v="4072.07"/>
    <n v="4.1200000000000001E-2"/>
  </r>
  <r>
    <x v="14"/>
    <x v="0"/>
    <x v="12"/>
    <n v="10"/>
    <n v="208.23"/>
    <n v="3"/>
    <n v="0.3"/>
    <n v="645.83000000000004"/>
    <n v="2.7999999999999997E-2"/>
  </r>
  <r>
    <x v="15"/>
    <x v="0"/>
    <x v="13"/>
    <n v="4"/>
    <n v="180.06"/>
    <n v="4"/>
    <n v="1"/>
    <n v="1207.17"/>
    <n v="8.4199999999999997E-2"/>
  </r>
  <r>
    <x v="16"/>
    <x v="0"/>
    <x v="4"/>
    <n v="7"/>
    <n v="82.43"/>
    <n v="7"/>
    <n v="1"/>
    <n v="3463.96"/>
    <n v="8.4900000000000003E-2"/>
  </r>
  <r>
    <x v="17"/>
    <x v="0"/>
    <x v="14"/>
    <n v="17"/>
    <n v="476.95"/>
    <n v="7"/>
    <n v="0.41176470588235292"/>
    <n v="3945.43"/>
    <n v="3.6000000000000004E-2"/>
  </r>
  <r>
    <x v="18"/>
    <x v="0"/>
    <x v="15"/>
    <n v="20"/>
    <n v="161.41999999999999"/>
    <n v="4"/>
    <n v="0.2"/>
    <n v="425.41"/>
    <n v="0.1045"/>
  </r>
  <r>
    <x v="19"/>
    <x v="0"/>
    <x v="16"/>
    <n v="12"/>
    <n v="507.45"/>
    <n v="0"/>
    <n v="0"/>
    <n v="1123.8399999999999"/>
    <n v="8.9999999999999998E-4"/>
  </r>
  <r>
    <x v="20"/>
    <x v="0"/>
    <x v="17"/>
    <n v="14"/>
    <n v="279.95"/>
    <n v="2"/>
    <n v="0.14285714285714285"/>
    <n v="1432.23"/>
    <n v="5.1699999999999996E-2"/>
  </r>
  <r>
    <x v="21"/>
    <x v="0"/>
    <x v="18"/>
    <n v="6"/>
    <n v="532.83000000000004"/>
    <n v="1"/>
    <n v="0.16666666666666666"/>
    <n v="3173.13"/>
    <n v="2.8300000000000002E-2"/>
  </r>
  <r>
    <x v="22"/>
    <x v="0"/>
    <x v="19"/>
    <n v="8"/>
    <n v="170.49"/>
    <n v="7"/>
    <n v="0.875"/>
    <n v="526.12"/>
    <n v="8.3499999999999991E-2"/>
  </r>
  <r>
    <x v="23"/>
    <x v="0"/>
    <x v="15"/>
    <n v="13"/>
    <n v="422.39"/>
    <n v="1"/>
    <n v="7.6923076923076927E-2"/>
    <n v="2695.84"/>
    <n v="2.46E-2"/>
  </r>
  <r>
    <x v="24"/>
    <x v="0"/>
    <x v="20"/>
    <n v="10"/>
    <n v="514.25"/>
    <n v="4"/>
    <n v="0.4"/>
    <n v="243.62"/>
    <n v="6.4399999999999999E-2"/>
  </r>
  <r>
    <x v="25"/>
    <x v="0"/>
    <x v="21"/>
    <n v="15"/>
    <n v="363.48"/>
    <n v="7"/>
    <n v="0.46666666666666667"/>
    <n v="3843.52"/>
    <n v="8.3400000000000002E-2"/>
  </r>
  <r>
    <x v="0"/>
    <x v="1"/>
    <x v="22"/>
    <n v="15"/>
    <n v="361.38"/>
    <n v="6"/>
    <n v="0.4"/>
    <n v="4195.1400000000003"/>
    <n v="2.75E-2"/>
  </r>
  <r>
    <x v="1"/>
    <x v="1"/>
    <x v="4"/>
    <n v="14"/>
    <n v="362.96"/>
    <n v="5"/>
    <n v="0.35714285714285715"/>
    <n v="3620.19"/>
    <n v="4.0800000000000003E-2"/>
  </r>
  <r>
    <x v="2"/>
    <x v="1"/>
    <x v="23"/>
    <n v="14"/>
    <n v="382.59"/>
    <n v="3"/>
    <n v="0.21428571428571427"/>
    <n v="3394.39"/>
    <n v="4.5599999999999995E-2"/>
  </r>
  <r>
    <x v="3"/>
    <x v="1"/>
    <x v="24"/>
    <n v="7"/>
    <n v="79.459999999999994"/>
    <n v="3"/>
    <n v="0.42857142857142855"/>
    <n v="1638.74"/>
    <n v="3.04E-2"/>
  </r>
  <r>
    <x v="4"/>
    <x v="1"/>
    <x v="25"/>
    <n v="11"/>
    <n v="446.3"/>
    <n v="5"/>
    <n v="0.45454545454545453"/>
    <n v="1057.1400000000001"/>
    <n v="3.6900000000000002E-2"/>
  </r>
  <r>
    <x v="5"/>
    <x v="1"/>
    <x v="26"/>
    <n v="7"/>
    <n v="461.67"/>
    <n v="2"/>
    <n v="0.2857142857142857"/>
    <n v="3486.23"/>
    <n v="1.1200000000000002E-2"/>
  </r>
  <r>
    <x v="6"/>
    <x v="1"/>
    <x v="27"/>
    <n v="20"/>
    <n v="328.63"/>
    <n v="3"/>
    <n v="0.15"/>
    <n v="2662.44"/>
    <n v="0.10640000000000001"/>
  </r>
  <r>
    <x v="7"/>
    <x v="1"/>
    <x v="28"/>
    <n v="7"/>
    <n v="247.66"/>
    <n v="6"/>
    <n v="0.8571428571428571"/>
    <n v="4335.84"/>
    <n v="3.9900000000000005E-2"/>
  </r>
  <r>
    <x v="8"/>
    <x v="1"/>
    <x v="29"/>
    <n v="17"/>
    <n v="378.61"/>
    <n v="10"/>
    <n v="0.58823529411764708"/>
    <n v="1295.07"/>
    <n v="5.6299999999999996E-2"/>
  </r>
  <r>
    <x v="9"/>
    <x v="1"/>
    <x v="6"/>
    <n v="16"/>
    <n v="299.58999999999997"/>
    <n v="9"/>
    <n v="0.5625"/>
    <n v="979.47"/>
    <n v="3.6900000000000002E-2"/>
  </r>
  <r>
    <x v="10"/>
    <x v="1"/>
    <x v="30"/>
    <n v="9"/>
    <n v="202.4"/>
    <n v="7"/>
    <n v="0.77777777777777779"/>
    <n v="732.99"/>
    <n v="7.9000000000000001E-2"/>
  </r>
  <r>
    <x v="11"/>
    <x v="1"/>
    <x v="31"/>
    <n v="6"/>
    <n v="568.38"/>
    <n v="6"/>
    <n v="1"/>
    <n v="3949.69"/>
    <n v="3.7499999999999999E-2"/>
  </r>
  <r>
    <x v="12"/>
    <x v="1"/>
    <x v="6"/>
    <n v="21"/>
    <n v="553.08000000000004"/>
    <n v="3"/>
    <n v="0.14285714285714285"/>
    <n v="360.7"/>
    <n v="3.3399999999999999E-2"/>
  </r>
  <r>
    <x v="13"/>
    <x v="1"/>
    <x v="32"/>
    <n v="8"/>
    <n v="223.22"/>
    <n v="2"/>
    <n v="0.25"/>
    <n v="3595.12"/>
    <n v="4.3400000000000001E-2"/>
  </r>
  <r>
    <x v="14"/>
    <x v="1"/>
    <x v="33"/>
    <n v="8"/>
    <n v="199.93"/>
    <n v="2"/>
    <n v="0.25"/>
    <n v="610.66"/>
    <n v="2.8199999999999999E-2"/>
  </r>
  <r>
    <x v="15"/>
    <x v="1"/>
    <x v="15"/>
    <n v="6"/>
    <n v="180.46"/>
    <n v="5"/>
    <n v="0.83333333333333337"/>
    <n v="1173.27"/>
    <n v="7.5300000000000006E-2"/>
  </r>
  <r>
    <x v="16"/>
    <x v="1"/>
    <x v="15"/>
    <n v="7"/>
    <n v="80.12"/>
    <n v="6"/>
    <n v="0.8571428571428571"/>
    <n v="3794.02"/>
    <n v="9.5000000000000001E-2"/>
  </r>
  <r>
    <x v="17"/>
    <x v="1"/>
    <x v="34"/>
    <n v="14"/>
    <n v="563.79"/>
    <n v="8"/>
    <n v="0.5714285714285714"/>
    <n v="3616.21"/>
    <n v="3.61E-2"/>
  </r>
  <r>
    <x v="18"/>
    <x v="1"/>
    <x v="35"/>
    <n v="20"/>
    <n v="193.39"/>
    <n v="5"/>
    <n v="0.25"/>
    <n v="402.53"/>
    <n v="0.1013"/>
  </r>
  <r>
    <x v="19"/>
    <x v="1"/>
    <x v="36"/>
    <n v="11"/>
    <n v="454.77"/>
    <n v="1"/>
    <n v="9.0909090909090912E-2"/>
    <n v="1152.4100000000001"/>
    <n v="1E-3"/>
  </r>
  <r>
    <x v="20"/>
    <x v="1"/>
    <x v="24"/>
    <n v="17"/>
    <n v="291.97000000000003"/>
    <n v="1"/>
    <n v="5.8823529411764705E-2"/>
    <n v="1703.6"/>
    <n v="5.21E-2"/>
  </r>
  <r>
    <x v="21"/>
    <x v="1"/>
    <x v="1"/>
    <n v="5"/>
    <n v="553.86"/>
    <n v="1"/>
    <n v="0.2"/>
    <n v="3503.57"/>
    <n v="3.1300000000000001E-2"/>
  </r>
  <r>
    <x v="22"/>
    <x v="1"/>
    <x v="6"/>
    <n v="7"/>
    <n v="171.76"/>
    <n v="7"/>
    <n v="1"/>
    <n v="548.36"/>
    <n v="8.2500000000000004E-2"/>
  </r>
  <r>
    <x v="23"/>
    <x v="1"/>
    <x v="35"/>
    <n v="16"/>
    <n v="382.21"/>
    <n v="1"/>
    <n v="6.25E-2"/>
    <n v="3017.43"/>
    <n v="2.4199999999999999E-2"/>
  </r>
  <r>
    <x v="24"/>
    <x v="1"/>
    <x v="14"/>
    <n v="11"/>
    <n v="562.73"/>
    <n v="4"/>
    <n v="0.36363636363636365"/>
    <n v="221.94"/>
    <n v="6.7400000000000002E-2"/>
  </r>
  <r>
    <x v="25"/>
    <x v="1"/>
    <x v="8"/>
    <n v="17"/>
    <n v="380.37"/>
    <n v="7"/>
    <n v="0.41176470588235292"/>
    <n v="4183.2700000000004"/>
    <n v="8.8699999999999987E-2"/>
  </r>
  <r>
    <x v="0"/>
    <x v="2"/>
    <x v="37"/>
    <n v="17"/>
    <n v="315.62"/>
    <n v="5"/>
    <n v="0.29411764705882354"/>
    <n v="3890.73"/>
    <n v="2.8799999999999999E-2"/>
  </r>
  <r>
    <x v="1"/>
    <x v="2"/>
    <x v="38"/>
    <n v="10"/>
    <n v="361.58"/>
    <n v="4"/>
    <n v="0.4"/>
    <n v="3674.37"/>
    <n v="4.0800000000000003E-2"/>
  </r>
  <r>
    <x v="2"/>
    <x v="2"/>
    <x v="5"/>
    <n v="13"/>
    <n v="402.9"/>
    <n v="2"/>
    <n v="0.15384615384615385"/>
    <n v="3357.27"/>
    <n v="4.2599999999999999E-2"/>
  </r>
  <r>
    <x v="3"/>
    <x v="2"/>
    <x v="39"/>
    <n v="6"/>
    <n v="82.65"/>
    <n v="3"/>
    <n v="0.5"/>
    <n v="1469.62"/>
    <n v="3.0699999999999998E-2"/>
  </r>
  <r>
    <x v="4"/>
    <x v="2"/>
    <x v="40"/>
    <n v="14"/>
    <n v="494.43"/>
    <n v="4"/>
    <n v="0.2857142857142857"/>
    <n v="963.35"/>
    <n v="3.6699999999999997E-2"/>
  </r>
  <r>
    <x v="5"/>
    <x v="2"/>
    <x v="41"/>
    <n v="8"/>
    <n v="512.92999999999995"/>
    <n v="3"/>
    <n v="0.375"/>
    <n v="3725.66"/>
    <n v="1.1599999999999999E-2"/>
  </r>
  <r>
    <x v="6"/>
    <x v="2"/>
    <x v="42"/>
    <n v="18"/>
    <n v="291.04000000000002"/>
    <n v="2"/>
    <n v="0.1111111111111111"/>
    <n v="2619.84"/>
    <n v="0.10550000000000001"/>
  </r>
  <r>
    <x v="7"/>
    <x v="2"/>
    <x v="22"/>
    <n v="9"/>
    <n v="252.77"/>
    <n v="7"/>
    <n v="0.77777777777777779"/>
    <n v="4641.6099999999997"/>
    <n v="4.0800000000000003E-2"/>
  </r>
  <r>
    <x v="8"/>
    <x v="2"/>
    <x v="43"/>
    <n v="18"/>
    <n v="348.57"/>
    <n v="8"/>
    <n v="0.44444444444444442"/>
    <n v="1169.6400000000001"/>
    <n v="5.4800000000000001E-2"/>
  </r>
  <r>
    <x v="9"/>
    <x v="2"/>
    <x v="12"/>
    <n v="15"/>
    <n v="321.99"/>
    <n v="8"/>
    <n v="0.53333333333333333"/>
    <n v="1080.0899999999999"/>
    <n v="3.5499999999999997E-2"/>
  </r>
  <r>
    <x v="10"/>
    <x v="2"/>
    <x v="44"/>
    <n v="9"/>
    <n v="199.87"/>
    <n v="9"/>
    <n v="1"/>
    <n v="818.64"/>
    <n v="7.46E-2"/>
  </r>
  <r>
    <x v="11"/>
    <x v="2"/>
    <x v="32"/>
    <n v="5"/>
    <n v="565.19000000000005"/>
    <n v="4"/>
    <n v="0.8"/>
    <n v="3621.51"/>
    <n v="4.3099999999999999E-2"/>
  </r>
  <r>
    <x v="12"/>
    <x v="2"/>
    <x v="6"/>
    <n v="19"/>
    <n v="623.25"/>
    <n v="3"/>
    <n v="0.15789473684210525"/>
    <n v="355.96"/>
    <n v="3.6299999999999999E-2"/>
  </r>
  <r>
    <x v="13"/>
    <x v="2"/>
    <x v="14"/>
    <n v="9"/>
    <n v="209.18"/>
    <n v="2"/>
    <n v="0.22222222222222221"/>
    <n v="4153.3100000000004"/>
    <n v="4.0399999999999998E-2"/>
  </r>
  <r>
    <x v="14"/>
    <x v="2"/>
    <x v="45"/>
    <n v="7"/>
    <n v="190.5"/>
    <n v="3"/>
    <n v="0.42857142857142855"/>
    <n v="661.2"/>
    <n v="2.7699999999999999E-2"/>
  </r>
  <r>
    <x v="15"/>
    <x v="2"/>
    <x v="35"/>
    <n v="5"/>
    <n v="170.12"/>
    <n v="3"/>
    <n v="0.6"/>
    <n v="1171.95"/>
    <n v="7.690000000000001E-2"/>
  </r>
  <r>
    <x v="16"/>
    <x v="2"/>
    <x v="0"/>
    <n v="7"/>
    <n v="87.89"/>
    <n v="7"/>
    <n v="1"/>
    <n v="3848.14"/>
    <n v="8.6699999999999999E-2"/>
  </r>
  <r>
    <x v="17"/>
    <x v="2"/>
    <x v="34"/>
    <n v="14"/>
    <n v="498.82"/>
    <n v="5"/>
    <n v="0.35714285714285715"/>
    <n v="4039.26"/>
    <n v="3.4000000000000002E-2"/>
  </r>
  <r>
    <x v="18"/>
    <x v="2"/>
    <x v="46"/>
    <n v="15"/>
    <n v="163.21"/>
    <n v="5"/>
    <n v="0.33333333333333331"/>
    <n v="411.36"/>
    <n v="0.1014"/>
  </r>
  <r>
    <x v="19"/>
    <x v="2"/>
    <x v="47"/>
    <n v="13"/>
    <n v="496.4"/>
    <n v="0"/>
    <n v="0"/>
    <n v="1306.3800000000001"/>
    <n v="1.1000000000000001E-3"/>
  </r>
  <r>
    <x v="20"/>
    <x v="2"/>
    <x v="34"/>
    <n v="13"/>
    <n v="315.41000000000003"/>
    <n v="1"/>
    <n v="7.6923076923076927E-2"/>
    <n v="1692.59"/>
    <n v="5.0999999999999997E-2"/>
  </r>
  <r>
    <x v="21"/>
    <x v="2"/>
    <x v="48"/>
    <n v="6"/>
    <n v="535.37"/>
    <n v="2"/>
    <n v="0.33333333333333331"/>
    <n v="3113.29"/>
    <n v="3.2099999999999997E-2"/>
  </r>
  <r>
    <x v="22"/>
    <x v="2"/>
    <x v="22"/>
    <n v="8"/>
    <n v="198.84"/>
    <n v="8"/>
    <n v="1"/>
    <n v="534.58000000000004"/>
    <n v="8.8000000000000009E-2"/>
  </r>
  <r>
    <x v="23"/>
    <x v="2"/>
    <x v="49"/>
    <n v="14"/>
    <n v="416.78"/>
    <n v="1"/>
    <n v="7.1428571428571425E-2"/>
    <n v="2989.69"/>
    <n v="2.5499999999999998E-2"/>
  </r>
  <r>
    <x v="24"/>
    <x v="2"/>
    <x v="50"/>
    <n v="12"/>
    <n v="533.85"/>
    <n v="5"/>
    <n v="0.41666666666666669"/>
    <n v="224.87"/>
    <n v="6.480000000000001E-2"/>
  </r>
  <r>
    <x v="25"/>
    <x v="2"/>
    <x v="51"/>
    <n v="16"/>
    <n v="312.8"/>
    <n v="8"/>
    <n v="0.5"/>
    <n v="4592.09"/>
    <n v="8.5500000000000007E-2"/>
  </r>
  <r>
    <x v="0"/>
    <x v="3"/>
    <x v="33"/>
    <n v="17"/>
    <n v="342.81"/>
    <n v="6"/>
    <n v="0.35294117647058826"/>
    <n v="3728.2"/>
    <n v="2.9600000000000001E-2"/>
  </r>
  <r>
    <x v="1"/>
    <x v="3"/>
    <x v="35"/>
    <n v="11"/>
    <n v="365.12"/>
    <n v="5"/>
    <n v="0.45454545454545453"/>
    <n v="3682.69"/>
    <n v="3.8199999999999998E-2"/>
  </r>
  <r>
    <x v="2"/>
    <x v="3"/>
    <x v="52"/>
    <n v="14"/>
    <n v="416.88"/>
    <n v="2"/>
    <n v="0.14285714285714285"/>
    <n v="3638.83"/>
    <n v="4.41E-2"/>
  </r>
  <r>
    <x v="3"/>
    <x v="3"/>
    <x v="53"/>
    <n v="7"/>
    <n v="81.14"/>
    <n v="3"/>
    <n v="0.42857142857142855"/>
    <n v="1419.04"/>
    <n v="2.9399999999999999E-2"/>
  </r>
  <r>
    <x v="4"/>
    <x v="3"/>
    <x v="54"/>
    <n v="16"/>
    <n v="449.04"/>
    <n v="4"/>
    <n v="0.25"/>
    <n v="1019.97"/>
    <n v="3.8100000000000002E-2"/>
  </r>
  <r>
    <x v="5"/>
    <x v="3"/>
    <x v="55"/>
    <n v="6"/>
    <n v="508.55"/>
    <n v="3"/>
    <n v="0.5"/>
    <n v="3633.75"/>
    <n v="1.1399999999999999E-2"/>
  </r>
  <r>
    <x v="6"/>
    <x v="3"/>
    <x v="55"/>
    <n v="18"/>
    <n v="299.08999999999997"/>
    <n v="2"/>
    <n v="0.1111111111111111"/>
    <n v="2378.29"/>
    <n v="0.1052"/>
  </r>
  <r>
    <x v="7"/>
    <x v="3"/>
    <x v="56"/>
    <n v="6"/>
    <n v="246.21"/>
    <n v="5"/>
    <n v="0.83333333333333337"/>
    <n v="4155.8"/>
    <n v="4.3299999999999998E-2"/>
  </r>
  <r>
    <x v="8"/>
    <x v="3"/>
    <x v="57"/>
    <n v="16"/>
    <n v="412.07"/>
    <n v="10"/>
    <n v="0.625"/>
    <n v="1075.94"/>
    <n v="6.2400000000000004E-2"/>
  </r>
  <r>
    <x v="9"/>
    <x v="3"/>
    <x v="47"/>
    <n v="13"/>
    <n v="317.58"/>
    <n v="8"/>
    <n v="0.61538461538461542"/>
    <n v="1088.22"/>
    <n v="3.49E-2"/>
  </r>
  <r>
    <x v="10"/>
    <x v="3"/>
    <x v="44"/>
    <n v="7"/>
    <n v="181.58"/>
    <n v="6"/>
    <n v="0.8571428571428571"/>
    <n v="868.4"/>
    <n v="8.4100000000000008E-2"/>
  </r>
  <r>
    <x v="11"/>
    <x v="3"/>
    <x v="29"/>
    <n v="7"/>
    <n v="470.85"/>
    <n v="7"/>
    <n v="1"/>
    <n v="3483.6"/>
    <n v="4.2599999999999999E-2"/>
  </r>
  <r>
    <x v="12"/>
    <x v="3"/>
    <x v="4"/>
    <n v="16"/>
    <n v="584.29999999999995"/>
    <n v="3"/>
    <n v="0.1875"/>
    <n v="377.45"/>
    <n v="3.32E-2"/>
  </r>
  <r>
    <x v="13"/>
    <x v="3"/>
    <x v="58"/>
    <n v="6"/>
    <n v="231.59"/>
    <n v="2"/>
    <n v="0.33333333333333331"/>
    <n v="3988.15"/>
    <n v="3.8399999999999997E-2"/>
  </r>
  <r>
    <x v="14"/>
    <x v="3"/>
    <x v="33"/>
    <n v="9"/>
    <n v="221.01"/>
    <n v="3"/>
    <n v="0.33333333333333331"/>
    <n v="643.44000000000005"/>
    <n v="3.2000000000000001E-2"/>
  </r>
  <r>
    <x v="15"/>
    <x v="3"/>
    <x v="59"/>
    <n v="6"/>
    <n v="165.74"/>
    <n v="6"/>
    <n v="1"/>
    <n v="1169.3800000000001"/>
    <n v="7.7699999999999991E-2"/>
  </r>
  <r>
    <x v="16"/>
    <x v="3"/>
    <x v="60"/>
    <n v="7"/>
    <n v="82.62"/>
    <n v="6"/>
    <n v="0.8571428571428571"/>
    <n v="4085.91"/>
    <n v="9.0500000000000011E-2"/>
  </r>
  <r>
    <x v="17"/>
    <x v="3"/>
    <x v="58"/>
    <n v="17"/>
    <n v="526.34"/>
    <n v="6"/>
    <n v="0.35294117647058826"/>
    <n v="3360.11"/>
    <n v="3.0600000000000002E-2"/>
  </r>
  <r>
    <x v="18"/>
    <x v="3"/>
    <x v="61"/>
    <n v="22"/>
    <n v="190.87"/>
    <n v="4"/>
    <n v="0.18181818181818182"/>
    <n v="433.41"/>
    <n v="9.3599999999999989E-2"/>
  </r>
  <r>
    <x v="19"/>
    <x v="3"/>
    <x v="19"/>
    <n v="11"/>
    <n v="554.51"/>
    <n v="1"/>
    <n v="9.0909090909090912E-2"/>
    <n v="1138.51"/>
    <n v="1E-3"/>
  </r>
  <r>
    <x v="20"/>
    <x v="3"/>
    <x v="24"/>
    <n v="13"/>
    <n v="302.49"/>
    <n v="2"/>
    <n v="0.15384615384615385"/>
    <n v="1591.45"/>
    <n v="4.9599999999999998E-2"/>
  </r>
  <r>
    <x v="21"/>
    <x v="3"/>
    <x v="38"/>
    <n v="5"/>
    <n v="605.11"/>
    <n v="2"/>
    <n v="0.4"/>
    <n v="3499.88"/>
    <n v="3.0200000000000001E-2"/>
  </r>
  <r>
    <x v="22"/>
    <x v="3"/>
    <x v="40"/>
    <n v="8"/>
    <n v="173.88"/>
    <n v="6"/>
    <n v="0.75"/>
    <n v="462.44"/>
    <n v="7.9899999999999999E-2"/>
  </r>
  <r>
    <x v="23"/>
    <x v="3"/>
    <x v="27"/>
    <n v="17"/>
    <n v="366.84"/>
    <n v="0"/>
    <n v="0"/>
    <n v="3153.56"/>
    <n v="2.4500000000000001E-2"/>
  </r>
  <r>
    <x v="24"/>
    <x v="3"/>
    <x v="43"/>
    <n v="9"/>
    <n v="578.41999999999996"/>
    <n v="4"/>
    <n v="0.44444444444444442"/>
    <n v="229.72"/>
    <n v="7.46E-2"/>
  </r>
  <r>
    <x v="25"/>
    <x v="3"/>
    <x v="62"/>
    <n v="14"/>
    <n v="321.29000000000002"/>
    <n v="7"/>
    <n v="0.5"/>
    <n v="4298.2700000000004"/>
    <n v="7.4499999999999997E-2"/>
  </r>
  <r>
    <x v="0"/>
    <x v="4"/>
    <x v="33"/>
    <n v="16"/>
    <n v="299.22000000000003"/>
    <n v="6"/>
    <n v="0.375"/>
    <n v="3716.14"/>
    <n v="2.63E-2"/>
  </r>
  <r>
    <x v="1"/>
    <x v="4"/>
    <x v="6"/>
    <n v="11"/>
    <n v="345.62"/>
    <n v="4"/>
    <n v="0.36363636363636365"/>
    <n v="3558.13"/>
    <n v="4.0800000000000003E-2"/>
  </r>
  <r>
    <x v="2"/>
    <x v="4"/>
    <x v="63"/>
    <n v="17"/>
    <n v="416.96"/>
    <n v="3"/>
    <n v="0.17647058823529413"/>
    <n v="3327.07"/>
    <n v="4.0999999999999995E-2"/>
  </r>
  <r>
    <x v="3"/>
    <x v="4"/>
    <x v="53"/>
    <n v="8"/>
    <n v="72.05"/>
    <n v="3"/>
    <n v="0.375"/>
    <n v="1672.82"/>
    <n v="3.0299999999999997E-2"/>
  </r>
  <r>
    <x v="4"/>
    <x v="4"/>
    <x v="64"/>
    <n v="13"/>
    <n v="475.61"/>
    <n v="5"/>
    <n v="0.38461538461538464"/>
    <n v="939.32"/>
    <n v="3.6400000000000002E-2"/>
  </r>
  <r>
    <x v="5"/>
    <x v="4"/>
    <x v="65"/>
    <n v="7"/>
    <n v="469.53"/>
    <n v="3"/>
    <n v="0.42857142857142855"/>
    <n v="3623.32"/>
    <n v="1.21E-2"/>
  </r>
  <r>
    <x v="6"/>
    <x v="4"/>
    <x v="66"/>
    <n v="15"/>
    <n v="333.1"/>
    <n v="2"/>
    <n v="0.13333333333333333"/>
    <n v="2631.58"/>
    <n v="0.10249999999999999"/>
  </r>
  <r>
    <x v="7"/>
    <x v="4"/>
    <x v="19"/>
    <n v="9"/>
    <n v="258.11"/>
    <n v="7"/>
    <n v="0.77777777777777779"/>
    <n v="4064.36"/>
    <n v="4.1599999999999998E-2"/>
  </r>
  <r>
    <x v="8"/>
    <x v="4"/>
    <x v="14"/>
    <n v="20"/>
    <n v="400.8"/>
    <n v="8"/>
    <n v="0.4"/>
    <n v="1294.3599999999999"/>
    <n v="5.6399999999999999E-2"/>
  </r>
  <r>
    <x v="9"/>
    <x v="4"/>
    <x v="67"/>
    <n v="19"/>
    <n v="343.28"/>
    <n v="9"/>
    <n v="0.47368421052631576"/>
    <n v="899.46"/>
    <n v="3.2199999999999999E-2"/>
  </r>
  <r>
    <x v="10"/>
    <x v="4"/>
    <x v="9"/>
    <n v="7"/>
    <n v="204.63"/>
    <n v="7"/>
    <n v="1"/>
    <n v="789.77"/>
    <n v="7.4499999999999997E-2"/>
  </r>
  <r>
    <x v="11"/>
    <x v="4"/>
    <x v="31"/>
    <n v="6"/>
    <n v="553.11"/>
    <n v="4"/>
    <n v="0.66666666666666663"/>
    <n v="3867.67"/>
    <n v="3.8300000000000001E-2"/>
  </r>
  <r>
    <x v="12"/>
    <x v="4"/>
    <x v="0"/>
    <n v="20"/>
    <n v="623.33000000000004"/>
    <n v="2"/>
    <n v="0.1"/>
    <n v="359.97"/>
    <n v="3.8399999999999997E-2"/>
  </r>
  <r>
    <x v="13"/>
    <x v="4"/>
    <x v="58"/>
    <n v="7"/>
    <n v="200.45"/>
    <n v="1"/>
    <n v="0.14285714285714285"/>
    <n v="3797.35"/>
    <n v="4.1399999999999999E-2"/>
  </r>
  <r>
    <x v="14"/>
    <x v="4"/>
    <x v="41"/>
    <n v="7"/>
    <n v="196.2"/>
    <n v="2"/>
    <n v="0.2857142857142857"/>
    <n v="592.71"/>
    <n v="2.76E-2"/>
  </r>
  <r>
    <x v="15"/>
    <x v="4"/>
    <x v="68"/>
    <n v="5"/>
    <n v="185.62"/>
    <n v="4"/>
    <n v="0.8"/>
    <n v="1282.81"/>
    <n v="7.22E-2"/>
  </r>
  <r>
    <x v="16"/>
    <x v="4"/>
    <x v="38"/>
    <n v="7"/>
    <n v="89.39"/>
    <n v="6"/>
    <n v="0.8571428571428571"/>
    <n v="3971.59"/>
    <n v="9.0700000000000003E-2"/>
  </r>
  <r>
    <x v="17"/>
    <x v="4"/>
    <x v="34"/>
    <n v="14"/>
    <n v="472.79"/>
    <n v="8"/>
    <n v="0.5714285714285714"/>
    <n v="3830.32"/>
    <n v="3.5200000000000002E-2"/>
  </r>
  <r>
    <x v="18"/>
    <x v="4"/>
    <x v="38"/>
    <n v="15"/>
    <n v="173.03"/>
    <n v="4"/>
    <n v="0.26666666666666666"/>
    <n v="386.08"/>
    <n v="9.820000000000001E-2"/>
  </r>
  <r>
    <x v="19"/>
    <x v="4"/>
    <x v="11"/>
    <n v="15"/>
    <n v="499.68"/>
    <n v="0"/>
    <n v="0"/>
    <n v="1287.1300000000001"/>
    <n v="1E-3"/>
  </r>
  <r>
    <x v="20"/>
    <x v="4"/>
    <x v="39"/>
    <n v="13"/>
    <n v="316.23"/>
    <n v="1"/>
    <n v="7.6923076923076927E-2"/>
    <n v="1598.49"/>
    <n v="5.8299999999999998E-2"/>
  </r>
  <r>
    <x v="21"/>
    <x v="4"/>
    <x v="69"/>
    <n v="6"/>
    <n v="567.03"/>
    <n v="1"/>
    <n v="0.16666666666666666"/>
    <n v="3496.65"/>
    <n v="3.0600000000000002E-2"/>
  </r>
  <r>
    <x v="22"/>
    <x v="4"/>
    <x v="16"/>
    <n v="8"/>
    <n v="175.52"/>
    <n v="7"/>
    <n v="0.875"/>
    <n v="455.32"/>
    <n v="9.35E-2"/>
  </r>
  <r>
    <x v="23"/>
    <x v="4"/>
    <x v="70"/>
    <n v="13"/>
    <n v="358.31"/>
    <n v="0"/>
    <n v="0"/>
    <n v="2811.77"/>
    <n v="2.7099999999999999E-2"/>
  </r>
  <r>
    <x v="24"/>
    <x v="4"/>
    <x v="20"/>
    <n v="12"/>
    <n v="556.33000000000004"/>
    <n v="4"/>
    <n v="0.33333333333333331"/>
    <n v="241.08"/>
    <n v="7.0599999999999996E-2"/>
  </r>
  <r>
    <x v="25"/>
    <x v="4"/>
    <x v="43"/>
    <n v="17"/>
    <n v="371.65"/>
    <n v="9"/>
    <n v="0.52941176470588236"/>
    <n v="4068.75"/>
    <n v="8.5500000000000007E-2"/>
  </r>
  <r>
    <x v="0"/>
    <x v="5"/>
    <x v="5"/>
    <n v="16"/>
    <n v="359.47"/>
    <n v="7"/>
    <n v="0.4375"/>
    <n v="3958.94"/>
    <n v="2.46E-2"/>
  </r>
  <r>
    <x v="1"/>
    <x v="5"/>
    <x v="71"/>
    <n v="11"/>
    <n v="379.33"/>
    <n v="4"/>
    <n v="0.36363636363636365"/>
    <n v="4003.52"/>
    <n v="4.2900000000000001E-2"/>
  </r>
  <r>
    <x v="2"/>
    <x v="5"/>
    <x v="28"/>
    <n v="14"/>
    <n v="383.94"/>
    <n v="3"/>
    <n v="0.21428571428571427"/>
    <n v="3173.36"/>
    <n v="4.0999999999999995E-2"/>
  </r>
  <r>
    <x v="3"/>
    <x v="5"/>
    <x v="9"/>
    <n v="7"/>
    <n v="85.32"/>
    <n v="3"/>
    <n v="0.42857142857142855"/>
    <n v="1431.69"/>
    <n v="3.1600000000000003E-2"/>
  </r>
  <r>
    <x v="4"/>
    <x v="5"/>
    <x v="25"/>
    <n v="14"/>
    <n v="466.81"/>
    <n v="5"/>
    <n v="0.35714285714285715"/>
    <n v="988.98"/>
    <n v="4.2300000000000004E-2"/>
  </r>
  <r>
    <x v="5"/>
    <x v="5"/>
    <x v="65"/>
    <n v="7"/>
    <n v="512.88"/>
    <n v="2"/>
    <n v="0.2857142857142857"/>
    <n v="3545.66"/>
    <n v="1.2699999999999999E-2"/>
  </r>
  <r>
    <x v="6"/>
    <x v="5"/>
    <x v="64"/>
    <n v="17"/>
    <n v="324.56"/>
    <n v="3"/>
    <n v="0.17647058823529413"/>
    <n v="2420.5300000000002"/>
    <n v="8.929999999999999E-2"/>
  </r>
  <r>
    <x v="7"/>
    <x v="5"/>
    <x v="45"/>
    <n v="7"/>
    <n v="219.53"/>
    <n v="7"/>
    <n v="1"/>
    <n v="3860.12"/>
    <n v="4.3499999999999997E-2"/>
  </r>
  <r>
    <x v="8"/>
    <x v="5"/>
    <x v="32"/>
    <n v="16"/>
    <n v="353.65"/>
    <n v="9"/>
    <n v="0.5625"/>
    <n v="1213.5899999999999"/>
    <n v="6.2E-2"/>
  </r>
  <r>
    <x v="9"/>
    <x v="5"/>
    <x v="12"/>
    <n v="16"/>
    <n v="334.41"/>
    <n v="9"/>
    <n v="0.5625"/>
    <n v="1056.98"/>
    <n v="3.5200000000000002E-2"/>
  </r>
  <r>
    <x v="10"/>
    <x v="5"/>
    <x v="39"/>
    <n v="7"/>
    <n v="199.46"/>
    <n v="7"/>
    <n v="1"/>
    <n v="809.56"/>
    <n v="7.1399999999999991E-2"/>
  </r>
  <r>
    <x v="11"/>
    <x v="5"/>
    <x v="72"/>
    <n v="6"/>
    <n v="509.67"/>
    <n v="4"/>
    <n v="0.66666666666666663"/>
    <n v="3330.44"/>
    <n v="3.8300000000000001E-2"/>
  </r>
  <r>
    <x v="12"/>
    <x v="5"/>
    <x v="16"/>
    <n v="21"/>
    <n v="601.02"/>
    <n v="2"/>
    <n v="9.5238095238095233E-2"/>
    <n v="364.56"/>
    <n v="3.4300000000000004E-2"/>
  </r>
  <r>
    <x v="13"/>
    <x v="5"/>
    <x v="10"/>
    <n v="9"/>
    <n v="196.74"/>
    <n v="1"/>
    <n v="0.1111111111111111"/>
    <n v="3760.57"/>
    <n v="3.9800000000000002E-2"/>
  </r>
  <r>
    <x v="14"/>
    <x v="5"/>
    <x v="73"/>
    <n v="8"/>
    <n v="196.58"/>
    <n v="3"/>
    <n v="0.375"/>
    <n v="692.47"/>
    <n v="3.27E-2"/>
  </r>
  <r>
    <x v="15"/>
    <x v="5"/>
    <x v="60"/>
    <n v="5"/>
    <n v="153.87"/>
    <n v="2"/>
    <n v="0.4"/>
    <n v="1190.24"/>
    <n v="8.0600000000000005E-2"/>
  </r>
  <r>
    <x v="16"/>
    <x v="5"/>
    <x v="25"/>
    <n v="5"/>
    <n v="85.65"/>
    <n v="5"/>
    <n v="1"/>
    <n v="3913.17"/>
    <n v="9.5700000000000007E-2"/>
  </r>
  <r>
    <x v="17"/>
    <x v="5"/>
    <x v="50"/>
    <n v="16"/>
    <n v="506.95"/>
    <n v="6"/>
    <n v="0.375"/>
    <n v="3993.03"/>
    <n v="3.0600000000000002E-2"/>
  </r>
  <r>
    <x v="18"/>
    <x v="5"/>
    <x v="42"/>
    <n v="18"/>
    <n v="181.21"/>
    <n v="4"/>
    <n v="0.22222222222222221"/>
    <n v="377.13"/>
    <n v="0.10009999999999999"/>
  </r>
  <r>
    <x v="19"/>
    <x v="5"/>
    <x v="33"/>
    <n v="16"/>
    <n v="495.32"/>
    <n v="0"/>
    <n v="0"/>
    <n v="1262.99"/>
    <n v="1E-3"/>
  </r>
  <r>
    <x v="20"/>
    <x v="5"/>
    <x v="34"/>
    <n v="16"/>
    <n v="315.91000000000003"/>
    <n v="1"/>
    <n v="6.25E-2"/>
    <n v="1455.83"/>
    <n v="5.1299999999999998E-2"/>
  </r>
  <r>
    <x v="21"/>
    <x v="5"/>
    <x v="15"/>
    <n v="5"/>
    <n v="569.75"/>
    <n v="2"/>
    <n v="0.4"/>
    <n v="3734.43"/>
    <n v="2.76E-2"/>
  </r>
  <r>
    <x v="22"/>
    <x v="5"/>
    <x v="73"/>
    <n v="7"/>
    <n v="173.24"/>
    <n v="7"/>
    <n v="1"/>
    <n v="525.73"/>
    <n v="8.2299999999999998E-2"/>
  </r>
  <r>
    <x v="23"/>
    <x v="5"/>
    <x v="74"/>
    <n v="13"/>
    <n v="364.35"/>
    <n v="0"/>
    <n v="0"/>
    <n v="2988.28"/>
    <n v="2.58E-2"/>
  </r>
  <r>
    <x v="24"/>
    <x v="5"/>
    <x v="31"/>
    <n v="12"/>
    <n v="515.24"/>
    <n v="5"/>
    <n v="0.41666666666666669"/>
    <n v="224.24"/>
    <n v="6.9800000000000001E-2"/>
  </r>
  <r>
    <x v="25"/>
    <x v="5"/>
    <x v="31"/>
    <n v="16"/>
    <n v="351.71"/>
    <n v="9"/>
    <n v="0.5625"/>
    <n v="3984.69"/>
    <n v="7.4099999999999999E-2"/>
  </r>
  <r>
    <x v="0"/>
    <x v="6"/>
    <x v="71"/>
    <n v="17"/>
    <n v="360.1"/>
    <n v="6"/>
    <n v="0.35294117647058826"/>
    <n v="4444.83"/>
    <n v="2.9500000000000002E-2"/>
  </r>
  <r>
    <x v="1"/>
    <x v="6"/>
    <x v="22"/>
    <n v="13"/>
    <n v="364.64"/>
    <n v="4"/>
    <n v="0.30769230769230771"/>
    <n v="3704.33"/>
    <n v="3.7499999999999999E-2"/>
  </r>
  <r>
    <x v="2"/>
    <x v="6"/>
    <x v="75"/>
    <n v="14"/>
    <n v="367.56"/>
    <n v="2"/>
    <n v="0.14285714285714285"/>
    <n v="3514.07"/>
    <n v="4.0099999999999997E-2"/>
  </r>
  <r>
    <x v="3"/>
    <x v="6"/>
    <x v="9"/>
    <n v="6"/>
    <n v="76.27"/>
    <n v="4"/>
    <n v="0.66666666666666663"/>
    <n v="1597.98"/>
    <n v="2.81E-2"/>
  </r>
  <r>
    <x v="4"/>
    <x v="6"/>
    <x v="71"/>
    <n v="12"/>
    <n v="487.04"/>
    <n v="5"/>
    <n v="0.41666666666666669"/>
    <n v="1004.9"/>
    <n v="4.2099999999999999E-2"/>
  </r>
  <r>
    <x v="5"/>
    <x v="6"/>
    <x v="76"/>
    <n v="5"/>
    <n v="491.31"/>
    <n v="3"/>
    <n v="0.6"/>
    <n v="3289.06"/>
    <n v="1.1299999999999999E-2"/>
  </r>
  <r>
    <x v="6"/>
    <x v="6"/>
    <x v="40"/>
    <n v="15"/>
    <n v="282.58999999999997"/>
    <n v="2"/>
    <n v="0.13333333333333333"/>
    <n v="2296.14"/>
    <n v="9.5799999999999996E-2"/>
  </r>
  <r>
    <x v="7"/>
    <x v="6"/>
    <x v="41"/>
    <n v="9"/>
    <n v="246.06"/>
    <n v="5"/>
    <n v="0.55555555555555558"/>
    <n v="4227.22"/>
    <n v="3.7200000000000004E-2"/>
  </r>
  <r>
    <x v="8"/>
    <x v="6"/>
    <x v="14"/>
    <n v="15"/>
    <n v="347.38"/>
    <n v="10"/>
    <n v="0.66666666666666663"/>
    <n v="1101.06"/>
    <n v="6.0100000000000001E-2"/>
  </r>
  <r>
    <x v="9"/>
    <x v="6"/>
    <x v="40"/>
    <n v="16"/>
    <n v="335.59"/>
    <n v="7"/>
    <n v="0.4375"/>
    <n v="1087.4100000000001"/>
    <n v="3.6900000000000002E-2"/>
  </r>
  <r>
    <x v="10"/>
    <x v="6"/>
    <x v="53"/>
    <n v="8"/>
    <n v="208.21"/>
    <n v="4"/>
    <n v="0.5"/>
    <n v="828.73"/>
    <n v="7.4200000000000002E-2"/>
  </r>
  <r>
    <x v="11"/>
    <x v="6"/>
    <x v="77"/>
    <n v="6"/>
    <n v="553.58000000000004"/>
    <n v="3"/>
    <n v="0.5"/>
    <n v="3939.56"/>
    <n v="3.78E-2"/>
  </r>
  <r>
    <x v="12"/>
    <x v="6"/>
    <x v="55"/>
    <n v="21"/>
    <n v="604.57000000000005"/>
    <n v="2"/>
    <n v="9.5238095238095233E-2"/>
    <n v="327.82"/>
    <n v="3.6699999999999997E-2"/>
  </r>
  <r>
    <x v="13"/>
    <x v="6"/>
    <x v="8"/>
    <n v="7"/>
    <n v="199.39"/>
    <n v="1"/>
    <n v="0.14285714285714285"/>
    <n v="3767.74"/>
    <n v="3.85E-2"/>
  </r>
  <r>
    <x v="14"/>
    <x v="6"/>
    <x v="71"/>
    <n v="9"/>
    <n v="220.4"/>
    <n v="2"/>
    <n v="0.22222222222222221"/>
    <n v="692.29"/>
    <n v="2.8999999999999998E-2"/>
  </r>
  <r>
    <x v="15"/>
    <x v="6"/>
    <x v="35"/>
    <n v="5"/>
    <n v="166.85"/>
    <n v="4"/>
    <n v="0.8"/>
    <n v="1364.24"/>
    <n v="8.3100000000000007E-2"/>
  </r>
  <r>
    <x v="16"/>
    <x v="6"/>
    <x v="71"/>
    <n v="7"/>
    <n v="78.53"/>
    <n v="4"/>
    <n v="0.5714285714285714"/>
    <n v="3652.64"/>
    <n v="8.6999999999999994E-2"/>
  </r>
  <r>
    <x v="17"/>
    <x v="6"/>
    <x v="3"/>
    <n v="13"/>
    <n v="471.72"/>
    <n v="7"/>
    <n v="0.53846153846153844"/>
    <n v="3588.89"/>
    <n v="3.5400000000000001E-2"/>
  </r>
  <r>
    <x v="18"/>
    <x v="6"/>
    <x v="67"/>
    <n v="17"/>
    <n v="176.07"/>
    <n v="5"/>
    <n v="0.29411764705882354"/>
    <n v="458.18"/>
    <n v="9.9399999999999988E-2"/>
  </r>
  <r>
    <x v="19"/>
    <x v="6"/>
    <x v="54"/>
    <n v="11"/>
    <n v="486.93"/>
    <n v="0"/>
    <n v="0"/>
    <n v="1219.29"/>
    <n v="1E-3"/>
  </r>
  <r>
    <x v="20"/>
    <x v="6"/>
    <x v="30"/>
    <n v="14"/>
    <n v="283.66000000000003"/>
    <n v="2"/>
    <n v="0.14285714285714285"/>
    <n v="1494.14"/>
    <n v="5.7800000000000004E-2"/>
  </r>
  <r>
    <x v="21"/>
    <x v="6"/>
    <x v="78"/>
    <n v="6"/>
    <n v="536.04999999999995"/>
    <n v="1"/>
    <n v="0.16666666666666666"/>
    <n v="3682.29"/>
    <n v="3.2099999999999997E-2"/>
  </r>
  <r>
    <x v="22"/>
    <x v="6"/>
    <x v="13"/>
    <n v="9"/>
    <n v="171.86"/>
    <n v="7"/>
    <n v="0.77777777777777779"/>
    <n v="506.88"/>
    <n v="9.4100000000000003E-2"/>
  </r>
  <r>
    <x v="23"/>
    <x v="6"/>
    <x v="59"/>
    <n v="15"/>
    <n v="359.16"/>
    <n v="1"/>
    <n v="6.6666666666666666E-2"/>
    <n v="2949.94"/>
    <n v="2.3599999999999999E-2"/>
  </r>
  <r>
    <x v="24"/>
    <x v="6"/>
    <x v="52"/>
    <n v="9"/>
    <n v="569.97"/>
    <n v="5"/>
    <n v="0.55555555555555558"/>
    <n v="259.86"/>
    <n v="6.3299999999999995E-2"/>
  </r>
  <r>
    <x v="25"/>
    <x v="6"/>
    <x v="20"/>
    <n v="14"/>
    <n v="359.22"/>
    <n v="8"/>
    <n v="0.5714285714285714"/>
    <n v="3846.34"/>
    <n v="8.5900000000000004E-2"/>
  </r>
  <r>
    <x v="0"/>
    <x v="7"/>
    <x v="71"/>
    <n v="15"/>
    <n v="297.05"/>
    <n v="6"/>
    <n v="0.4"/>
    <n v="4043.62"/>
    <n v="2.7200000000000002E-2"/>
  </r>
  <r>
    <x v="1"/>
    <x v="7"/>
    <x v="66"/>
    <n v="13"/>
    <n v="376.76"/>
    <n v="5"/>
    <n v="0.38461538461538464"/>
    <n v="3819.73"/>
    <n v="4.4900000000000002E-2"/>
  </r>
  <r>
    <x v="2"/>
    <x v="7"/>
    <x v="75"/>
    <n v="15"/>
    <n v="379.29"/>
    <n v="2"/>
    <n v="0.13333333333333333"/>
    <n v="3409.69"/>
    <n v="4.41E-2"/>
  </r>
  <r>
    <x v="3"/>
    <x v="7"/>
    <x v="9"/>
    <n v="8"/>
    <n v="82.91"/>
    <n v="3"/>
    <n v="0.375"/>
    <n v="1387.86"/>
    <n v="3.0099999999999998E-2"/>
  </r>
  <r>
    <x v="4"/>
    <x v="7"/>
    <x v="55"/>
    <n v="14"/>
    <n v="437.47"/>
    <n v="4"/>
    <n v="0.2857142857142857"/>
    <n v="958.02"/>
    <n v="3.9100000000000003E-2"/>
  </r>
  <r>
    <x v="5"/>
    <x v="7"/>
    <x v="47"/>
    <n v="7"/>
    <n v="554.20000000000005"/>
    <n v="2"/>
    <n v="0.2857142857142857"/>
    <n v="3620.9"/>
    <n v="1.23E-2"/>
  </r>
  <r>
    <x v="6"/>
    <x v="7"/>
    <x v="54"/>
    <n v="21"/>
    <n v="293.93"/>
    <n v="2"/>
    <n v="9.5238095238095233E-2"/>
    <n v="2531.4"/>
    <n v="0.1012"/>
  </r>
  <r>
    <x v="7"/>
    <x v="7"/>
    <x v="47"/>
    <n v="9"/>
    <n v="255.17"/>
    <n v="6"/>
    <n v="0.66666666666666663"/>
    <n v="4136.6899999999996"/>
    <n v="3.8199999999999998E-2"/>
  </r>
  <r>
    <x v="8"/>
    <x v="7"/>
    <x v="58"/>
    <n v="17"/>
    <n v="391.73"/>
    <n v="7"/>
    <n v="0.41176470588235292"/>
    <n v="1166.55"/>
    <n v="6.1200000000000004E-2"/>
  </r>
  <r>
    <x v="9"/>
    <x v="7"/>
    <x v="26"/>
    <n v="13"/>
    <n v="324.26"/>
    <n v="7"/>
    <n v="0.53846153846153844"/>
    <n v="1044.8599999999999"/>
    <n v="3.5200000000000002E-2"/>
  </r>
  <r>
    <x v="10"/>
    <x v="7"/>
    <x v="24"/>
    <n v="9"/>
    <n v="211.28"/>
    <n v="8"/>
    <n v="0.88888888888888884"/>
    <n v="772.77"/>
    <n v="8.0600000000000005E-2"/>
  </r>
  <r>
    <x v="11"/>
    <x v="7"/>
    <x v="32"/>
    <n v="6"/>
    <n v="549.26"/>
    <n v="2"/>
    <n v="0.33333333333333331"/>
    <n v="3868.36"/>
    <n v="4.2800000000000005E-2"/>
  </r>
  <r>
    <x v="12"/>
    <x v="7"/>
    <x v="35"/>
    <n v="15"/>
    <n v="601.05999999999995"/>
    <n v="3"/>
    <n v="0.2"/>
    <n v="350.62"/>
    <n v="3.6600000000000001E-2"/>
  </r>
  <r>
    <x v="13"/>
    <x v="7"/>
    <x v="31"/>
    <n v="6"/>
    <n v="192.19"/>
    <n v="1"/>
    <n v="0.16666666666666666"/>
    <n v="3963.32"/>
    <n v="3.9800000000000002E-2"/>
  </r>
  <r>
    <x v="14"/>
    <x v="7"/>
    <x v="16"/>
    <n v="8"/>
    <n v="191.76"/>
    <n v="3"/>
    <n v="0.375"/>
    <n v="675.97"/>
    <n v="3.0200000000000001E-2"/>
  </r>
  <r>
    <x v="15"/>
    <x v="7"/>
    <x v="61"/>
    <n v="4"/>
    <n v="169.75"/>
    <n v="3"/>
    <n v="0.75"/>
    <n v="1255.83"/>
    <n v="7.7600000000000002E-2"/>
  </r>
  <r>
    <x v="16"/>
    <x v="7"/>
    <x v="71"/>
    <n v="6"/>
    <n v="87.5"/>
    <n v="3"/>
    <n v="0.5"/>
    <n v="3666.64"/>
    <n v="9.1300000000000006E-2"/>
  </r>
  <r>
    <x v="17"/>
    <x v="7"/>
    <x v="24"/>
    <n v="14"/>
    <n v="477.3"/>
    <n v="6"/>
    <n v="0.42857142857142855"/>
    <n v="3790.05"/>
    <n v="3.32E-2"/>
  </r>
  <r>
    <x v="18"/>
    <x v="7"/>
    <x v="64"/>
    <n v="17"/>
    <n v="187.72"/>
    <n v="5"/>
    <n v="0.29411764705882354"/>
    <n v="443.22"/>
    <n v="0.1016"/>
  </r>
  <r>
    <x v="19"/>
    <x v="7"/>
    <x v="79"/>
    <n v="13"/>
    <n v="504.59"/>
    <n v="0"/>
    <n v="0"/>
    <n v="1265.47"/>
    <n v="1E-3"/>
  </r>
  <r>
    <x v="20"/>
    <x v="7"/>
    <x v="9"/>
    <n v="12"/>
    <n v="262.26"/>
    <n v="1"/>
    <n v="8.3333333333333329E-2"/>
    <n v="1573.7"/>
    <n v="5.1299999999999998E-2"/>
  </r>
  <r>
    <x v="21"/>
    <x v="7"/>
    <x v="80"/>
    <n v="6"/>
    <n v="572.16"/>
    <n v="2"/>
    <n v="0.33333333333333331"/>
    <n v="3398.37"/>
    <n v="2.87E-2"/>
  </r>
  <r>
    <x v="22"/>
    <x v="7"/>
    <x v="71"/>
    <n v="9"/>
    <n v="172.96"/>
    <n v="6"/>
    <n v="0.66666666666666663"/>
    <n v="464.49"/>
    <n v="8.2699999999999996E-2"/>
  </r>
  <r>
    <x v="23"/>
    <x v="7"/>
    <x v="81"/>
    <n v="17"/>
    <n v="422.48"/>
    <n v="0"/>
    <n v="0"/>
    <n v="2681.51"/>
    <n v="2.5000000000000001E-2"/>
  </r>
  <r>
    <x v="24"/>
    <x v="7"/>
    <x v="8"/>
    <n v="10"/>
    <n v="565.11"/>
    <n v="5"/>
    <n v="0.5"/>
    <n v="222.62"/>
    <n v="7.1800000000000003E-2"/>
  </r>
  <r>
    <x v="25"/>
    <x v="7"/>
    <x v="72"/>
    <n v="17"/>
    <n v="355.83"/>
    <n v="6"/>
    <n v="0.35294117647058826"/>
    <n v="4155.8599999999997"/>
    <n v="8.8000000000000009E-2"/>
  </r>
  <r>
    <x v="0"/>
    <x v="8"/>
    <x v="82"/>
    <n v="15"/>
    <n v="349.71"/>
    <n v="8"/>
    <n v="0.53333333333333333"/>
    <n v="4017.54"/>
    <n v="2.92E-2"/>
  </r>
  <r>
    <x v="1"/>
    <x v="8"/>
    <x v="78"/>
    <n v="9"/>
    <n v="358.67"/>
    <n v="5"/>
    <n v="0.55555555555555558"/>
    <n v="3658.64"/>
    <n v="3.7499999999999999E-2"/>
  </r>
  <r>
    <x v="2"/>
    <x v="8"/>
    <x v="36"/>
    <n v="18"/>
    <n v="403.41"/>
    <n v="3"/>
    <n v="0.16666666666666666"/>
    <n v="3767.63"/>
    <n v="4.24E-2"/>
  </r>
  <r>
    <x v="3"/>
    <x v="8"/>
    <x v="3"/>
    <n v="7"/>
    <n v="79.62"/>
    <n v="4"/>
    <n v="0.5714285714285714"/>
    <n v="1650.69"/>
    <n v="3.0600000000000002E-2"/>
  </r>
  <r>
    <x v="4"/>
    <x v="8"/>
    <x v="40"/>
    <n v="11"/>
    <n v="487.47"/>
    <n v="4"/>
    <n v="0.36363636363636365"/>
    <n v="990.89"/>
    <n v="4.3299999999999998E-2"/>
  </r>
  <r>
    <x v="5"/>
    <x v="8"/>
    <x v="33"/>
    <n v="7"/>
    <n v="549.77"/>
    <n v="2"/>
    <n v="0.2857142857142857"/>
    <n v="3916.58"/>
    <n v="1.2E-2"/>
  </r>
  <r>
    <x v="6"/>
    <x v="8"/>
    <x v="0"/>
    <n v="18"/>
    <n v="306.89999999999998"/>
    <n v="3"/>
    <n v="0.16666666666666666"/>
    <n v="2254.16"/>
    <n v="9.64E-2"/>
  </r>
  <r>
    <x v="7"/>
    <x v="8"/>
    <x v="36"/>
    <n v="7"/>
    <n v="262.27999999999997"/>
    <n v="7"/>
    <n v="1"/>
    <n v="3929.11"/>
    <n v="4.4299999999999999E-2"/>
  </r>
  <r>
    <x v="8"/>
    <x v="8"/>
    <x v="58"/>
    <n v="21"/>
    <n v="359.51"/>
    <n v="9"/>
    <n v="0.42857142857142855"/>
    <n v="1187.3699999999999"/>
    <n v="5.33E-2"/>
  </r>
  <r>
    <x v="9"/>
    <x v="8"/>
    <x v="54"/>
    <n v="18"/>
    <n v="339.1"/>
    <n v="8"/>
    <n v="0.44444444444444442"/>
    <n v="924.79"/>
    <n v="3.6000000000000004E-2"/>
  </r>
  <r>
    <x v="10"/>
    <x v="8"/>
    <x v="24"/>
    <n v="7"/>
    <n v="182.47"/>
    <n v="7"/>
    <n v="1"/>
    <n v="779.86"/>
    <n v="7.2700000000000001E-2"/>
  </r>
  <r>
    <x v="11"/>
    <x v="8"/>
    <x v="20"/>
    <n v="6"/>
    <n v="553.89"/>
    <n v="6"/>
    <n v="1"/>
    <n v="4013.79"/>
    <n v="4.3200000000000002E-2"/>
  </r>
  <r>
    <x v="12"/>
    <x v="8"/>
    <x v="83"/>
    <n v="21"/>
    <n v="633.13"/>
    <n v="2"/>
    <n v="9.5238095238095233E-2"/>
    <n v="336.22"/>
    <n v="3.4500000000000003E-2"/>
  </r>
  <r>
    <x v="13"/>
    <x v="8"/>
    <x v="29"/>
    <n v="8"/>
    <n v="215.09"/>
    <n v="2"/>
    <n v="0.25"/>
    <n v="3424.83"/>
    <n v="4.07E-2"/>
  </r>
  <r>
    <x v="14"/>
    <x v="8"/>
    <x v="71"/>
    <n v="8"/>
    <n v="199.19"/>
    <n v="2"/>
    <n v="0.25"/>
    <n v="635.24"/>
    <n v="2.9500000000000002E-2"/>
  </r>
  <r>
    <x v="15"/>
    <x v="8"/>
    <x v="4"/>
    <n v="5"/>
    <n v="153.5"/>
    <n v="2"/>
    <n v="0.4"/>
    <n v="1307.47"/>
    <n v="7.3300000000000004E-2"/>
  </r>
  <r>
    <x v="16"/>
    <x v="8"/>
    <x v="25"/>
    <n v="5"/>
    <n v="77.12"/>
    <n v="2"/>
    <n v="0.4"/>
    <n v="3483.91"/>
    <n v="9.9000000000000005E-2"/>
  </r>
  <r>
    <x v="17"/>
    <x v="8"/>
    <x v="34"/>
    <n v="17"/>
    <n v="533.41999999999996"/>
    <n v="7"/>
    <n v="0.41176470588235292"/>
    <n v="3895.32"/>
    <n v="3.4000000000000002E-2"/>
  </r>
  <r>
    <x v="18"/>
    <x v="8"/>
    <x v="84"/>
    <n v="17"/>
    <n v="160.88999999999999"/>
    <n v="4"/>
    <n v="0.23529411764705882"/>
    <n v="418.33"/>
    <n v="8.8100000000000012E-2"/>
  </r>
  <r>
    <x v="19"/>
    <x v="8"/>
    <x v="55"/>
    <n v="11"/>
    <n v="459.86"/>
    <n v="0"/>
    <n v="0"/>
    <n v="1269.5999999999999"/>
    <n v="1E-3"/>
  </r>
  <r>
    <x v="20"/>
    <x v="8"/>
    <x v="9"/>
    <n v="13"/>
    <n v="290.14"/>
    <n v="2"/>
    <n v="0.15384615384615385"/>
    <n v="1444.65"/>
    <n v="5.4699999999999999E-2"/>
  </r>
  <r>
    <x v="21"/>
    <x v="8"/>
    <x v="69"/>
    <n v="7"/>
    <n v="587.83000000000004"/>
    <n v="1"/>
    <n v="0.14285714285714285"/>
    <n v="3601.93"/>
    <n v="3.2199999999999999E-2"/>
  </r>
  <r>
    <x v="22"/>
    <x v="8"/>
    <x v="67"/>
    <n v="8"/>
    <n v="177.88"/>
    <n v="7"/>
    <n v="0.875"/>
    <n v="507.1"/>
    <n v="9.5199999999999993E-2"/>
  </r>
  <r>
    <x v="23"/>
    <x v="8"/>
    <x v="85"/>
    <n v="12"/>
    <n v="406.95"/>
    <n v="0"/>
    <n v="0"/>
    <n v="2978.09"/>
    <n v="2.3700000000000002E-2"/>
  </r>
  <r>
    <x v="24"/>
    <x v="8"/>
    <x v="43"/>
    <n v="13"/>
    <n v="517.1"/>
    <n v="4"/>
    <n v="0.30769230769230771"/>
    <n v="250.08"/>
    <n v="6.5299999999999997E-2"/>
  </r>
  <r>
    <x v="25"/>
    <x v="8"/>
    <x v="31"/>
    <n v="18"/>
    <n v="348.92"/>
    <n v="7"/>
    <n v="0.3888888888888889"/>
    <n v="4381.3900000000003"/>
    <n v="8.8599999999999998E-2"/>
  </r>
  <r>
    <x v="0"/>
    <x v="9"/>
    <x v="0"/>
    <n v="16"/>
    <n v="308.51"/>
    <n v="7"/>
    <n v="0.4375"/>
    <n v="4267.5"/>
    <n v="2.9399999999999999E-2"/>
  </r>
  <r>
    <x v="1"/>
    <x v="9"/>
    <x v="55"/>
    <n v="10"/>
    <n v="362.58"/>
    <n v="5"/>
    <n v="0.5"/>
    <n v="3679.65"/>
    <n v="3.8599999999999995E-2"/>
  </r>
  <r>
    <x v="2"/>
    <x v="9"/>
    <x v="73"/>
    <n v="13"/>
    <n v="368.06"/>
    <n v="2"/>
    <n v="0.15384615384615385"/>
    <n v="3626.22"/>
    <n v="4.1399999999999999E-2"/>
  </r>
  <r>
    <x v="3"/>
    <x v="9"/>
    <x v="24"/>
    <n v="7"/>
    <n v="74.680000000000007"/>
    <n v="4"/>
    <n v="0.5714285714285714"/>
    <n v="1543.72"/>
    <n v="2.75E-2"/>
  </r>
  <r>
    <x v="4"/>
    <x v="9"/>
    <x v="0"/>
    <n v="15"/>
    <n v="460.2"/>
    <n v="4"/>
    <n v="0.26666666666666666"/>
    <n v="980.1"/>
    <n v="3.7900000000000003E-2"/>
  </r>
  <r>
    <x v="5"/>
    <x v="9"/>
    <x v="22"/>
    <n v="8"/>
    <n v="540.79999999999995"/>
    <n v="3"/>
    <n v="0.375"/>
    <n v="3928.71"/>
    <n v="1.09E-2"/>
  </r>
  <r>
    <x v="6"/>
    <x v="9"/>
    <x v="76"/>
    <n v="21"/>
    <n v="319.62"/>
    <n v="3"/>
    <n v="0.14285714285714285"/>
    <n v="2486.2199999999998"/>
    <n v="0.1036"/>
  </r>
  <r>
    <x v="7"/>
    <x v="9"/>
    <x v="82"/>
    <n v="7"/>
    <n v="248.37"/>
    <n v="7"/>
    <n v="1"/>
    <n v="3946.23"/>
    <n v="4.2699999999999995E-2"/>
  </r>
  <r>
    <x v="8"/>
    <x v="9"/>
    <x v="77"/>
    <n v="16"/>
    <n v="393.04"/>
    <n v="7"/>
    <n v="0.4375"/>
    <n v="1286.18"/>
    <n v="5.6399999999999999E-2"/>
  </r>
  <r>
    <x v="9"/>
    <x v="9"/>
    <x v="71"/>
    <n v="16"/>
    <n v="323.56"/>
    <n v="9"/>
    <n v="0.5625"/>
    <n v="957.05"/>
    <n v="3.1099999999999999E-2"/>
  </r>
  <r>
    <x v="10"/>
    <x v="9"/>
    <x v="53"/>
    <n v="7"/>
    <n v="205.3"/>
    <n v="4"/>
    <n v="0.5714285714285714"/>
    <n v="762.2"/>
    <n v="7.2300000000000003E-2"/>
  </r>
  <r>
    <x v="11"/>
    <x v="9"/>
    <x v="31"/>
    <n v="6"/>
    <n v="544.78"/>
    <n v="5"/>
    <n v="0.83333333333333337"/>
    <n v="3420.99"/>
    <n v="4.0500000000000001E-2"/>
  </r>
  <r>
    <x v="12"/>
    <x v="9"/>
    <x v="16"/>
    <n v="17"/>
    <n v="557.29999999999995"/>
    <n v="3"/>
    <n v="0.17647058823529413"/>
    <n v="376.66"/>
    <n v="3.4700000000000002E-2"/>
  </r>
  <r>
    <x v="13"/>
    <x v="9"/>
    <x v="86"/>
    <n v="6"/>
    <n v="202.37"/>
    <n v="1"/>
    <n v="0.16666666666666666"/>
    <n v="3781.81"/>
    <n v="4.3099999999999999E-2"/>
  </r>
  <r>
    <x v="14"/>
    <x v="9"/>
    <x v="65"/>
    <n v="7"/>
    <n v="204.14"/>
    <n v="3"/>
    <n v="0.42857142857142855"/>
    <n v="636.65"/>
    <n v="2.9500000000000002E-2"/>
  </r>
  <r>
    <x v="15"/>
    <x v="9"/>
    <x v="80"/>
    <n v="5"/>
    <n v="163.38"/>
    <n v="1"/>
    <n v="0.2"/>
    <n v="1148.1400000000001"/>
    <n v="7.8799999999999995E-2"/>
  </r>
  <r>
    <x v="16"/>
    <x v="9"/>
    <x v="87"/>
    <n v="5"/>
    <n v="86.37"/>
    <n v="5"/>
    <n v="1"/>
    <n v="3851.19"/>
    <n v="8.3800000000000013E-2"/>
  </r>
  <r>
    <x v="17"/>
    <x v="9"/>
    <x v="34"/>
    <n v="14"/>
    <n v="537.36"/>
    <n v="7"/>
    <n v="0.5"/>
    <n v="3767.78"/>
    <n v="3.44E-2"/>
  </r>
  <r>
    <x v="18"/>
    <x v="9"/>
    <x v="61"/>
    <n v="20"/>
    <n v="181.9"/>
    <n v="4"/>
    <n v="0.2"/>
    <n v="400.92"/>
    <n v="0.10009999999999999"/>
  </r>
  <r>
    <x v="19"/>
    <x v="9"/>
    <x v="47"/>
    <n v="15"/>
    <n v="514.38"/>
    <n v="0"/>
    <n v="0"/>
    <n v="1220.5899999999999"/>
    <n v="1E-3"/>
  </r>
  <r>
    <x v="20"/>
    <x v="9"/>
    <x v="34"/>
    <n v="15"/>
    <n v="309.75"/>
    <n v="2"/>
    <n v="0.13333333333333333"/>
    <n v="1649.09"/>
    <n v="5.0999999999999997E-2"/>
  </r>
  <r>
    <x v="21"/>
    <x v="9"/>
    <x v="49"/>
    <n v="6"/>
    <n v="515.27"/>
    <n v="2"/>
    <n v="0.33333333333333331"/>
    <n v="3183.87"/>
    <n v="3.04E-2"/>
  </r>
  <r>
    <x v="22"/>
    <x v="9"/>
    <x v="19"/>
    <n v="10"/>
    <n v="194.21"/>
    <n v="7"/>
    <n v="0.7"/>
    <n v="508.84"/>
    <n v="9.3900000000000011E-2"/>
  </r>
  <r>
    <x v="23"/>
    <x v="9"/>
    <x v="64"/>
    <n v="15"/>
    <n v="400.65"/>
    <n v="0"/>
    <n v="0"/>
    <n v="2890.62"/>
    <n v="2.4700000000000003E-2"/>
  </r>
  <r>
    <x v="24"/>
    <x v="9"/>
    <x v="10"/>
    <n v="10"/>
    <n v="535.44000000000005"/>
    <n v="4"/>
    <n v="0.4"/>
    <n v="241.26"/>
    <n v="6.3E-2"/>
  </r>
  <r>
    <x v="25"/>
    <x v="9"/>
    <x v="8"/>
    <n v="12"/>
    <n v="356.4"/>
    <n v="8"/>
    <n v="0.66666666666666663"/>
    <n v="4111.76"/>
    <n v="8.4700000000000011E-2"/>
  </r>
  <r>
    <x v="0"/>
    <x v="10"/>
    <x v="11"/>
    <n v="12"/>
    <n v="352.6"/>
    <n v="6"/>
    <n v="0.5"/>
    <n v="4402.41"/>
    <n v="2.8999999999999998E-2"/>
  </r>
  <r>
    <x v="1"/>
    <x v="10"/>
    <x v="54"/>
    <n v="14"/>
    <n v="351.42"/>
    <n v="4"/>
    <n v="0.2857142857142857"/>
    <n v="3917.99"/>
    <n v="4.2999999999999997E-2"/>
  </r>
  <r>
    <x v="2"/>
    <x v="10"/>
    <x v="75"/>
    <n v="17"/>
    <n v="404.22"/>
    <n v="2"/>
    <n v="0.11764705882352941"/>
    <n v="3669.4"/>
    <n v="4.4500000000000005E-2"/>
  </r>
  <r>
    <x v="3"/>
    <x v="10"/>
    <x v="24"/>
    <n v="6"/>
    <n v="80.02"/>
    <n v="3"/>
    <n v="0.5"/>
    <n v="1476.69"/>
    <n v="2.9300000000000003E-2"/>
  </r>
  <r>
    <x v="4"/>
    <x v="10"/>
    <x v="40"/>
    <n v="16"/>
    <n v="502.41"/>
    <n v="5"/>
    <n v="0.3125"/>
    <n v="1093.75"/>
    <n v="3.8399999999999997E-2"/>
  </r>
  <r>
    <x v="5"/>
    <x v="10"/>
    <x v="23"/>
    <n v="6"/>
    <n v="492.23"/>
    <n v="2"/>
    <n v="0.33333333333333331"/>
    <n v="3775.84"/>
    <n v="1.1000000000000001E-2"/>
  </r>
  <r>
    <x v="6"/>
    <x v="10"/>
    <x v="0"/>
    <n v="17"/>
    <n v="284.91000000000003"/>
    <n v="3"/>
    <n v="0.17647058823529413"/>
    <n v="2481.64"/>
    <n v="9.0500000000000011E-2"/>
  </r>
  <r>
    <x v="7"/>
    <x v="10"/>
    <x v="41"/>
    <n v="9"/>
    <n v="237.95"/>
    <n v="5"/>
    <n v="0.55555555555555558"/>
    <n v="3982.36"/>
    <n v="4.4299999999999999E-2"/>
  </r>
  <r>
    <x v="8"/>
    <x v="10"/>
    <x v="32"/>
    <n v="21"/>
    <n v="372.34"/>
    <n v="7"/>
    <n v="0.33333333333333331"/>
    <n v="1172.04"/>
    <n v="5.4800000000000001E-2"/>
  </r>
  <r>
    <x v="9"/>
    <x v="10"/>
    <x v="0"/>
    <n v="13"/>
    <n v="324.77999999999997"/>
    <n v="7"/>
    <n v="0.53846153846153844"/>
    <n v="995.6"/>
    <n v="3.0699999999999998E-2"/>
  </r>
  <r>
    <x v="10"/>
    <x v="10"/>
    <x v="88"/>
    <n v="7"/>
    <n v="190.12"/>
    <n v="4"/>
    <n v="0.5714285714285714"/>
    <n v="788.65"/>
    <n v="7.2000000000000008E-2"/>
  </r>
  <r>
    <x v="11"/>
    <x v="10"/>
    <x v="77"/>
    <n v="7"/>
    <n v="563.41999999999996"/>
    <n v="6"/>
    <n v="0.8571428571428571"/>
    <n v="3543.71"/>
    <n v="4.3799999999999999E-2"/>
  </r>
  <r>
    <x v="12"/>
    <x v="10"/>
    <x v="5"/>
    <n v="21"/>
    <n v="633.37"/>
    <n v="2"/>
    <n v="9.5238095238095233E-2"/>
    <n v="358.29"/>
    <n v="3.27E-2"/>
  </r>
  <r>
    <x v="13"/>
    <x v="10"/>
    <x v="32"/>
    <n v="6"/>
    <n v="209.84"/>
    <n v="1"/>
    <n v="0.16666666666666666"/>
    <n v="3534.1"/>
    <n v="4.2000000000000003E-2"/>
  </r>
  <r>
    <x v="14"/>
    <x v="10"/>
    <x v="26"/>
    <n v="9"/>
    <n v="220.46"/>
    <n v="3"/>
    <n v="0.33333333333333331"/>
    <n v="707.75"/>
    <n v="2.76E-2"/>
  </r>
  <r>
    <x v="15"/>
    <x v="10"/>
    <x v="60"/>
    <n v="6"/>
    <n v="153.34"/>
    <n v="3"/>
    <n v="0.5"/>
    <n v="1248.54"/>
    <n v="7.9000000000000001E-2"/>
  </r>
  <r>
    <x v="16"/>
    <x v="10"/>
    <x v="4"/>
    <n v="7"/>
    <n v="79.62"/>
    <n v="7"/>
    <n v="1"/>
    <n v="3892.76"/>
    <n v="9.74E-2"/>
  </r>
  <r>
    <x v="17"/>
    <x v="10"/>
    <x v="58"/>
    <n v="17"/>
    <n v="504.54"/>
    <n v="8"/>
    <n v="0.47058823529411764"/>
    <n v="3359.77"/>
    <n v="3.2000000000000001E-2"/>
  </r>
  <r>
    <x v="18"/>
    <x v="10"/>
    <x v="18"/>
    <n v="16"/>
    <n v="161.69"/>
    <n v="5"/>
    <n v="0.3125"/>
    <n v="392.05"/>
    <n v="9.5700000000000007E-2"/>
  </r>
  <r>
    <x v="19"/>
    <x v="10"/>
    <x v="55"/>
    <n v="12"/>
    <n v="474.28"/>
    <n v="1"/>
    <n v="8.3333333333333329E-2"/>
    <n v="1097.5999999999999"/>
    <n v="1E-3"/>
  </r>
  <r>
    <x v="20"/>
    <x v="10"/>
    <x v="9"/>
    <n v="15"/>
    <n v="268.94"/>
    <n v="1"/>
    <n v="6.6666666666666666E-2"/>
    <n v="1469.71"/>
    <n v="5.0900000000000001E-2"/>
  </r>
  <r>
    <x v="21"/>
    <x v="10"/>
    <x v="83"/>
    <n v="5"/>
    <n v="601.28"/>
    <n v="2"/>
    <n v="0.4"/>
    <n v="3491.19"/>
    <n v="2.9700000000000001E-2"/>
  </r>
  <r>
    <x v="22"/>
    <x v="10"/>
    <x v="16"/>
    <n v="8"/>
    <n v="182.48"/>
    <n v="8"/>
    <n v="1"/>
    <n v="548.46"/>
    <n v="8.8200000000000001E-2"/>
  </r>
  <r>
    <x v="23"/>
    <x v="10"/>
    <x v="68"/>
    <n v="14"/>
    <n v="368.16"/>
    <n v="0"/>
    <n v="0"/>
    <n v="3020.19"/>
    <n v="2.5099999999999997E-2"/>
  </r>
  <r>
    <x v="24"/>
    <x v="10"/>
    <x v="50"/>
    <n v="12"/>
    <n v="565.51"/>
    <n v="4"/>
    <n v="0.33333333333333331"/>
    <n v="231.16"/>
    <n v="6.2699999999999992E-2"/>
  </r>
  <r>
    <x v="25"/>
    <x v="10"/>
    <x v="52"/>
    <n v="13"/>
    <n v="370.44"/>
    <n v="9"/>
    <n v="0.69230769230769229"/>
    <n v="4484.96"/>
    <n v="8.5199999999999998E-2"/>
  </r>
  <r>
    <x v="0"/>
    <x v="11"/>
    <x v="45"/>
    <n v="13"/>
    <n v="356.61"/>
    <n v="7"/>
    <n v="0.53846153846153844"/>
    <n v="4099.6400000000003"/>
    <n v="2.9600000000000001E-2"/>
  </r>
  <r>
    <x v="1"/>
    <x v="11"/>
    <x v="79"/>
    <n v="13"/>
    <n v="369.46"/>
    <n v="4"/>
    <n v="0.30769230769230771"/>
    <n v="3996.04"/>
    <n v="3.7499999999999999E-2"/>
  </r>
  <r>
    <x v="2"/>
    <x v="11"/>
    <x v="82"/>
    <n v="14"/>
    <n v="419.93"/>
    <n v="2"/>
    <n v="0.14285714285714285"/>
    <n v="3543.6"/>
    <n v="4.6300000000000001E-2"/>
  </r>
  <r>
    <x v="3"/>
    <x v="11"/>
    <x v="30"/>
    <n v="5"/>
    <n v="71.41"/>
    <n v="3"/>
    <n v="0.6"/>
    <n v="1527.27"/>
    <n v="2.7000000000000003E-2"/>
  </r>
  <r>
    <x v="4"/>
    <x v="11"/>
    <x v="89"/>
    <n v="14"/>
    <n v="503.93"/>
    <n v="5"/>
    <n v="0.35714285714285715"/>
    <n v="1116.6099999999999"/>
    <n v="3.7000000000000005E-2"/>
  </r>
  <r>
    <x v="5"/>
    <x v="11"/>
    <x v="76"/>
    <n v="6"/>
    <n v="488.97"/>
    <n v="3"/>
    <n v="0.5"/>
    <n v="3767.09"/>
    <n v="1.0800000000000001E-2"/>
  </r>
  <r>
    <x v="6"/>
    <x v="11"/>
    <x v="46"/>
    <n v="19"/>
    <n v="301.2"/>
    <n v="2"/>
    <n v="0.10526315789473684"/>
    <n v="2608.4699999999998"/>
    <n v="0.1032"/>
  </r>
  <r>
    <x v="7"/>
    <x v="11"/>
    <x v="41"/>
    <n v="6"/>
    <n v="219.19"/>
    <n v="4"/>
    <n v="0.66666666666666663"/>
    <n v="3836.95"/>
    <n v="3.8699999999999998E-2"/>
  </r>
  <r>
    <x v="8"/>
    <x v="11"/>
    <x v="50"/>
    <n v="19"/>
    <n v="352.06"/>
    <n v="9"/>
    <n v="0.47368421052631576"/>
    <n v="1107.51"/>
    <n v="5.5E-2"/>
  </r>
  <r>
    <x v="9"/>
    <x v="11"/>
    <x v="33"/>
    <n v="16"/>
    <n v="337.7"/>
    <n v="9"/>
    <n v="0.5625"/>
    <n v="947.47"/>
    <n v="3.56E-2"/>
  </r>
  <r>
    <x v="10"/>
    <x v="11"/>
    <x v="9"/>
    <n v="6"/>
    <n v="212.39"/>
    <n v="3"/>
    <n v="0.5"/>
    <n v="730.81"/>
    <n v="8.6699999999999999E-2"/>
  </r>
  <r>
    <x v="11"/>
    <x v="11"/>
    <x v="72"/>
    <n v="7"/>
    <n v="486.93"/>
    <n v="7"/>
    <n v="1"/>
    <n v="3643.63"/>
    <n v="4.0199999999999993E-2"/>
  </r>
  <r>
    <x v="12"/>
    <x v="11"/>
    <x v="40"/>
    <n v="16"/>
    <n v="539.26"/>
    <n v="3"/>
    <n v="0.1875"/>
    <n v="379.83"/>
    <n v="3.7999999999999999E-2"/>
  </r>
  <r>
    <x v="13"/>
    <x v="11"/>
    <x v="14"/>
    <n v="6"/>
    <n v="191.66"/>
    <n v="2"/>
    <n v="0.33333333333333331"/>
    <n v="3753.06"/>
    <n v="3.8300000000000001E-2"/>
  </r>
  <r>
    <x v="14"/>
    <x v="11"/>
    <x v="36"/>
    <n v="7"/>
    <n v="190.08"/>
    <n v="2"/>
    <n v="0.2857142857142857"/>
    <n v="649.97"/>
    <n v="2.8799999999999999E-2"/>
  </r>
  <r>
    <x v="15"/>
    <x v="11"/>
    <x v="42"/>
    <n v="5"/>
    <n v="168.89"/>
    <n v="3"/>
    <n v="0.6"/>
    <n v="1153.93"/>
    <n v="8.2500000000000004E-2"/>
  </r>
  <r>
    <x v="16"/>
    <x v="11"/>
    <x v="0"/>
    <n v="6"/>
    <n v="87.83"/>
    <n v="6"/>
    <n v="1"/>
    <n v="3741.27"/>
    <n v="9.9700000000000011E-2"/>
  </r>
  <r>
    <x v="17"/>
    <x v="11"/>
    <x v="58"/>
    <n v="13"/>
    <n v="543.15"/>
    <n v="6"/>
    <n v="0.46153846153846156"/>
    <n v="3793.56"/>
    <n v="3.56E-2"/>
  </r>
  <r>
    <x v="18"/>
    <x v="11"/>
    <x v="90"/>
    <n v="15"/>
    <n v="181.12"/>
    <n v="5"/>
    <n v="0.33333333333333331"/>
    <n v="454.09"/>
    <n v="9.3599999999999989E-2"/>
  </r>
  <r>
    <x v="19"/>
    <x v="11"/>
    <x v="0"/>
    <n v="14"/>
    <n v="508.85"/>
    <n v="1"/>
    <n v="7.1428571428571425E-2"/>
    <n v="1182.6300000000001"/>
    <n v="8.9999999999999998E-4"/>
  </r>
  <r>
    <x v="20"/>
    <x v="11"/>
    <x v="34"/>
    <n v="17"/>
    <n v="297.83999999999997"/>
    <n v="1"/>
    <n v="5.8823529411764705E-2"/>
    <n v="1553.7"/>
    <n v="5.0700000000000002E-2"/>
  </r>
  <r>
    <x v="21"/>
    <x v="11"/>
    <x v="91"/>
    <n v="6"/>
    <n v="537.26"/>
    <n v="1"/>
    <n v="0.16666666666666666"/>
    <n v="3665.55"/>
    <n v="3.0800000000000001E-2"/>
  </r>
  <r>
    <x v="22"/>
    <x v="11"/>
    <x v="35"/>
    <n v="9"/>
    <n v="188.49"/>
    <n v="7"/>
    <n v="0.77777777777777779"/>
    <n v="545.09"/>
    <n v="8.5600000000000009E-2"/>
  </r>
  <r>
    <x v="23"/>
    <x v="11"/>
    <x v="46"/>
    <n v="14"/>
    <n v="370.36"/>
    <n v="0"/>
    <n v="0"/>
    <n v="2605.02"/>
    <n v="2.5499999999999998E-2"/>
  </r>
  <r>
    <x v="24"/>
    <x v="11"/>
    <x v="77"/>
    <n v="10"/>
    <n v="500.83"/>
    <n v="4"/>
    <n v="0.4"/>
    <n v="239.13"/>
    <n v="6.1900000000000004E-2"/>
  </r>
  <r>
    <x v="25"/>
    <x v="11"/>
    <x v="51"/>
    <n v="15"/>
    <n v="319.08999999999997"/>
    <n v="7"/>
    <n v="0.46666666666666667"/>
    <n v="4573.5"/>
    <n v="8.0399999999999985E-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8504DE5-4C92-4F8F-8D67-D0404CA2923D}" name="PivotTable1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Name ">
  <location ref="D9:H36" firstHeaderRow="0" firstDataRow="1" firstDataCol="1"/>
  <pivotFields count="11">
    <pivotField axis="axisRow" showAll="0" sortType="descending">
      <items count="27">
        <item x="15"/>
        <item x="1"/>
        <item x="5"/>
        <item x="7"/>
        <item x="9"/>
        <item x="23"/>
        <item x="17"/>
        <item x="24"/>
        <item x="2"/>
        <item x="21"/>
        <item x="0"/>
        <item x="20"/>
        <item x="13"/>
        <item x="3"/>
        <item x="10"/>
        <item x="22"/>
        <item x="16"/>
        <item x="4"/>
        <item x="14"/>
        <item x="25"/>
        <item x="8"/>
        <item x="12"/>
        <item x="11"/>
        <item x="6"/>
        <item x="19"/>
        <item x="18"/>
        <item t="default"/>
      </items>
      <autoSortScope>
        <pivotArea dataOnly="0" outline="0" fieldPosition="0">
          <references count="1">
            <reference field="4294967294" count="1" selected="0">
              <x v="3"/>
            </reference>
          </references>
        </pivotArea>
      </autoSortScope>
    </pivotField>
    <pivotField numFmtId="14" showAll="0">
      <items count="13">
        <item x="0"/>
        <item x="1"/>
        <item x="2"/>
        <item x="3"/>
        <item x="4"/>
        <item x="5"/>
        <item x="6"/>
        <item x="7"/>
        <item x="8"/>
        <item x="9"/>
        <item x="10"/>
        <item x="11"/>
        <item t="default"/>
      </items>
    </pivotField>
    <pivotField dataField="1" showAll="0"/>
    <pivotField dataField="1" showAll="0"/>
    <pivotField showAll="0"/>
    <pivotField dataField="1" showAll="0"/>
    <pivotField numFmtId="9" showAll="0"/>
    <pivotField dataField="1" showAll="0"/>
    <pivotField numFmtId="9"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0"/>
  </rowFields>
  <rowItems count="27">
    <i>
      <x v="19"/>
    </i>
    <i>
      <x v="3"/>
    </i>
    <i>
      <x v="10"/>
    </i>
    <i>
      <x v="12"/>
    </i>
    <i>
      <x v="16"/>
    </i>
    <i>
      <x v="1"/>
    </i>
    <i>
      <x v="6"/>
    </i>
    <i>
      <x v="22"/>
    </i>
    <i>
      <x v="2"/>
    </i>
    <i>
      <x v="8"/>
    </i>
    <i>
      <x v="9"/>
    </i>
    <i>
      <x v="5"/>
    </i>
    <i>
      <x v="23"/>
    </i>
    <i>
      <x v="11"/>
    </i>
    <i>
      <x v="13"/>
    </i>
    <i>
      <x/>
    </i>
    <i>
      <x v="24"/>
    </i>
    <i>
      <x v="20"/>
    </i>
    <i>
      <x v="17"/>
    </i>
    <i>
      <x v="4"/>
    </i>
    <i>
      <x v="14"/>
    </i>
    <i>
      <x v="18"/>
    </i>
    <i>
      <x v="15"/>
    </i>
    <i>
      <x v="25"/>
    </i>
    <i>
      <x v="21"/>
    </i>
    <i>
      <x v="7"/>
    </i>
    <i t="grand">
      <x/>
    </i>
  </rowItems>
  <colFields count="1">
    <field x="-2"/>
  </colFields>
  <colItems count="4">
    <i>
      <x/>
    </i>
    <i i="1">
      <x v="1"/>
    </i>
    <i i="2">
      <x v="2"/>
    </i>
    <i i="3">
      <x v="3"/>
    </i>
  </colItems>
  <dataFields count="4">
    <dataField name="  Total Calls" fld="2" baseField="0" baseItem="0" numFmtId="3"/>
    <dataField name="  Calls Reached" fld="3" baseField="0" baseItem="0" numFmtId="3"/>
    <dataField name="  Deals Closed" fld="5" baseField="0" baseItem="0" numFmtId="3"/>
    <dataField name="  Deal Value ($)" fld="7" baseField="0" baseItem="0" numFmtId="164"/>
  </dataFields>
  <formats count="10">
    <format dxfId="176">
      <pivotArea type="all" dataOnly="0" outline="0" fieldPosition="0"/>
    </format>
    <format dxfId="175">
      <pivotArea outline="0" collapsedLevelsAreSubtotals="1" fieldPosition="0"/>
    </format>
    <format dxfId="174">
      <pivotArea field="0" type="button" dataOnly="0" labelOnly="1" outline="0" axis="axisRow" fieldPosition="0"/>
    </format>
    <format dxfId="173">
      <pivotArea dataOnly="0" labelOnly="1" fieldPosition="0">
        <references count="1">
          <reference field="0" count="0"/>
        </references>
      </pivotArea>
    </format>
    <format dxfId="172">
      <pivotArea dataOnly="0" labelOnly="1" grandRow="1" outline="0" fieldPosition="0"/>
    </format>
    <format dxfId="171">
      <pivotArea dataOnly="0" labelOnly="1" outline="0" fieldPosition="0">
        <references count="1">
          <reference field="4294967294" count="4">
            <x v="0"/>
            <x v="1"/>
            <x v="2"/>
            <x v="3"/>
          </reference>
        </references>
      </pivotArea>
    </format>
    <format dxfId="170">
      <pivotArea outline="0" collapsedLevelsAreSubtotals="1" fieldPosition="0">
        <references count="1">
          <reference field="4294967294" count="3" selected="0">
            <x v="0"/>
            <x v="1"/>
            <x v="2"/>
          </reference>
        </references>
      </pivotArea>
    </format>
    <format dxfId="169">
      <pivotArea outline="0" collapsedLevelsAreSubtotals="1" fieldPosition="0">
        <references count="1">
          <reference field="4294967294" count="1" selected="0">
            <x v="3"/>
          </reference>
        </references>
      </pivotArea>
    </format>
    <format dxfId="168">
      <pivotArea field="0" type="button" dataOnly="0" labelOnly="1" outline="0" axis="axisRow" fieldPosition="0"/>
    </format>
    <format dxfId="167">
      <pivotArea dataOnly="0" labelOnly="1" outline="0" fieldPosition="0">
        <references count="1">
          <reference field="4294967294" count="4">
            <x v="0"/>
            <x v="1"/>
            <x v="2"/>
            <x v="3"/>
          </reference>
        </references>
      </pivotArea>
    </format>
  </formats>
  <conditionalFormats count="4">
    <conditionalFormat priority="2">
      <pivotAreas count="1">
        <pivotArea type="data" collapsedLevelsAreSubtotals="1" fieldPosition="0">
          <references count="2">
            <reference field="4294967294" count="1" selected="0">
              <x v="3"/>
            </reference>
            <reference field="0" count="26">
              <x v="0"/>
              <x v="1"/>
              <x v="2"/>
              <x v="3"/>
              <x v="4"/>
              <x v="5"/>
              <x v="6"/>
              <x v="7"/>
              <x v="8"/>
              <x v="9"/>
              <x v="10"/>
              <x v="11"/>
              <x v="12"/>
              <x v="13"/>
              <x v="14"/>
              <x v="15"/>
              <x v="16"/>
              <x v="17"/>
              <x v="18"/>
              <x v="19"/>
              <x v="20"/>
              <x v="21"/>
              <x v="22"/>
              <x v="23"/>
              <x v="24"/>
              <x v="25"/>
            </reference>
          </references>
        </pivotArea>
      </pivotAreas>
    </conditionalFormat>
    <conditionalFormat priority="3">
      <pivotAreas count="1">
        <pivotArea type="data" collapsedLevelsAreSubtotals="1" fieldPosition="0">
          <references count="2">
            <reference field="4294967294" count="1" selected="0">
              <x v="2"/>
            </reference>
            <reference field="0" count="26">
              <x v="0"/>
              <x v="1"/>
              <x v="2"/>
              <x v="3"/>
              <x v="4"/>
              <x v="5"/>
              <x v="6"/>
              <x v="7"/>
              <x v="8"/>
              <x v="9"/>
              <x v="10"/>
              <x v="11"/>
              <x v="12"/>
              <x v="13"/>
              <x v="14"/>
              <x v="15"/>
              <x v="16"/>
              <x v="17"/>
              <x v="18"/>
              <x v="19"/>
              <x v="20"/>
              <x v="21"/>
              <x v="22"/>
              <x v="23"/>
              <x v="24"/>
              <x v="25"/>
            </reference>
          </references>
        </pivotArea>
      </pivotAreas>
    </conditionalFormat>
    <conditionalFormat priority="4">
      <pivotAreas count="1">
        <pivotArea type="data" collapsedLevelsAreSubtotals="1" fieldPosition="0">
          <references count="2">
            <reference field="4294967294" count="1" selected="0">
              <x v="1"/>
            </reference>
            <reference field="0" count="26">
              <x v="0"/>
              <x v="1"/>
              <x v="2"/>
              <x v="3"/>
              <x v="4"/>
              <x v="5"/>
              <x v="6"/>
              <x v="7"/>
              <x v="8"/>
              <x v="9"/>
              <x v="10"/>
              <x v="11"/>
              <x v="12"/>
              <x v="13"/>
              <x v="14"/>
              <x v="15"/>
              <x v="16"/>
              <x v="17"/>
              <x v="18"/>
              <x v="19"/>
              <x v="20"/>
              <x v="21"/>
              <x v="22"/>
              <x v="23"/>
              <x v="24"/>
              <x v="25"/>
            </reference>
          </references>
        </pivotArea>
      </pivotAreas>
    </conditionalFormat>
    <conditionalFormat priority="5">
      <pivotAreas count="1">
        <pivotArea type="data" collapsedLevelsAreSubtotals="1" fieldPosition="0">
          <references count="2">
            <reference field="4294967294" count="1" selected="0">
              <x v="0"/>
            </reference>
            <reference field="0" count="26">
              <x v="0"/>
              <x v="1"/>
              <x v="2"/>
              <x v="3"/>
              <x v="4"/>
              <x v="5"/>
              <x v="6"/>
              <x v="7"/>
              <x v="8"/>
              <x v="9"/>
              <x v="10"/>
              <x v="11"/>
              <x v="12"/>
              <x v="13"/>
              <x v="14"/>
              <x v="15"/>
              <x v="16"/>
              <x v="17"/>
              <x v="18"/>
              <x v="19"/>
              <x v="20"/>
              <x v="21"/>
              <x v="22"/>
              <x v="23"/>
              <x v="24"/>
              <x v="25"/>
            </reference>
          </references>
        </pivotArea>
      </pivotAreas>
    </conditionalFormat>
  </conditional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89EE6BB-94A1-4111-8F73-FA955FE34097}" name="PivotTable3"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rowHeaderCaption="Name ">
  <location ref="D9:H36" firstHeaderRow="0" firstDataRow="1" firstDataCol="1"/>
  <pivotFields count="11">
    <pivotField axis="axisRow" showAll="0" sortType="descending">
      <items count="27">
        <item x="15"/>
        <item x="1"/>
        <item x="5"/>
        <item x="7"/>
        <item x="9"/>
        <item x="23"/>
        <item x="17"/>
        <item x="24"/>
        <item x="2"/>
        <item x="21"/>
        <item x="0"/>
        <item x="20"/>
        <item x="13"/>
        <item x="3"/>
        <item x="10"/>
        <item x="22"/>
        <item x="16"/>
        <item x="4"/>
        <item x="14"/>
        <item x="25"/>
        <item x="8"/>
        <item x="12"/>
        <item x="11"/>
        <item x="6"/>
        <item x="19"/>
        <item x="18"/>
        <item t="default"/>
      </items>
      <autoSortScope>
        <pivotArea dataOnly="0" outline="0" fieldPosition="0">
          <references count="1">
            <reference field="4294967294" count="1" selected="0">
              <x v="3"/>
            </reference>
          </references>
        </pivotArea>
      </autoSortScope>
    </pivotField>
    <pivotField numFmtId="14" showAll="0">
      <items count="13">
        <item x="0"/>
        <item x="1"/>
        <item x="2"/>
        <item x="3"/>
        <item x="4"/>
        <item x="5"/>
        <item x="6"/>
        <item x="7"/>
        <item x="8"/>
        <item x="9"/>
        <item x="10"/>
        <item x="11"/>
        <item t="default"/>
      </items>
    </pivotField>
    <pivotField dataField="1" showAll="0"/>
    <pivotField dataField="1" showAll="0"/>
    <pivotField showAll="0"/>
    <pivotField dataField="1" showAll="0"/>
    <pivotField numFmtId="9" showAll="0"/>
    <pivotField dataField="1" showAll="0"/>
    <pivotField numFmtId="9"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0"/>
  </rowFields>
  <rowItems count="27">
    <i>
      <x v="19"/>
    </i>
    <i>
      <x v="3"/>
    </i>
    <i>
      <x v="10"/>
    </i>
    <i>
      <x v="12"/>
    </i>
    <i>
      <x v="16"/>
    </i>
    <i>
      <x v="1"/>
    </i>
    <i>
      <x v="6"/>
    </i>
    <i>
      <x v="22"/>
    </i>
    <i>
      <x v="2"/>
    </i>
    <i>
      <x v="8"/>
    </i>
    <i>
      <x v="9"/>
    </i>
    <i>
      <x v="5"/>
    </i>
    <i>
      <x v="23"/>
    </i>
    <i>
      <x v="11"/>
    </i>
    <i>
      <x v="13"/>
    </i>
    <i>
      <x/>
    </i>
    <i>
      <x v="24"/>
    </i>
    <i>
      <x v="20"/>
    </i>
    <i>
      <x v="17"/>
    </i>
    <i>
      <x v="4"/>
    </i>
    <i>
      <x v="14"/>
    </i>
    <i>
      <x v="18"/>
    </i>
    <i>
      <x v="15"/>
    </i>
    <i>
      <x v="25"/>
    </i>
    <i>
      <x v="21"/>
    </i>
    <i>
      <x v="7"/>
    </i>
    <i t="grand">
      <x/>
    </i>
  </rowItems>
  <colFields count="1">
    <field x="-2"/>
  </colFields>
  <colItems count="4">
    <i>
      <x/>
    </i>
    <i i="1">
      <x v="1"/>
    </i>
    <i i="2">
      <x v="2"/>
    </i>
    <i i="3">
      <x v="3"/>
    </i>
  </colItems>
  <dataFields count="4">
    <dataField name="  Total Calls" fld="2" baseField="0" baseItem="0" numFmtId="1"/>
    <dataField name="  Calls Reached" fld="3" baseField="0" baseItem="0" numFmtId="1"/>
    <dataField name="  Deals Closed" fld="5" baseField="0" baseItem="0" numFmtId="1"/>
    <dataField name="  Deal Value ($)" fld="7" baseField="0" baseItem="0" numFmtId="164"/>
  </dataFields>
  <formats count="16">
    <format dxfId="166">
      <pivotArea type="all" dataOnly="0" outline="0" fieldPosition="0"/>
    </format>
    <format dxfId="165">
      <pivotArea outline="0" collapsedLevelsAreSubtotals="1" fieldPosition="0"/>
    </format>
    <format dxfId="164">
      <pivotArea field="0" type="button" dataOnly="0" labelOnly="1" outline="0" axis="axisRow" fieldPosition="0"/>
    </format>
    <format dxfId="163">
      <pivotArea dataOnly="0" labelOnly="1" fieldPosition="0">
        <references count="1">
          <reference field="0" count="0"/>
        </references>
      </pivotArea>
    </format>
    <format dxfId="162">
      <pivotArea dataOnly="0" labelOnly="1" grandRow="1" outline="0" fieldPosition="0"/>
    </format>
    <format dxfId="161">
      <pivotArea dataOnly="0" labelOnly="1" outline="0" fieldPosition="0">
        <references count="1">
          <reference field="4294967294" count="4">
            <x v="0"/>
            <x v="1"/>
            <x v="2"/>
            <x v="3"/>
          </reference>
        </references>
      </pivotArea>
    </format>
    <format dxfId="160">
      <pivotArea type="all" dataOnly="0" outline="0" fieldPosition="0"/>
    </format>
    <format dxfId="159">
      <pivotArea outline="0" collapsedLevelsAreSubtotals="1" fieldPosition="0"/>
    </format>
    <format dxfId="158">
      <pivotArea field="0" type="button" dataOnly="0" labelOnly="1" outline="0" axis="axisRow" fieldPosition="0"/>
    </format>
    <format dxfId="157">
      <pivotArea dataOnly="0" labelOnly="1" fieldPosition="0">
        <references count="1">
          <reference field="0" count="0"/>
        </references>
      </pivotArea>
    </format>
    <format dxfId="156">
      <pivotArea dataOnly="0" labelOnly="1" grandRow="1" outline="0" fieldPosition="0"/>
    </format>
    <format dxfId="155">
      <pivotArea dataOnly="0" labelOnly="1" outline="0" fieldPosition="0">
        <references count="1">
          <reference field="4294967294" count="4">
            <x v="0"/>
            <x v="1"/>
            <x v="2"/>
            <x v="3"/>
          </reference>
        </references>
      </pivotArea>
    </format>
    <format dxfId="154">
      <pivotArea outline="0" collapsedLevelsAreSubtotals="1" fieldPosition="0">
        <references count="1">
          <reference field="4294967294" count="3" selected="0">
            <x v="0"/>
            <x v="1"/>
            <x v="2"/>
          </reference>
        </references>
      </pivotArea>
    </format>
    <format dxfId="153">
      <pivotArea dataOnly="0" labelOnly="1" outline="0" fieldPosition="0">
        <references count="1">
          <reference field="4294967294" count="3">
            <x v="0"/>
            <x v="1"/>
            <x v="2"/>
          </reference>
        </references>
      </pivotArea>
    </format>
    <format dxfId="152">
      <pivotArea outline="0" collapsedLevelsAreSubtotals="1" fieldPosition="0">
        <references count="1">
          <reference field="4294967294" count="1" selected="0">
            <x v="3"/>
          </reference>
        </references>
      </pivotArea>
    </format>
    <format dxfId="151">
      <pivotArea dataOnly="0" labelOnly="1" outline="0" fieldPosition="0">
        <references count="1">
          <reference field="4294967294" count="1">
            <x v="3"/>
          </reference>
        </references>
      </pivotArea>
    </format>
  </formats>
  <conditionalFormats count="4">
    <conditionalFormat priority="1">
      <pivotAreas count="1">
        <pivotArea type="data" collapsedLevelsAreSubtotals="1" fieldPosition="0">
          <references count="2">
            <reference field="4294967294" count="1" selected="0">
              <x v="3"/>
            </reference>
            <reference field="0" count="26">
              <x v="0"/>
              <x v="1"/>
              <x v="2"/>
              <x v="3"/>
              <x v="4"/>
              <x v="5"/>
              <x v="6"/>
              <x v="7"/>
              <x v="8"/>
              <x v="9"/>
              <x v="10"/>
              <x v="11"/>
              <x v="12"/>
              <x v="13"/>
              <x v="14"/>
              <x v="15"/>
              <x v="16"/>
              <x v="17"/>
              <x v="18"/>
              <x v="19"/>
              <x v="20"/>
              <x v="21"/>
              <x v="22"/>
              <x v="23"/>
              <x v="24"/>
              <x v="25"/>
            </reference>
          </references>
        </pivotArea>
      </pivotAreas>
    </conditionalFormat>
    <conditionalFormat priority="2">
      <pivotAreas count="1">
        <pivotArea type="data" collapsedLevelsAreSubtotals="1" fieldPosition="0">
          <references count="2">
            <reference field="4294967294" count="1" selected="0">
              <x v="2"/>
            </reference>
            <reference field="0" count="26">
              <x v="0"/>
              <x v="1"/>
              <x v="2"/>
              <x v="3"/>
              <x v="4"/>
              <x v="5"/>
              <x v="6"/>
              <x v="7"/>
              <x v="8"/>
              <x v="9"/>
              <x v="10"/>
              <x v="11"/>
              <x v="12"/>
              <x v="13"/>
              <x v="14"/>
              <x v="15"/>
              <x v="16"/>
              <x v="17"/>
              <x v="18"/>
              <x v="19"/>
              <x v="20"/>
              <x v="21"/>
              <x v="22"/>
              <x v="23"/>
              <x v="24"/>
              <x v="25"/>
            </reference>
          </references>
        </pivotArea>
      </pivotAreas>
    </conditionalFormat>
    <conditionalFormat priority="3">
      <pivotAreas count="1">
        <pivotArea type="data" collapsedLevelsAreSubtotals="1" fieldPosition="0">
          <references count="2">
            <reference field="4294967294" count="1" selected="0">
              <x v="1"/>
            </reference>
            <reference field="0" count="26">
              <x v="0"/>
              <x v="1"/>
              <x v="2"/>
              <x v="3"/>
              <x v="4"/>
              <x v="5"/>
              <x v="6"/>
              <x v="7"/>
              <x v="8"/>
              <x v="9"/>
              <x v="10"/>
              <x v="11"/>
              <x v="12"/>
              <x v="13"/>
              <x v="14"/>
              <x v="15"/>
              <x v="16"/>
              <x v="17"/>
              <x v="18"/>
              <x v="19"/>
              <x v="20"/>
              <x v="21"/>
              <x v="22"/>
              <x v="23"/>
              <x v="24"/>
              <x v="25"/>
            </reference>
          </references>
        </pivotArea>
      </pivotAreas>
    </conditionalFormat>
    <conditionalFormat priority="4">
      <pivotAreas count="1">
        <pivotArea type="data" collapsedLevelsAreSubtotals="1" fieldPosition="0">
          <references count="2">
            <reference field="4294967294" count="1" selected="0">
              <x v="0"/>
            </reference>
            <reference field="0" count="26">
              <x v="0"/>
              <x v="1"/>
              <x v="2"/>
              <x v="3"/>
              <x v="4"/>
              <x v="5"/>
              <x v="6"/>
              <x v="7"/>
              <x v="8"/>
              <x v="9"/>
              <x v="10"/>
              <x v="11"/>
              <x v="12"/>
              <x v="13"/>
              <x v="14"/>
              <x v="15"/>
              <x v="16"/>
              <x v="17"/>
              <x v="18"/>
              <x v="19"/>
              <x v="20"/>
              <x v="21"/>
              <x v="22"/>
              <x v="23"/>
              <x v="24"/>
              <x v="25"/>
            </reference>
          </references>
        </pivotArea>
      </pivotAreas>
    </conditionalFormat>
  </conditionalFormats>
  <pivotTableStyleInfo name="PivotStyleLight20"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83C348C3-4387-4275-8CAB-3856776CA708}" name="PivotTable1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D3:F40" firstHeaderRow="0" firstDataRow="1" firstDataCol="1"/>
  <pivotFields count="11">
    <pivotField showAll="0">
      <items count="27">
        <item x="15"/>
        <item x="1"/>
        <item x="5"/>
        <item x="7"/>
        <item x="9"/>
        <item x="23"/>
        <item x="17"/>
        <item x="24"/>
        <item x="2"/>
        <item x="21"/>
        <item x="0"/>
        <item x="20"/>
        <item x="13"/>
        <item x="3"/>
        <item x="10"/>
        <item x="22"/>
        <item x="16"/>
        <item x="4"/>
        <item x="14"/>
        <item x="25"/>
        <item x="8"/>
        <item x="12"/>
        <item x="11"/>
        <item x="6"/>
        <item x="19"/>
        <item x="18"/>
        <item t="default"/>
      </items>
    </pivotField>
    <pivotField axis="axisRow" numFmtId="14" showAll="0">
      <items count="13">
        <item x="0"/>
        <item x="1"/>
        <item x="2"/>
        <item x="3"/>
        <item x="4"/>
        <item x="5"/>
        <item x="6"/>
        <item x="7"/>
        <item x="8"/>
        <item x="9"/>
        <item x="10"/>
        <item x="11"/>
        <item t="default"/>
      </items>
    </pivotField>
    <pivotField showAll="0"/>
    <pivotField dataField="1" showAll="0"/>
    <pivotField showAll="0"/>
    <pivotField dataField="1" showAll="0"/>
    <pivotField numFmtId="9" showAll="0"/>
    <pivotField showAll="0"/>
    <pivotField numFmtId="9" showAll="0"/>
    <pivotField axis="axisRow"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15">
        <item x="0"/>
        <item x="1"/>
        <item x="2"/>
        <item x="3"/>
        <item x="4"/>
        <item x="5"/>
        <item x="6"/>
        <item x="7"/>
        <item x="8"/>
        <item x="9"/>
        <item x="10"/>
        <item x="11"/>
        <item x="12"/>
        <item x="13"/>
        <item t="default"/>
      </items>
    </pivotField>
  </pivotFields>
  <rowFields count="3">
    <field x="10"/>
    <field x="9"/>
    <field x="1"/>
  </rowFields>
  <rowItems count="37">
    <i>
      <x v="1"/>
    </i>
    <i r="1">
      <x v="1"/>
    </i>
    <i r="2">
      <x/>
    </i>
    <i>
      <x v="2"/>
    </i>
    <i r="1">
      <x v="32"/>
    </i>
    <i r="2">
      <x v="1"/>
    </i>
    <i>
      <x v="3"/>
    </i>
    <i r="1">
      <x v="61"/>
    </i>
    <i r="2">
      <x v="2"/>
    </i>
    <i>
      <x v="4"/>
    </i>
    <i r="1">
      <x v="92"/>
    </i>
    <i r="2">
      <x v="3"/>
    </i>
    <i>
      <x v="5"/>
    </i>
    <i r="1">
      <x v="122"/>
    </i>
    <i r="2">
      <x v="4"/>
    </i>
    <i>
      <x v="6"/>
    </i>
    <i r="1">
      <x v="153"/>
    </i>
    <i r="2">
      <x v="5"/>
    </i>
    <i>
      <x v="7"/>
    </i>
    <i r="1">
      <x v="183"/>
    </i>
    <i r="2">
      <x v="6"/>
    </i>
    <i>
      <x v="8"/>
    </i>
    <i r="1">
      <x v="214"/>
    </i>
    <i r="2">
      <x v="7"/>
    </i>
    <i>
      <x v="9"/>
    </i>
    <i r="1">
      <x v="245"/>
    </i>
    <i r="2">
      <x v="8"/>
    </i>
    <i>
      <x v="10"/>
    </i>
    <i r="1">
      <x v="275"/>
    </i>
    <i r="2">
      <x v="9"/>
    </i>
    <i>
      <x v="11"/>
    </i>
    <i r="1">
      <x v="306"/>
    </i>
    <i r="2">
      <x v="10"/>
    </i>
    <i>
      <x v="12"/>
    </i>
    <i r="1">
      <x v="336"/>
    </i>
    <i r="2">
      <x v="11"/>
    </i>
    <i t="grand">
      <x/>
    </i>
  </rowItems>
  <colFields count="1">
    <field x="-2"/>
  </colFields>
  <colItems count="2">
    <i>
      <x/>
    </i>
    <i i="1">
      <x v="1"/>
    </i>
  </colItems>
  <dataFields count="2">
    <dataField name="Sum of Calls Reached" fld="3" baseField="0" baseItem="0"/>
    <dataField name="Sum of Deals Closed" fld="5" baseField="0" baseItem="0"/>
  </dataFields>
  <formats count="1">
    <format dxfId="147">
      <pivotArea collapsedLevelsAreSubtotals="1" fieldPosition="0">
        <references count="1">
          <reference field="4294967294" count="2">
            <x v="0"/>
            <x v="1"/>
          </reference>
        </references>
      </pivotArea>
    </format>
  </formats>
  <chartFormats count="2">
    <chartFormat chart="3" format="4" series="1">
      <pivotArea type="data" outline="0" fieldPosition="0">
        <references count="1">
          <reference field="4294967294" count="1" selected="0">
            <x v="0"/>
          </reference>
        </references>
      </pivotArea>
    </chartFormat>
    <chartFormat chart="3" format="5" series="1">
      <pivotArea type="data" outline="0" fieldPosition="0">
        <references count="1">
          <reference field="429496729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37D1B22-36E9-46DF-AFFD-9F4CE0AA8E1B}" name="PivotTable12"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11">
    <pivotField showAll="0">
      <items count="27">
        <item x="15"/>
        <item x="1"/>
        <item x="5"/>
        <item x="7"/>
        <item x="9"/>
        <item x="23"/>
        <item x="17"/>
        <item x="24"/>
        <item x="2"/>
        <item x="21"/>
        <item x="0"/>
        <item x="20"/>
        <item x="13"/>
        <item x="3"/>
        <item x="10"/>
        <item x="22"/>
        <item x="16"/>
        <item x="4"/>
        <item x="14"/>
        <item x="25"/>
        <item x="8"/>
        <item x="12"/>
        <item x="11"/>
        <item x="6"/>
        <item x="19"/>
        <item x="18"/>
        <item t="default"/>
      </items>
    </pivotField>
    <pivotField numFmtId="14" showAll="0">
      <items count="13">
        <item x="0"/>
        <item x="1"/>
        <item x="2"/>
        <item x="3"/>
        <item x="4"/>
        <item x="5"/>
        <item x="6"/>
        <item x="7"/>
        <item x="8"/>
        <item x="9"/>
        <item x="10"/>
        <item x="11"/>
        <item t="default"/>
      </items>
    </pivotField>
    <pivotField dataField="1" showAll="0"/>
    <pivotField dataField="1" showAll="0"/>
    <pivotField showAll="0"/>
    <pivotField dataField="1" showAll="0"/>
    <pivotField numFmtId="9" showAll="0"/>
    <pivotField dataField="1" showAll="0"/>
    <pivotField numFmtId="9"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
  </rowFields>
  <rowItems count="4">
    <i>
      <x/>
    </i>
    <i i="1">
      <x v="1"/>
    </i>
    <i i="2">
      <x v="2"/>
    </i>
    <i i="3">
      <x v="3"/>
    </i>
  </rowItems>
  <colItems count="1">
    <i/>
  </colItems>
  <dataFields count="4">
    <dataField name="Sum of Total Calls" fld="2" baseField="0" baseItem="0"/>
    <dataField name="Sum of Calls Reached" fld="3" baseField="0" baseItem="0"/>
    <dataField name="Sum of Deals Closed" fld="5" baseField="0" baseItem="0"/>
    <dataField name="Sum of Deal Value ($)" fld="7" baseField="0" baseItem="0"/>
  </dataFields>
  <formats count="2">
    <format dxfId="149">
      <pivotArea collapsedLevelsAreSubtotals="1" fieldPosition="0">
        <references count="1">
          <reference field="4294967294" count="3">
            <x v="0"/>
            <x v="1"/>
            <x v="2"/>
          </reference>
        </references>
      </pivotArea>
    </format>
    <format dxfId="148">
      <pivotArea collapsedLevelsAreSubtotals="1" fieldPosition="0">
        <references count="1">
          <reference field="4294967294" count="1">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EA5676C-95F0-447D-8C30-85C0E34A32DA}" name="PivotTable19" cacheId="0" dataOnRows="1" applyNumberFormats="0" applyBorderFormats="0" applyFontFormats="0" applyPatternFormats="0" applyAlignmentFormats="0" applyWidthHeightFormats="1" dataCaption="Values" updatedVersion="8" minRefreshableVersion="3" useAutoFormatting="1" rowGrandTotals="0" itemPrintTitles="1" createdVersion="8" indent="0" outline="1" outlineData="1" multipleFieldFilters="0">
  <location ref="A10:A36" firstHeaderRow="1" firstDataRow="1" firstDataCol="1"/>
  <pivotFields count="11">
    <pivotField axis="axisRow" showAll="0">
      <items count="27">
        <item x="15"/>
        <item x="1"/>
        <item x="5"/>
        <item x="7"/>
        <item x="9"/>
        <item x="23"/>
        <item x="17"/>
        <item x="24"/>
        <item x="2"/>
        <item x="21"/>
        <item x="0"/>
        <item x="20"/>
        <item x="13"/>
        <item x="3"/>
        <item x="10"/>
        <item x="22"/>
        <item x="16"/>
        <item x="4"/>
        <item x="14"/>
        <item x="25"/>
        <item x="8"/>
        <item x="12"/>
        <item x="11"/>
        <item x="6"/>
        <item x="19"/>
        <item x="18"/>
        <item t="default"/>
      </items>
    </pivotField>
    <pivotField numFmtId="14" showAll="0">
      <items count="13">
        <item x="0"/>
        <item x="1"/>
        <item x="2"/>
        <item x="3"/>
        <item x="4"/>
        <item x="5"/>
        <item x="6"/>
        <item x="7"/>
        <item x="8"/>
        <item x="9"/>
        <item x="10"/>
        <item x="11"/>
        <item t="default"/>
      </items>
    </pivotField>
    <pivotField showAll="0"/>
    <pivotField showAll="0"/>
    <pivotField showAll="0"/>
    <pivotField showAll="0"/>
    <pivotField numFmtId="9" showAll="0"/>
    <pivotField showAll="0"/>
    <pivotField numFmtId="9"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0"/>
  </rowFields>
  <rowItems count="26">
    <i>
      <x/>
    </i>
    <i>
      <x v="1"/>
    </i>
    <i>
      <x v="2"/>
    </i>
    <i>
      <x v="3"/>
    </i>
    <i>
      <x v="4"/>
    </i>
    <i>
      <x v="5"/>
    </i>
    <i>
      <x v="6"/>
    </i>
    <i>
      <x v="7"/>
    </i>
    <i>
      <x v="8"/>
    </i>
    <i>
      <x v="9"/>
    </i>
    <i>
      <x v="10"/>
    </i>
    <i>
      <x v="11"/>
    </i>
    <i>
      <x v="12"/>
    </i>
    <i>
      <x v="13"/>
    </i>
    <i>
      <x v="14"/>
    </i>
    <i>
      <x v="15"/>
    </i>
    <i>
      <x v="16"/>
    </i>
    <i>
      <x v="17"/>
    </i>
    <i>
      <x v="18"/>
    </i>
    <i>
      <x v="19"/>
    </i>
    <i>
      <x v="20"/>
    </i>
    <i>
      <x v="21"/>
    </i>
    <i>
      <x v="22"/>
    </i>
    <i>
      <x v="23"/>
    </i>
    <i>
      <x v="24"/>
    </i>
    <i>
      <x v="25"/>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79F5C119-EE8D-4DEE-8AD9-ED2C5F4D4FE7}" name="PivotTable18"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4">
  <location ref="N3:O40" firstHeaderRow="1" firstDataRow="1" firstDataCol="1"/>
  <pivotFields count="11">
    <pivotField showAll="0">
      <items count="27">
        <item x="15"/>
        <item x="1"/>
        <item x="5"/>
        <item x="7"/>
        <item x="9"/>
        <item x="23"/>
        <item x="17"/>
        <item x="24"/>
        <item x="2"/>
        <item x="21"/>
        <item x="0"/>
        <item x="20"/>
        <item x="13"/>
        <item x="3"/>
        <item x="10"/>
        <item x="22"/>
        <item x="16"/>
        <item x="4"/>
        <item x="14"/>
        <item x="25"/>
        <item x="8"/>
        <item x="12"/>
        <item x="11"/>
        <item x="6"/>
        <item x="19"/>
        <item x="18"/>
        <item t="default"/>
      </items>
    </pivotField>
    <pivotField axis="axisRow" numFmtId="14" showAll="0">
      <items count="13">
        <item x="0"/>
        <item x="1"/>
        <item x="2"/>
        <item x="3"/>
        <item x="4"/>
        <item x="5"/>
        <item x="6"/>
        <item x="7"/>
        <item x="8"/>
        <item x="9"/>
        <item x="10"/>
        <item x="11"/>
        <item t="default"/>
      </items>
    </pivotField>
    <pivotField showAll="0"/>
    <pivotField showAll="0"/>
    <pivotField showAll="0"/>
    <pivotField showAll="0"/>
    <pivotField numFmtId="9" showAll="0"/>
    <pivotField showAll="0"/>
    <pivotField dataField="1" numFmtId="9" showAll="0"/>
    <pivotField axis="axisRow"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15">
        <item x="0"/>
        <item x="1"/>
        <item x="2"/>
        <item x="3"/>
        <item x="4"/>
        <item x="5"/>
        <item x="6"/>
        <item x="7"/>
        <item x="8"/>
        <item x="9"/>
        <item x="10"/>
        <item x="11"/>
        <item x="12"/>
        <item x="13"/>
        <item t="default"/>
      </items>
    </pivotField>
  </pivotFields>
  <rowFields count="3">
    <field x="10"/>
    <field x="9"/>
    <field x="1"/>
  </rowFields>
  <rowItems count="37">
    <i>
      <x v="1"/>
    </i>
    <i r="1">
      <x v="1"/>
    </i>
    <i r="2">
      <x/>
    </i>
    <i>
      <x v="2"/>
    </i>
    <i r="1">
      <x v="32"/>
    </i>
    <i r="2">
      <x v="1"/>
    </i>
    <i>
      <x v="3"/>
    </i>
    <i r="1">
      <x v="61"/>
    </i>
    <i r="2">
      <x v="2"/>
    </i>
    <i>
      <x v="4"/>
    </i>
    <i r="1">
      <x v="92"/>
    </i>
    <i r="2">
      <x v="3"/>
    </i>
    <i>
      <x v="5"/>
    </i>
    <i r="1">
      <x v="122"/>
    </i>
    <i r="2">
      <x v="4"/>
    </i>
    <i>
      <x v="6"/>
    </i>
    <i r="1">
      <x v="153"/>
    </i>
    <i r="2">
      <x v="5"/>
    </i>
    <i>
      <x v="7"/>
    </i>
    <i r="1">
      <x v="183"/>
    </i>
    <i r="2">
      <x v="6"/>
    </i>
    <i>
      <x v="8"/>
    </i>
    <i r="1">
      <x v="214"/>
    </i>
    <i r="2">
      <x v="7"/>
    </i>
    <i>
      <x v="9"/>
    </i>
    <i r="1">
      <x v="245"/>
    </i>
    <i r="2">
      <x v="8"/>
    </i>
    <i>
      <x v="10"/>
    </i>
    <i r="1">
      <x v="275"/>
    </i>
    <i r="2">
      <x v="9"/>
    </i>
    <i>
      <x v="11"/>
    </i>
    <i r="1">
      <x v="306"/>
    </i>
    <i r="2">
      <x v="10"/>
    </i>
    <i>
      <x v="12"/>
    </i>
    <i r="1">
      <x v="336"/>
    </i>
    <i r="2">
      <x v="11"/>
    </i>
    <i t="grand">
      <x/>
    </i>
  </rowItems>
  <colItems count="1">
    <i/>
  </colItems>
  <dataFields count="1">
    <dataField name="Average of Call Drop Rate (%)" fld="8" subtotal="average" baseField="0" baseItem="0" numFmtId="10"/>
  </dataFields>
  <chartFormats count="2">
    <chartFormat chart="11" format="0" series="1">
      <pivotArea type="data" outline="0" fieldPosition="0">
        <references count="1">
          <reference field="4294967294" count="1" selected="0">
            <x v="0"/>
          </reference>
        </references>
      </pivotArea>
    </chartFormat>
    <chartFormat chart="1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ACD3EE8F-94ED-4DD2-9D82-4A1FC35B569B}" name="PivotTable17"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K3:L40" firstHeaderRow="1" firstDataRow="1" firstDataCol="1"/>
  <pivotFields count="11">
    <pivotField showAll="0">
      <items count="27">
        <item x="15"/>
        <item x="1"/>
        <item x="5"/>
        <item x="7"/>
        <item x="9"/>
        <item x="23"/>
        <item x="17"/>
        <item x="24"/>
        <item x="2"/>
        <item x="21"/>
        <item x="0"/>
        <item x="20"/>
        <item x="13"/>
        <item x="3"/>
        <item x="10"/>
        <item x="22"/>
        <item x="16"/>
        <item x="4"/>
        <item x="14"/>
        <item x="25"/>
        <item x="8"/>
        <item x="12"/>
        <item x="11"/>
        <item x="6"/>
        <item x="19"/>
        <item x="18"/>
        <item t="default"/>
      </items>
    </pivotField>
    <pivotField axis="axisRow" numFmtId="14" showAll="0">
      <items count="13">
        <item x="0"/>
        <item x="1"/>
        <item x="2"/>
        <item x="3"/>
        <item x="4"/>
        <item x="5"/>
        <item x="6"/>
        <item x="7"/>
        <item x="8"/>
        <item x="9"/>
        <item x="10"/>
        <item x="11"/>
        <item t="default"/>
      </items>
    </pivotField>
    <pivotField showAll="0"/>
    <pivotField showAll="0"/>
    <pivotField dataField="1" showAll="0"/>
    <pivotField showAll="0"/>
    <pivotField numFmtId="9" showAll="0"/>
    <pivotField showAll="0"/>
    <pivotField numFmtId="9" showAll="0"/>
    <pivotField axis="axisRow"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15">
        <item x="0"/>
        <item x="1"/>
        <item x="2"/>
        <item x="3"/>
        <item x="4"/>
        <item x="5"/>
        <item x="6"/>
        <item x="7"/>
        <item x="8"/>
        <item x="9"/>
        <item x="10"/>
        <item x="11"/>
        <item x="12"/>
        <item x="13"/>
        <item t="default"/>
      </items>
    </pivotField>
  </pivotFields>
  <rowFields count="3">
    <field x="10"/>
    <field x="9"/>
    <field x="1"/>
  </rowFields>
  <rowItems count="37">
    <i>
      <x v="1"/>
    </i>
    <i r="1">
      <x v="1"/>
    </i>
    <i r="2">
      <x/>
    </i>
    <i>
      <x v="2"/>
    </i>
    <i r="1">
      <x v="32"/>
    </i>
    <i r="2">
      <x v="1"/>
    </i>
    <i>
      <x v="3"/>
    </i>
    <i r="1">
      <x v="61"/>
    </i>
    <i r="2">
      <x v="2"/>
    </i>
    <i>
      <x v="4"/>
    </i>
    <i r="1">
      <x v="92"/>
    </i>
    <i r="2">
      <x v="3"/>
    </i>
    <i>
      <x v="5"/>
    </i>
    <i r="1">
      <x v="122"/>
    </i>
    <i r="2">
      <x v="4"/>
    </i>
    <i>
      <x v="6"/>
    </i>
    <i r="1">
      <x v="153"/>
    </i>
    <i r="2">
      <x v="5"/>
    </i>
    <i>
      <x v="7"/>
    </i>
    <i r="1">
      <x v="183"/>
    </i>
    <i r="2">
      <x v="6"/>
    </i>
    <i>
      <x v="8"/>
    </i>
    <i r="1">
      <x v="214"/>
    </i>
    <i r="2">
      <x v="7"/>
    </i>
    <i>
      <x v="9"/>
    </i>
    <i r="1">
      <x v="245"/>
    </i>
    <i r="2">
      <x v="8"/>
    </i>
    <i>
      <x v="10"/>
    </i>
    <i r="1">
      <x v="275"/>
    </i>
    <i r="2">
      <x v="9"/>
    </i>
    <i>
      <x v="11"/>
    </i>
    <i r="1">
      <x v="306"/>
    </i>
    <i r="2">
      <x v="10"/>
    </i>
    <i>
      <x v="12"/>
    </i>
    <i r="1">
      <x v="336"/>
    </i>
    <i r="2">
      <x v="11"/>
    </i>
    <i t="grand">
      <x/>
    </i>
  </rowItems>
  <colItems count="1">
    <i/>
  </colItems>
  <dataFields count="1">
    <dataField name="Average of Average Duration (sec)" fld="4" subtotal="average" baseField="9" baseItem="1" numFmtId="3"/>
  </dataFields>
  <chartFormats count="2">
    <chartFormat chart="5"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DCD500B-3F42-49AC-B3FB-21666F31AF08}" name="PivotTable16"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4">
  <location ref="H3:I40" firstHeaderRow="1" firstDataRow="1" firstDataCol="1"/>
  <pivotFields count="11">
    <pivotField showAll="0">
      <items count="27">
        <item x="15"/>
        <item x="1"/>
        <item x="5"/>
        <item x="7"/>
        <item x="9"/>
        <item x="23"/>
        <item x="17"/>
        <item x="24"/>
        <item x="2"/>
        <item x="21"/>
        <item x="0"/>
        <item x="20"/>
        <item x="13"/>
        <item x="3"/>
        <item x="10"/>
        <item x="22"/>
        <item x="16"/>
        <item x="4"/>
        <item x="14"/>
        <item x="25"/>
        <item x="8"/>
        <item x="12"/>
        <item x="11"/>
        <item x="6"/>
        <item x="19"/>
        <item x="18"/>
        <item t="default"/>
      </items>
    </pivotField>
    <pivotField axis="axisRow" numFmtId="14" showAll="0">
      <items count="13">
        <item x="0"/>
        <item x="1"/>
        <item x="2"/>
        <item x="3"/>
        <item x="4"/>
        <item x="5"/>
        <item x="6"/>
        <item x="7"/>
        <item x="8"/>
        <item x="9"/>
        <item x="10"/>
        <item x="11"/>
        <item t="default"/>
      </items>
    </pivotField>
    <pivotField showAll="0"/>
    <pivotField showAll="0"/>
    <pivotField showAll="0"/>
    <pivotField showAll="0"/>
    <pivotField numFmtId="9" showAll="0"/>
    <pivotField dataField="1" showAll="0"/>
    <pivotField numFmtId="9" showAll="0"/>
    <pivotField axis="axisRow"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15">
        <item x="0"/>
        <item x="1"/>
        <item x="2"/>
        <item x="3"/>
        <item x="4"/>
        <item x="5"/>
        <item x="6"/>
        <item x="7"/>
        <item x="8"/>
        <item x="9"/>
        <item x="10"/>
        <item x="11"/>
        <item x="12"/>
        <item x="13"/>
        <item t="default"/>
      </items>
    </pivotField>
  </pivotFields>
  <rowFields count="3">
    <field x="10"/>
    <field x="9"/>
    <field x="1"/>
  </rowFields>
  <rowItems count="37">
    <i>
      <x v="1"/>
    </i>
    <i r="1">
      <x v="1"/>
    </i>
    <i r="2">
      <x/>
    </i>
    <i>
      <x v="2"/>
    </i>
    <i r="1">
      <x v="32"/>
    </i>
    <i r="2">
      <x v="1"/>
    </i>
    <i>
      <x v="3"/>
    </i>
    <i r="1">
      <x v="61"/>
    </i>
    <i r="2">
      <x v="2"/>
    </i>
    <i>
      <x v="4"/>
    </i>
    <i r="1">
      <x v="92"/>
    </i>
    <i r="2">
      <x v="3"/>
    </i>
    <i>
      <x v="5"/>
    </i>
    <i r="1">
      <x v="122"/>
    </i>
    <i r="2">
      <x v="4"/>
    </i>
    <i>
      <x v="6"/>
    </i>
    <i r="1">
      <x v="153"/>
    </i>
    <i r="2">
      <x v="5"/>
    </i>
    <i>
      <x v="7"/>
    </i>
    <i r="1">
      <x v="183"/>
    </i>
    <i r="2">
      <x v="6"/>
    </i>
    <i>
      <x v="8"/>
    </i>
    <i r="1">
      <x v="214"/>
    </i>
    <i r="2">
      <x v="7"/>
    </i>
    <i>
      <x v="9"/>
    </i>
    <i r="1">
      <x v="245"/>
    </i>
    <i r="2">
      <x v="8"/>
    </i>
    <i>
      <x v="10"/>
    </i>
    <i r="1">
      <x v="275"/>
    </i>
    <i r="2">
      <x v="9"/>
    </i>
    <i>
      <x v="11"/>
    </i>
    <i r="1">
      <x v="306"/>
    </i>
    <i r="2">
      <x v="10"/>
    </i>
    <i>
      <x v="12"/>
    </i>
    <i r="1">
      <x v="336"/>
    </i>
    <i r="2">
      <x v="11"/>
    </i>
    <i t="grand">
      <x/>
    </i>
  </rowItems>
  <colItems count="1">
    <i/>
  </colItems>
  <dataFields count="1">
    <dataField name="Sum of Deal Value ($)" fld="7" baseField="0" baseItem="0"/>
  </dataFields>
  <formats count="1">
    <format dxfId="150">
      <pivotArea collapsedLevelsAreSubtotals="1" fieldPosition="0">
        <references count="1">
          <reference field="4294967294" count="1">
            <x v="0"/>
          </reference>
        </references>
      </pivotArea>
    </format>
  </formats>
  <chartFormats count="2">
    <chartFormat chart="1" format="0" series="1">
      <pivotArea type="data" outline="0" fieldPosition="0">
        <references count="1">
          <reference field="4294967294" count="1" selected="0">
            <x v="0"/>
          </reference>
        </references>
      </pivotArea>
    </chartFormat>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662694B7-9100-4D0D-980D-3EECE10CBCAE}" name="PivotTable1"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3:B7" firstHeaderRow="1" firstDataRow="1" firstDataCol="1"/>
  <pivotFields count="11">
    <pivotField showAll="0">
      <items count="27">
        <item x="15"/>
        <item h="1" x="1"/>
        <item h="1" x="5"/>
        <item h="1" x="7"/>
        <item h="1" x="9"/>
        <item h="1" x="23"/>
        <item h="1" x="17"/>
        <item h="1" x="24"/>
        <item h="1" x="2"/>
        <item h="1" x="21"/>
        <item h="1" x="0"/>
        <item h="1" x="20"/>
        <item h="1" x="13"/>
        <item h="1" x="3"/>
        <item h="1" x="10"/>
        <item h="1" x="22"/>
        <item h="1" x="16"/>
        <item h="1" x="4"/>
        <item h="1" x="14"/>
        <item h="1" x="25"/>
        <item h="1" x="8"/>
        <item h="1" x="12"/>
        <item h="1" x="11"/>
        <item h="1" x="6"/>
        <item h="1" x="19"/>
        <item h="1" x="18"/>
        <item t="default"/>
      </items>
    </pivotField>
    <pivotField numFmtId="14" showAll="0">
      <items count="13">
        <item x="0"/>
        <item x="1"/>
        <item x="2"/>
        <item x="3"/>
        <item x="4"/>
        <item x="5"/>
        <item x="6"/>
        <item x="7"/>
        <item x="8"/>
        <item x="9"/>
        <item x="10"/>
        <item x="11"/>
        <item t="default"/>
      </items>
    </pivotField>
    <pivotField dataField="1" showAll="0"/>
    <pivotField dataField="1" showAll="0"/>
    <pivotField showAll="0"/>
    <pivotField dataField="1" showAll="0"/>
    <pivotField numFmtId="9" showAll="0"/>
    <pivotField dataField="1" showAll="0"/>
    <pivotField numFmtId="9"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showAll="0">
      <items count="15">
        <item x="0"/>
        <item x="1"/>
        <item x="2"/>
        <item x="3"/>
        <item x="4"/>
        <item x="5"/>
        <item x="6"/>
        <item x="7"/>
        <item x="8"/>
        <item x="9"/>
        <item x="10"/>
        <item x="11"/>
        <item x="12"/>
        <item x="13"/>
        <item t="default"/>
      </items>
    </pivotField>
  </pivotFields>
  <rowFields count="1">
    <field x="-2"/>
  </rowFields>
  <rowItems count="4">
    <i>
      <x/>
    </i>
    <i i="1">
      <x v="1"/>
    </i>
    <i i="2">
      <x v="2"/>
    </i>
    <i i="3">
      <x v="3"/>
    </i>
  </rowItems>
  <colItems count="1">
    <i/>
  </colItems>
  <dataFields count="4">
    <dataField name="Sum of Total Calls" fld="2" baseField="0" baseItem="0"/>
    <dataField name="Sum of Calls Reached" fld="3" baseField="0" baseItem="0"/>
    <dataField name="Sum of Deals Closed" fld="5" baseField="0" baseItem="0"/>
    <dataField name="Sum of Deal Value ($)" fld="7" baseField="0" baseItem="0"/>
  </dataFields>
  <formats count="2">
    <format dxfId="142">
      <pivotArea collapsedLevelsAreSubtotals="1" fieldPosition="0">
        <references count="1">
          <reference field="4294967294" count="3">
            <x v="0"/>
            <x v="1"/>
            <x v="2"/>
          </reference>
        </references>
      </pivotArea>
    </format>
    <format dxfId="141">
      <pivotArea collapsedLevelsAreSubtotals="1" fieldPosition="0">
        <references count="1">
          <reference field="4294967294" count="1">
            <x v="3"/>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9DD829E4-BE19-4BAD-A07F-E9150EE6E503}" name="PivotTable8"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12">
  <location ref="A19:B32" firstHeaderRow="1" firstDataRow="1" firstDataCol="1"/>
  <pivotFields count="11">
    <pivotField showAll="0">
      <items count="27">
        <item x="15"/>
        <item h="1" x="1"/>
        <item h="1" x="5"/>
        <item h="1" x="7"/>
        <item h="1" x="9"/>
        <item h="1" x="23"/>
        <item h="1" x="17"/>
        <item h="1" x="24"/>
        <item h="1" x="2"/>
        <item h="1" x="21"/>
        <item h="1" x="0"/>
        <item h="1" x="20"/>
        <item h="1" x="13"/>
        <item h="1" x="3"/>
        <item h="1" x="10"/>
        <item h="1" x="22"/>
        <item h="1" x="16"/>
        <item h="1" x="4"/>
        <item h="1" x="14"/>
        <item h="1" x="25"/>
        <item h="1" x="8"/>
        <item h="1" x="12"/>
        <item h="1" x="11"/>
        <item h="1" x="6"/>
        <item h="1" x="19"/>
        <item h="1" x="18"/>
        <item t="default"/>
      </items>
    </pivotField>
    <pivotField numFmtId="14" showAll="0">
      <items count="13">
        <item x="0"/>
        <item x="1"/>
        <item x="2"/>
        <item x="3"/>
        <item x="4"/>
        <item x="5"/>
        <item x="6"/>
        <item x="7"/>
        <item x="8"/>
        <item x="9"/>
        <item x="10"/>
        <item x="11"/>
        <item t="default"/>
      </items>
    </pivotField>
    <pivotField showAll="0"/>
    <pivotField showAll="0"/>
    <pivotField showAll="0"/>
    <pivotField showAll="0"/>
    <pivotField numFmtId="9" showAll="0"/>
    <pivotField showAll="0"/>
    <pivotField dataField="1" numFmtId="9"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10"/>
  </rowFields>
  <rowItems count="13">
    <i>
      <x v="1"/>
    </i>
    <i>
      <x v="2"/>
    </i>
    <i>
      <x v="3"/>
    </i>
    <i>
      <x v="4"/>
    </i>
    <i>
      <x v="5"/>
    </i>
    <i>
      <x v="6"/>
    </i>
    <i>
      <x v="7"/>
    </i>
    <i>
      <x v="8"/>
    </i>
    <i>
      <x v="9"/>
    </i>
    <i>
      <x v="10"/>
    </i>
    <i>
      <x v="11"/>
    </i>
    <i>
      <x v="12"/>
    </i>
    <i t="grand">
      <x/>
    </i>
  </rowItems>
  <colItems count="1">
    <i/>
  </colItems>
  <dataFields count="1">
    <dataField name="Average of Call Drop Rate (%)" fld="8" subtotal="average" baseField="10" baseItem="1" numFmtId="10"/>
  </dataFields>
  <formats count="1">
    <format dxfId="143">
      <pivotArea outline="0" collapsedLevelsAreSubtotals="1" fieldPosition="0"/>
    </format>
  </formats>
  <chartFormats count="3">
    <chartFormat chart="8" format="0" series="1">
      <pivotArea type="data" outline="0" fieldPosition="0">
        <references count="1">
          <reference field="4294967294" count="1" selected="0">
            <x v="0"/>
          </reference>
        </references>
      </pivotArea>
    </chartFormat>
    <chartFormat chart="10" format="1" series="1">
      <pivotArea type="data" outline="0" fieldPosition="0">
        <references count="1">
          <reference field="4294967294" count="1" selected="0">
            <x v="0"/>
          </reference>
        </references>
      </pivotArea>
    </chartFormat>
    <chartFormat chart="11"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02377DE0-A384-4FD7-B8A4-7EB005990246}" name="PivotTable7"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8">
  <location ref="K3:L16" firstHeaderRow="1" firstDataRow="1" firstDataCol="1"/>
  <pivotFields count="11">
    <pivotField showAll="0">
      <items count="27">
        <item x="15"/>
        <item h="1" x="1"/>
        <item h="1" x="5"/>
        <item h="1" x="7"/>
        <item h="1" x="9"/>
        <item h="1" x="23"/>
        <item h="1" x="17"/>
        <item h="1" x="24"/>
        <item h="1" x="2"/>
        <item h="1" x="21"/>
        <item h="1" x="0"/>
        <item h="1" x="20"/>
        <item h="1" x="13"/>
        <item h="1" x="3"/>
        <item h="1" x="10"/>
        <item h="1" x="22"/>
        <item h="1" x="16"/>
        <item h="1" x="4"/>
        <item h="1" x="14"/>
        <item h="1" x="25"/>
        <item h="1" x="8"/>
        <item h="1" x="12"/>
        <item h="1" x="11"/>
        <item h="1" x="6"/>
        <item h="1" x="19"/>
        <item h="1" x="18"/>
        <item t="default"/>
      </items>
    </pivotField>
    <pivotField numFmtId="14" showAll="0">
      <items count="13">
        <item x="0"/>
        <item x="1"/>
        <item x="2"/>
        <item x="3"/>
        <item x="4"/>
        <item x="5"/>
        <item x="6"/>
        <item x="7"/>
        <item x="8"/>
        <item x="9"/>
        <item x="10"/>
        <item x="11"/>
        <item t="default"/>
      </items>
    </pivotField>
    <pivotField showAll="0"/>
    <pivotField showAll="0"/>
    <pivotField dataField="1" showAll="0"/>
    <pivotField showAll="0"/>
    <pivotField numFmtId="9" showAll="0"/>
    <pivotField showAll="0"/>
    <pivotField numFmtId="9"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10"/>
  </rowFields>
  <rowItems count="13">
    <i>
      <x v="1"/>
    </i>
    <i>
      <x v="2"/>
    </i>
    <i>
      <x v="3"/>
    </i>
    <i>
      <x v="4"/>
    </i>
    <i>
      <x v="5"/>
    </i>
    <i>
      <x v="6"/>
    </i>
    <i>
      <x v="7"/>
    </i>
    <i>
      <x v="8"/>
    </i>
    <i>
      <x v="9"/>
    </i>
    <i>
      <x v="10"/>
    </i>
    <i>
      <x v="11"/>
    </i>
    <i>
      <x v="12"/>
    </i>
    <i t="grand">
      <x/>
    </i>
  </rowItems>
  <colItems count="1">
    <i/>
  </colItems>
  <dataFields count="1">
    <dataField name="Average of Average Duration (sec)" fld="4" subtotal="average" baseField="10" baseItem="1" numFmtId="1"/>
  </dataFields>
  <formats count="1">
    <format dxfId="144">
      <pivotArea outline="0" collapsedLevelsAreSubtotals="1" fieldPosition="0"/>
    </format>
  </formats>
  <chartFormats count="2">
    <chartFormat chart="4" format="0" series="1">
      <pivotArea type="data" outline="0" fieldPosition="0">
        <references count="1">
          <reference field="4294967294" count="1" selected="0">
            <x v="0"/>
          </reference>
        </references>
      </pivotArea>
    </chartFormat>
    <chartFormat chart="7"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6B382F6-6BC4-4393-A63C-FCB516BD90EE}" name="PivotTable6" cacheId="0" dataOnRows="1"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6">
  <location ref="H3:I16" firstHeaderRow="1" firstDataRow="1" firstDataCol="1"/>
  <pivotFields count="11">
    <pivotField showAll="0">
      <items count="27">
        <item x="15"/>
        <item h="1" x="1"/>
        <item h="1" x="5"/>
        <item h="1" x="7"/>
        <item h="1" x="9"/>
        <item h="1" x="23"/>
        <item h="1" x="17"/>
        <item h="1" x="24"/>
        <item h="1" x="2"/>
        <item h="1" x="21"/>
        <item h="1" x="0"/>
        <item h="1" x="20"/>
        <item h="1" x="13"/>
        <item h="1" x="3"/>
        <item h="1" x="10"/>
        <item h="1" x="22"/>
        <item h="1" x="16"/>
        <item h="1" x="4"/>
        <item h="1" x="14"/>
        <item h="1" x="25"/>
        <item h="1" x="8"/>
        <item h="1" x="12"/>
        <item h="1" x="11"/>
        <item h="1" x="6"/>
        <item h="1" x="19"/>
        <item h="1" x="18"/>
        <item t="default"/>
      </items>
    </pivotField>
    <pivotField numFmtId="14" showAll="0">
      <items count="13">
        <item x="0"/>
        <item x="1"/>
        <item x="2"/>
        <item x="3"/>
        <item x="4"/>
        <item x="5"/>
        <item x="6"/>
        <item x="7"/>
        <item x="8"/>
        <item x="9"/>
        <item x="10"/>
        <item x="11"/>
        <item t="default"/>
      </items>
    </pivotField>
    <pivotField showAll="0"/>
    <pivotField showAll="0"/>
    <pivotField showAll="0"/>
    <pivotField showAll="0"/>
    <pivotField numFmtId="9" showAll="0"/>
    <pivotField dataField="1" showAll="0"/>
    <pivotField numFmtId="9" showAll="0"/>
    <pivotField showAll="0">
      <items count="369">
        <item sd="0" x="0"/>
        <item sd="0" x="1"/>
        <item sd="0" x="2"/>
        <item sd="0" x="3"/>
        <item sd="0" x="4"/>
        <item sd="0" x="5"/>
        <item sd="0" x="6"/>
        <item sd="0" x="7"/>
        <item sd="0" x="8"/>
        <item sd="0" x="9"/>
        <item sd="0" x="10"/>
        <item sd="0" x="11"/>
        <item sd="0" x="12"/>
        <item sd="0" x="13"/>
        <item sd="0" x="14"/>
        <item sd="0" x="15"/>
        <item sd="0" x="16"/>
        <item sd="0" x="17"/>
        <item sd="0" x="18"/>
        <item sd="0" x="19"/>
        <item sd="0" x="20"/>
        <item sd="0" x="21"/>
        <item sd="0" x="22"/>
        <item sd="0" x="23"/>
        <item sd="0" x="24"/>
        <item sd="0" x="25"/>
        <item sd="0" x="26"/>
        <item sd="0" x="27"/>
        <item sd="0" x="28"/>
        <item sd="0" x="29"/>
        <item sd="0" x="30"/>
        <item sd="0" x="31"/>
        <item sd="0" x="32"/>
        <item sd="0" x="33"/>
        <item sd="0" x="34"/>
        <item sd="0" x="35"/>
        <item sd="0" x="36"/>
        <item sd="0" x="37"/>
        <item sd="0" x="38"/>
        <item sd="0" x="39"/>
        <item sd="0" x="40"/>
        <item sd="0" x="41"/>
        <item sd="0" x="42"/>
        <item sd="0" x="43"/>
        <item sd="0" x="44"/>
        <item sd="0" x="45"/>
        <item sd="0" x="46"/>
        <item sd="0" x="47"/>
        <item sd="0" x="48"/>
        <item sd="0" x="49"/>
        <item sd="0" x="50"/>
        <item sd="0" x="51"/>
        <item sd="0" x="52"/>
        <item sd="0" x="53"/>
        <item sd="0" x="54"/>
        <item sd="0" x="55"/>
        <item sd="0" x="56"/>
        <item sd="0" x="57"/>
        <item sd="0" x="58"/>
        <item sd="0" x="59"/>
        <item sd="0" x="60"/>
        <item sd="0" x="61"/>
        <item sd="0" x="62"/>
        <item sd="0" x="63"/>
        <item sd="0" x="64"/>
        <item sd="0" x="65"/>
        <item sd="0" x="66"/>
        <item sd="0" x="67"/>
        <item sd="0" x="68"/>
        <item sd="0" x="69"/>
        <item sd="0" x="70"/>
        <item sd="0" x="71"/>
        <item sd="0" x="72"/>
        <item sd="0" x="73"/>
        <item sd="0" x="74"/>
        <item sd="0" x="75"/>
        <item sd="0" x="76"/>
        <item sd="0" x="77"/>
        <item sd="0" x="78"/>
        <item sd="0" x="79"/>
        <item sd="0" x="80"/>
        <item sd="0" x="81"/>
        <item sd="0" x="82"/>
        <item sd="0" x="83"/>
        <item sd="0" x="84"/>
        <item sd="0" x="85"/>
        <item sd="0" x="86"/>
        <item sd="0" x="87"/>
        <item sd="0" x="88"/>
        <item sd="0" x="89"/>
        <item sd="0" x="90"/>
        <item sd="0" x="91"/>
        <item sd="0" x="92"/>
        <item sd="0" x="93"/>
        <item sd="0" x="94"/>
        <item sd="0" x="95"/>
        <item sd="0" x="96"/>
        <item sd="0" x="97"/>
        <item sd="0" x="98"/>
        <item sd="0" x="99"/>
        <item sd="0" x="100"/>
        <item sd="0" x="101"/>
        <item sd="0" x="102"/>
        <item sd="0" x="103"/>
        <item sd="0" x="104"/>
        <item sd="0" x="105"/>
        <item sd="0" x="106"/>
        <item sd="0" x="107"/>
        <item sd="0" x="108"/>
        <item sd="0" x="109"/>
        <item sd="0" x="110"/>
        <item sd="0" x="111"/>
        <item sd="0" x="112"/>
        <item sd="0" x="113"/>
        <item sd="0" x="114"/>
        <item sd="0" x="115"/>
        <item sd="0" x="116"/>
        <item sd="0" x="117"/>
        <item sd="0" x="118"/>
        <item sd="0" x="119"/>
        <item sd="0" x="120"/>
        <item sd="0" x="121"/>
        <item sd="0" x="122"/>
        <item sd="0" x="123"/>
        <item sd="0" x="124"/>
        <item sd="0" x="125"/>
        <item sd="0" x="126"/>
        <item sd="0" x="127"/>
        <item sd="0" x="128"/>
        <item sd="0" x="129"/>
        <item sd="0" x="130"/>
        <item sd="0" x="131"/>
        <item sd="0" x="132"/>
        <item sd="0" x="133"/>
        <item sd="0" x="134"/>
        <item sd="0" x="135"/>
        <item sd="0" x="136"/>
        <item sd="0" x="137"/>
        <item sd="0" x="138"/>
        <item sd="0" x="139"/>
        <item sd="0" x="140"/>
        <item sd="0" x="141"/>
        <item sd="0" x="142"/>
        <item sd="0" x="143"/>
        <item sd="0" x="144"/>
        <item sd="0" x="145"/>
        <item sd="0" x="146"/>
        <item sd="0" x="147"/>
        <item sd="0" x="148"/>
        <item sd="0" x="149"/>
        <item sd="0" x="150"/>
        <item sd="0" x="151"/>
        <item sd="0" x="152"/>
        <item sd="0" x="153"/>
        <item sd="0" x="154"/>
        <item sd="0" x="155"/>
        <item sd="0" x="156"/>
        <item sd="0" x="157"/>
        <item sd="0" x="158"/>
        <item sd="0" x="159"/>
        <item sd="0" x="160"/>
        <item sd="0" x="161"/>
        <item sd="0" x="162"/>
        <item sd="0" x="163"/>
        <item sd="0" x="164"/>
        <item sd="0" x="165"/>
        <item sd="0" x="166"/>
        <item sd="0" x="167"/>
        <item sd="0" x="168"/>
        <item sd="0" x="169"/>
        <item sd="0" x="170"/>
        <item sd="0" x="171"/>
        <item sd="0" x="172"/>
        <item sd="0" x="173"/>
        <item sd="0" x="174"/>
        <item sd="0" x="175"/>
        <item sd="0" x="176"/>
        <item sd="0" x="177"/>
        <item sd="0" x="178"/>
        <item sd="0" x="179"/>
        <item sd="0" x="180"/>
        <item sd="0" x="181"/>
        <item sd="0" x="182"/>
        <item sd="0" x="183"/>
        <item sd="0" x="184"/>
        <item sd="0" x="185"/>
        <item sd="0" x="186"/>
        <item sd="0" x="187"/>
        <item sd="0" x="188"/>
        <item sd="0" x="189"/>
        <item sd="0" x="190"/>
        <item sd="0" x="191"/>
        <item sd="0" x="192"/>
        <item sd="0" x="193"/>
        <item sd="0" x="194"/>
        <item sd="0" x="195"/>
        <item sd="0" x="196"/>
        <item sd="0" x="197"/>
        <item sd="0" x="198"/>
        <item sd="0" x="199"/>
        <item sd="0" x="200"/>
        <item sd="0" x="201"/>
        <item sd="0" x="202"/>
        <item sd="0" x="203"/>
        <item sd="0" x="204"/>
        <item sd="0" x="205"/>
        <item sd="0" x="206"/>
        <item sd="0" x="207"/>
        <item sd="0" x="208"/>
        <item sd="0" x="209"/>
        <item sd="0" x="210"/>
        <item sd="0" x="211"/>
        <item sd="0" x="212"/>
        <item sd="0" x="213"/>
        <item sd="0" x="214"/>
        <item sd="0" x="215"/>
        <item sd="0" x="216"/>
        <item sd="0" x="217"/>
        <item sd="0" x="218"/>
        <item sd="0" x="219"/>
        <item sd="0" x="220"/>
        <item sd="0" x="221"/>
        <item sd="0" x="222"/>
        <item sd="0" x="223"/>
        <item sd="0" x="224"/>
        <item sd="0" x="225"/>
        <item sd="0" x="226"/>
        <item sd="0" x="227"/>
        <item sd="0" x="228"/>
        <item sd="0" x="229"/>
        <item sd="0" x="230"/>
        <item sd="0" x="231"/>
        <item sd="0" x="232"/>
        <item sd="0" x="233"/>
        <item sd="0" x="234"/>
        <item sd="0" x="235"/>
        <item sd="0" x="236"/>
        <item sd="0" x="237"/>
        <item sd="0" x="238"/>
        <item sd="0" x="239"/>
        <item sd="0" x="240"/>
        <item sd="0" x="241"/>
        <item sd="0" x="242"/>
        <item sd="0" x="243"/>
        <item sd="0" x="244"/>
        <item sd="0" x="245"/>
        <item sd="0" x="246"/>
        <item sd="0" x="247"/>
        <item sd="0" x="248"/>
        <item sd="0" x="249"/>
        <item sd="0" x="250"/>
        <item sd="0" x="251"/>
        <item sd="0" x="252"/>
        <item sd="0" x="253"/>
        <item sd="0" x="254"/>
        <item sd="0" x="255"/>
        <item sd="0" x="256"/>
        <item sd="0" x="257"/>
        <item sd="0" x="258"/>
        <item sd="0" x="259"/>
        <item sd="0" x="260"/>
        <item sd="0" x="261"/>
        <item sd="0" x="262"/>
        <item sd="0" x="263"/>
        <item sd="0" x="264"/>
        <item sd="0" x="265"/>
        <item sd="0" x="266"/>
        <item sd="0" x="267"/>
        <item sd="0" x="268"/>
        <item sd="0" x="269"/>
        <item sd="0" x="270"/>
        <item sd="0" x="271"/>
        <item sd="0" x="272"/>
        <item sd="0" x="273"/>
        <item sd="0" x="274"/>
        <item sd="0" x="275"/>
        <item sd="0" x="276"/>
        <item sd="0" x="277"/>
        <item sd="0" x="278"/>
        <item sd="0" x="279"/>
        <item sd="0" x="280"/>
        <item sd="0" x="281"/>
        <item sd="0" x="282"/>
        <item sd="0" x="283"/>
        <item sd="0" x="284"/>
        <item sd="0" x="285"/>
        <item sd="0" x="286"/>
        <item sd="0" x="287"/>
        <item sd="0" x="288"/>
        <item sd="0" x="289"/>
        <item sd="0" x="290"/>
        <item sd="0" x="291"/>
        <item sd="0" x="292"/>
        <item sd="0" x="293"/>
        <item sd="0" x="294"/>
        <item sd="0" x="295"/>
        <item sd="0" x="296"/>
        <item sd="0" x="297"/>
        <item sd="0" x="298"/>
        <item sd="0" x="299"/>
        <item sd="0" x="300"/>
        <item sd="0" x="301"/>
        <item sd="0" x="302"/>
        <item sd="0" x="303"/>
        <item sd="0" x="304"/>
        <item sd="0" x="305"/>
        <item sd="0" x="306"/>
        <item sd="0" x="307"/>
        <item sd="0" x="308"/>
        <item sd="0" x="309"/>
        <item sd="0" x="310"/>
        <item sd="0" x="311"/>
        <item sd="0" x="312"/>
        <item sd="0" x="313"/>
        <item sd="0" x="314"/>
        <item sd="0" x="315"/>
        <item sd="0" x="316"/>
        <item sd="0" x="317"/>
        <item sd="0" x="318"/>
        <item sd="0" x="319"/>
        <item sd="0" x="320"/>
        <item sd="0" x="321"/>
        <item sd="0" x="322"/>
        <item sd="0" x="323"/>
        <item sd="0" x="324"/>
        <item sd="0" x="325"/>
        <item sd="0" x="326"/>
        <item sd="0" x="327"/>
        <item sd="0" x="328"/>
        <item sd="0" x="329"/>
        <item sd="0" x="330"/>
        <item sd="0" x="331"/>
        <item sd="0" x="332"/>
        <item sd="0" x="333"/>
        <item sd="0" x="334"/>
        <item sd="0" x="335"/>
        <item sd="0" x="336"/>
        <item sd="0" x="337"/>
        <item sd="0" x="338"/>
        <item sd="0" x="339"/>
        <item sd="0" x="340"/>
        <item sd="0" x="341"/>
        <item sd="0" x="342"/>
        <item sd="0" x="343"/>
        <item sd="0" x="344"/>
        <item sd="0" x="345"/>
        <item sd="0" x="346"/>
        <item sd="0" x="347"/>
        <item sd="0" x="348"/>
        <item sd="0" x="349"/>
        <item sd="0" x="350"/>
        <item sd="0" x="351"/>
        <item sd="0" x="352"/>
        <item sd="0" x="353"/>
        <item sd="0" x="354"/>
        <item sd="0" x="355"/>
        <item sd="0" x="356"/>
        <item sd="0" x="357"/>
        <item sd="0" x="358"/>
        <item sd="0" x="359"/>
        <item sd="0" x="360"/>
        <item sd="0" x="361"/>
        <item sd="0" x="362"/>
        <item sd="0" x="363"/>
        <item sd="0" x="364"/>
        <item sd="0" x="365"/>
        <item sd="0" x="366"/>
        <item sd="0" x="367"/>
        <item t="default"/>
      </items>
    </pivotField>
    <pivotField axis="axisRow" showAll="0">
      <items count="15">
        <item sd="0" x="0"/>
        <item sd="0" x="1"/>
        <item sd="0" x="2"/>
        <item sd="0" x="3"/>
        <item sd="0" x="4"/>
        <item sd="0" x="5"/>
        <item sd="0" x="6"/>
        <item sd="0" x="7"/>
        <item sd="0" x="8"/>
        <item sd="0" x="9"/>
        <item sd="0" x="10"/>
        <item sd="0" x="11"/>
        <item sd="0" x="12"/>
        <item sd="0" x="13"/>
        <item t="default"/>
      </items>
    </pivotField>
  </pivotFields>
  <rowFields count="1">
    <field x="10"/>
  </rowFields>
  <rowItems count="13">
    <i>
      <x v="1"/>
    </i>
    <i>
      <x v="2"/>
    </i>
    <i>
      <x v="3"/>
    </i>
    <i>
      <x v="4"/>
    </i>
    <i>
      <x v="5"/>
    </i>
    <i>
      <x v="6"/>
    </i>
    <i>
      <x v="7"/>
    </i>
    <i>
      <x v="8"/>
    </i>
    <i>
      <x v="9"/>
    </i>
    <i>
      <x v="10"/>
    </i>
    <i>
      <x v="11"/>
    </i>
    <i>
      <x v="12"/>
    </i>
    <i t="grand">
      <x/>
    </i>
  </rowItems>
  <colItems count="1">
    <i/>
  </colItems>
  <dataFields count="1">
    <dataField name="Sum of Deal Value ($)" fld="7" baseField="0" baseItem="0"/>
  </dataFields>
  <formats count="1">
    <format dxfId="145">
      <pivotArea collapsedLevelsAreSubtotals="1" fieldPosition="0">
        <references count="1">
          <reference field="4294967294" count="1">
            <x v="0"/>
          </reference>
        </references>
      </pivotArea>
    </format>
  </formats>
  <chartFormats count="1">
    <chartFormat chart="3" format="2"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DACDCB96-B022-4F06-9CF3-FB16CFA3BA28}" name="PivotTable4" cacheId="0"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chartFormat="9">
  <location ref="D3:F16" firstHeaderRow="0" firstDataRow="1" firstDataCol="1"/>
  <pivotFields count="11">
    <pivotField showAll="0">
      <items count="27">
        <item x="15"/>
        <item h="1" x="1"/>
        <item h="1" x="5"/>
        <item h="1" x="7"/>
        <item h="1" x="9"/>
        <item h="1" x="23"/>
        <item h="1" x="17"/>
        <item h="1" x="24"/>
        <item h="1" x="2"/>
        <item h="1" x="21"/>
        <item h="1" x="0"/>
        <item h="1" x="20"/>
        <item h="1" x="13"/>
        <item h="1" x="3"/>
        <item h="1" x="10"/>
        <item h="1" x="22"/>
        <item h="1" x="16"/>
        <item h="1" x="4"/>
        <item h="1" x="14"/>
        <item h="1" x="25"/>
        <item h="1" x="8"/>
        <item h="1" x="12"/>
        <item h="1" x="11"/>
        <item h="1" x="6"/>
        <item h="1" x="19"/>
        <item h="1" x="18"/>
        <item t="default"/>
      </items>
    </pivotField>
    <pivotField numFmtId="14" showAll="0">
      <items count="13">
        <item x="0"/>
        <item x="1"/>
        <item x="2"/>
        <item x="3"/>
        <item x="4"/>
        <item x="5"/>
        <item x="6"/>
        <item x="7"/>
        <item x="8"/>
        <item x="9"/>
        <item x="10"/>
        <item x="11"/>
        <item t="default"/>
      </items>
    </pivotField>
    <pivotField showAll="0"/>
    <pivotField dataField="1" showAll="0"/>
    <pivotField showAll="0"/>
    <pivotField dataField="1" showAll="0"/>
    <pivotField numFmtId="9" showAll="0"/>
    <pivotField showAll="0"/>
    <pivotField numFmtId="9" showAll="0"/>
    <pivotField showAll="0">
      <items count="369">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t="default"/>
      </items>
    </pivotField>
    <pivotField axis="axisRow" showAll="0">
      <items count="15">
        <item x="0"/>
        <item x="1"/>
        <item x="2"/>
        <item x="3"/>
        <item x="4"/>
        <item x="5"/>
        <item x="6"/>
        <item x="7"/>
        <item x="8"/>
        <item x="9"/>
        <item x="10"/>
        <item x="11"/>
        <item x="12"/>
        <item x="13"/>
        <item t="default"/>
      </items>
    </pivotField>
  </pivotFields>
  <rowFields count="1">
    <field x="10"/>
  </rowFields>
  <rowItems count="13">
    <i>
      <x v="1"/>
    </i>
    <i>
      <x v="2"/>
    </i>
    <i>
      <x v="3"/>
    </i>
    <i>
      <x v="4"/>
    </i>
    <i>
      <x v="5"/>
    </i>
    <i>
      <x v="6"/>
    </i>
    <i>
      <x v="7"/>
    </i>
    <i>
      <x v="8"/>
    </i>
    <i>
      <x v="9"/>
    </i>
    <i>
      <x v="10"/>
    </i>
    <i>
      <x v="11"/>
    </i>
    <i>
      <x v="12"/>
    </i>
    <i t="grand">
      <x/>
    </i>
  </rowItems>
  <colFields count="1">
    <field x="-2"/>
  </colFields>
  <colItems count="2">
    <i>
      <x/>
    </i>
    <i i="1">
      <x v="1"/>
    </i>
  </colItems>
  <dataFields count="2">
    <dataField name="Sum of Calls Reached" fld="3" baseField="0" baseItem="0"/>
    <dataField name="Sum of Deals Closed" fld="5" baseField="0" baseItem="0"/>
  </dataFields>
  <formats count="1">
    <format dxfId="146">
      <pivotArea collapsedLevelsAreSubtotals="1" fieldPosition="0">
        <references count="1">
          <reference field="4294967294" count="2">
            <x v="0"/>
            <x v="1"/>
          </reference>
        </references>
      </pivotArea>
    </format>
  </formats>
  <chartFormats count="14">
    <chartFormat chart="4" format="4" series="1">
      <pivotArea type="data" outline="0" fieldPosition="0">
        <references count="1">
          <reference field="4294967294" count="1" selected="0">
            <x v="0"/>
          </reference>
        </references>
      </pivotArea>
    </chartFormat>
    <chartFormat chart="4" format="5" series="1">
      <pivotArea type="data" outline="0" fieldPosition="0">
        <references count="1">
          <reference field="4294967294" count="1" selected="0">
            <x v="1"/>
          </reference>
        </references>
      </pivotArea>
    </chartFormat>
    <chartFormat chart="4" format="6">
      <pivotArea type="data" outline="0" fieldPosition="0">
        <references count="2">
          <reference field="4294967294" count="1" selected="0">
            <x v="1"/>
          </reference>
          <reference field="10" count="1" selected="0">
            <x v="1"/>
          </reference>
        </references>
      </pivotArea>
    </chartFormat>
    <chartFormat chart="4" format="7">
      <pivotArea type="data" outline="0" fieldPosition="0">
        <references count="2">
          <reference field="4294967294" count="1" selected="0">
            <x v="1"/>
          </reference>
          <reference field="10" count="1" selected="0">
            <x v="2"/>
          </reference>
        </references>
      </pivotArea>
    </chartFormat>
    <chartFormat chart="4" format="8">
      <pivotArea type="data" outline="0" fieldPosition="0">
        <references count="2">
          <reference field="4294967294" count="1" selected="0">
            <x v="1"/>
          </reference>
          <reference field="10" count="1" selected="0">
            <x v="3"/>
          </reference>
        </references>
      </pivotArea>
    </chartFormat>
    <chartFormat chart="4" format="9">
      <pivotArea type="data" outline="0" fieldPosition="0">
        <references count="2">
          <reference field="4294967294" count="1" selected="0">
            <x v="1"/>
          </reference>
          <reference field="10" count="1" selected="0">
            <x v="4"/>
          </reference>
        </references>
      </pivotArea>
    </chartFormat>
    <chartFormat chart="4" format="10">
      <pivotArea type="data" outline="0" fieldPosition="0">
        <references count="2">
          <reference field="4294967294" count="1" selected="0">
            <x v="1"/>
          </reference>
          <reference field="10" count="1" selected="0">
            <x v="5"/>
          </reference>
        </references>
      </pivotArea>
    </chartFormat>
    <chartFormat chart="4" format="11">
      <pivotArea type="data" outline="0" fieldPosition="0">
        <references count="2">
          <reference field="4294967294" count="1" selected="0">
            <x v="1"/>
          </reference>
          <reference field="10" count="1" selected="0">
            <x v="6"/>
          </reference>
        </references>
      </pivotArea>
    </chartFormat>
    <chartFormat chart="4" format="12">
      <pivotArea type="data" outline="0" fieldPosition="0">
        <references count="2">
          <reference field="4294967294" count="1" selected="0">
            <x v="1"/>
          </reference>
          <reference field="10" count="1" selected="0">
            <x v="7"/>
          </reference>
        </references>
      </pivotArea>
    </chartFormat>
    <chartFormat chart="4" format="13">
      <pivotArea type="data" outline="0" fieldPosition="0">
        <references count="2">
          <reference field="4294967294" count="1" selected="0">
            <x v="1"/>
          </reference>
          <reference field="10" count="1" selected="0">
            <x v="8"/>
          </reference>
        </references>
      </pivotArea>
    </chartFormat>
    <chartFormat chart="4" format="14">
      <pivotArea type="data" outline="0" fieldPosition="0">
        <references count="2">
          <reference field="4294967294" count="1" selected="0">
            <x v="1"/>
          </reference>
          <reference field="10" count="1" selected="0">
            <x v="9"/>
          </reference>
        </references>
      </pivotArea>
    </chartFormat>
    <chartFormat chart="4" format="15">
      <pivotArea type="data" outline="0" fieldPosition="0">
        <references count="2">
          <reference field="4294967294" count="1" selected="0">
            <x v="1"/>
          </reference>
          <reference field="10" count="1" selected="0">
            <x v="10"/>
          </reference>
        </references>
      </pivotArea>
    </chartFormat>
    <chartFormat chart="4" format="16">
      <pivotArea type="data" outline="0" fieldPosition="0">
        <references count="2">
          <reference field="4294967294" count="1" selected="0">
            <x v="1"/>
          </reference>
          <reference field="10" count="1" selected="0">
            <x v="11"/>
          </reference>
        </references>
      </pivotArea>
    </chartFormat>
    <chartFormat chart="4" format="17">
      <pivotArea type="data" outline="0" fieldPosition="0">
        <references count="2">
          <reference field="4294967294" count="1" selected="0">
            <x v="1"/>
          </reference>
          <reference field="10" count="1" selected="0">
            <x v="1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 xr10:uid="{5649C248-2CCE-4107-A1CE-6BCFFDD9E53B}" sourceName="Name">
  <pivotTables>
    <pivotTable tabId="4" name="PivotTable12"/>
    <pivotTable tabId="4" name="PivotTable14"/>
    <pivotTable tabId="4" name="PivotTable16"/>
    <pivotTable tabId="4" name="PivotTable17"/>
    <pivotTable tabId="4" name="PivotTable18"/>
    <pivotTable tabId="4" name="PivotTable19"/>
  </pivotTables>
  <data>
    <tabular pivotCacheId="54988416">
      <items count="26">
        <i x="15" s="1"/>
        <i x="1" s="1"/>
        <i x="5" s="1"/>
        <i x="7" s="1"/>
        <i x="9" s="1"/>
        <i x="23" s="1"/>
        <i x="17" s="1"/>
        <i x="24" s="1"/>
        <i x="2" s="1"/>
        <i x="21" s="1"/>
        <i x="0" s="1"/>
        <i x="20" s="1"/>
        <i x="13" s="1"/>
        <i x="3" s="1"/>
        <i x="10" s="1"/>
        <i x="22" s="1"/>
        <i x="16" s="1"/>
        <i x="4" s="1"/>
        <i x="14" s="1"/>
        <i x="25" s="1"/>
        <i x="8" s="1"/>
        <i x="12" s="1"/>
        <i x="11" s="1"/>
        <i x="6" s="1"/>
        <i x="19" s="1"/>
        <i x="18"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Name1" xr10:uid="{30D3947B-5AB3-4688-9CC0-86EC0E5BECBF}" sourceName="Name">
  <pivotTables>
    <pivotTable tabId="9" name="PivotTable1"/>
    <pivotTable tabId="9" name="PivotTable4"/>
    <pivotTable tabId="9" name="PivotTable6"/>
    <pivotTable tabId="9" name="PivotTable7"/>
    <pivotTable tabId="9" name="PivotTable8"/>
  </pivotTables>
  <data>
    <tabular pivotCacheId="54988416">
      <items count="26">
        <i x="15" s="1"/>
        <i x="1"/>
        <i x="5"/>
        <i x="7"/>
        <i x="9"/>
        <i x="23"/>
        <i x="17"/>
        <i x="24"/>
        <i x="2"/>
        <i x="21"/>
        <i x="0"/>
        <i x="20"/>
        <i x="13"/>
        <i x="3"/>
        <i x="10"/>
        <i x="22"/>
        <i x="16"/>
        <i x="4"/>
        <i x="14"/>
        <i x="25"/>
        <i x="8"/>
        <i x="12"/>
        <i x="11"/>
        <i x="6"/>
        <i x="19"/>
        <i x="18"/>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ame" xr10:uid="{A2E9AA2B-6012-4878-87DB-CCF7123ED164}" cache="Slicer_Name" caption="Name" style="SlicerStyleDark5" rowHeight="1728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Name 1" xr10:uid="{FB73DF39-A583-46F1-828F-D55C75B0EB24}" cache="Slicer_Name1" caption="Name" style="SlicerStyleLight5" rowHeight="1728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AC72F09D-563D-4F16-B115-37DF86C5E72D}" name="SalesData" displayName="SalesData" ref="A1:I313" totalsRowShown="0">
  <autoFilter ref="A1:I313" xr:uid="{AC72F09D-563D-4F16-B115-37DF86C5E72D}"/>
  <tableColumns count="9">
    <tableColumn id="1" xr3:uid="{CDEE5780-3955-499E-9628-694D517E80F5}" name="Name"/>
    <tableColumn id="2" xr3:uid="{E3AB6351-D54C-4DF5-909D-52C812C0B39D}" name="Date" dataDxfId="140"/>
    <tableColumn id="3" xr3:uid="{060E0F41-4996-4DC2-AB5C-30E5BE0BCA62}" name="Total Calls"/>
    <tableColumn id="4" xr3:uid="{CFF12974-69A0-4D51-AA91-EE4AA9BE44B1}" name="Calls Reached"/>
    <tableColumn id="5" xr3:uid="{9597681E-F0B4-4604-8758-B5CD433232C7}" name="Average Duration (sec)"/>
    <tableColumn id="6" xr3:uid="{4153B527-7430-494D-A676-B3484F1CE729}" name="Deals Closed"/>
    <tableColumn id="7" xr3:uid="{C2D2AE4A-07F5-46FD-A661-6FF0CDA5FFBB}" name="Call Conversion Rate (%)" dataDxfId="139"/>
    <tableColumn id="8" xr3:uid="{13B33E8D-D494-4043-802A-F0F1057FDE7C}" name="Deal Value ($)"/>
    <tableColumn id="9" xr3:uid="{ECD9FD3A-8A95-46A8-BCA9-2AE2F1E5D107}" name="Call Drop Rate (%)" dataDxfId="13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Aspect">
      <a:dk1>
        <a:sysClr val="windowText" lastClr="000000"/>
      </a:dk1>
      <a:lt1>
        <a:sysClr val="window" lastClr="FFFFFF"/>
      </a:lt1>
      <a:dk2>
        <a:srgbClr val="323232"/>
      </a:dk2>
      <a:lt2>
        <a:srgbClr val="E3DED1"/>
      </a:lt2>
      <a:accent1>
        <a:srgbClr val="F07F09"/>
      </a:accent1>
      <a:accent2>
        <a:srgbClr val="9F2936"/>
      </a:accent2>
      <a:accent3>
        <a:srgbClr val="1B587C"/>
      </a:accent3>
      <a:accent4>
        <a:srgbClr val="4E8542"/>
      </a:accent4>
      <a:accent5>
        <a:srgbClr val="604878"/>
      </a:accent5>
      <a:accent6>
        <a:srgbClr val="C19859"/>
      </a:accent6>
      <a:hlink>
        <a:srgbClr val="6B9F25"/>
      </a:hlink>
      <a:folHlink>
        <a:srgbClr val="B26B02"/>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3" Type="http://schemas.microsoft.com/office/2007/relationships/slicer" Target="../slicers/slicer2.xml"/><Relationship Id="rId2" Type="http://schemas.openxmlformats.org/officeDocument/2006/relationships/drawing" Target="../drawings/drawing2.xml"/><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3" Type="http://schemas.openxmlformats.org/officeDocument/2006/relationships/pivotTable" Target="../pivotTables/pivotTable5.xml"/><Relationship Id="rId2" Type="http://schemas.openxmlformats.org/officeDocument/2006/relationships/pivotTable" Target="../pivotTables/pivotTable4.xml"/><Relationship Id="rId1" Type="http://schemas.openxmlformats.org/officeDocument/2006/relationships/pivotTable" Target="../pivotTables/pivotTable3.xml"/><Relationship Id="rId6" Type="http://schemas.openxmlformats.org/officeDocument/2006/relationships/pivotTable" Target="../pivotTables/pivotTable8.xml"/><Relationship Id="rId5" Type="http://schemas.openxmlformats.org/officeDocument/2006/relationships/pivotTable" Target="../pivotTables/pivotTable7.xml"/><Relationship Id="rId4" Type="http://schemas.openxmlformats.org/officeDocument/2006/relationships/pivotTable" Target="../pivotTables/pivotTable6.xml"/></Relationships>
</file>

<file path=xl/worksheets/_rels/sheet4.xml.rels><?xml version="1.0" encoding="UTF-8" standalone="yes"?>
<Relationships xmlns="http://schemas.openxmlformats.org/package/2006/relationships"><Relationship Id="rId3" Type="http://schemas.openxmlformats.org/officeDocument/2006/relationships/pivotTable" Target="../pivotTables/pivotTable11.xml"/><Relationship Id="rId2" Type="http://schemas.openxmlformats.org/officeDocument/2006/relationships/pivotTable" Target="../pivotTables/pivotTable10.xml"/><Relationship Id="rId1" Type="http://schemas.openxmlformats.org/officeDocument/2006/relationships/pivotTable" Target="../pivotTables/pivotTable9.xml"/><Relationship Id="rId5" Type="http://schemas.openxmlformats.org/officeDocument/2006/relationships/pivotTable" Target="../pivotTables/pivotTable13.xml"/><Relationship Id="rId4" Type="http://schemas.openxmlformats.org/officeDocument/2006/relationships/pivotTable" Target="../pivotTables/pivotTable12.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E59170-A763-420E-8A60-500AE566912D}">
  <dimension ref="B1:H40"/>
  <sheetViews>
    <sheetView zoomScaleNormal="100" workbookViewId="0">
      <selection activeCell="Z25" sqref="Z25"/>
    </sheetView>
  </sheetViews>
  <sheetFormatPr defaultRowHeight="15" x14ac:dyDescent="0.25"/>
  <cols>
    <col min="1" max="1" width="3.7109375" customWidth="1"/>
    <col min="4" max="5" width="11.28515625" bestFit="1" customWidth="1"/>
    <col min="6" max="6" width="14.85546875" bestFit="1" customWidth="1"/>
    <col min="7" max="7" width="14" bestFit="1" customWidth="1"/>
    <col min="8" max="8" width="14.42578125" bestFit="1" customWidth="1"/>
  </cols>
  <sheetData>
    <row r="1" spans="2:8" s="3" customFormat="1" x14ac:dyDescent="0.25"/>
    <row r="2" spans="2:8" s="3" customFormat="1" ht="46.5" x14ac:dyDescent="0.7">
      <c r="B2" s="5" t="s">
        <v>35</v>
      </c>
    </row>
    <row r="3" spans="2:8" s="3" customFormat="1" ht="21" x14ac:dyDescent="0.35">
      <c r="B3" s="6" t="s">
        <v>36</v>
      </c>
    </row>
    <row r="4" spans="2:8" s="3" customFormat="1" x14ac:dyDescent="0.25"/>
    <row r="5" spans="2:8" s="3" customFormat="1" x14ac:dyDescent="0.25"/>
    <row r="6" spans="2:8" s="3" customFormat="1" x14ac:dyDescent="0.25"/>
    <row r="7" spans="2:8" s="3" customFormat="1" x14ac:dyDescent="0.25"/>
    <row r="8" spans="2:8" s="3" customFormat="1" x14ac:dyDescent="0.25"/>
    <row r="9" spans="2:8" s="4" customFormat="1" x14ac:dyDescent="0.25">
      <c r="D9" s="4" t="s">
        <v>44</v>
      </c>
      <c r="E9" s="4" t="s">
        <v>45</v>
      </c>
      <c r="F9" s="4" t="s">
        <v>46</v>
      </c>
      <c r="G9" s="4" t="s">
        <v>47</v>
      </c>
      <c r="H9" s="4" t="s">
        <v>48</v>
      </c>
    </row>
    <row r="10" spans="2:8" s="4" customFormat="1" x14ac:dyDescent="0.25">
      <c r="D10" s="11" t="s">
        <v>34</v>
      </c>
      <c r="E10" s="12">
        <v>453</v>
      </c>
      <c r="F10" s="12">
        <v>184</v>
      </c>
      <c r="G10" s="12">
        <v>92</v>
      </c>
      <c r="H10" s="13">
        <v>50524.4</v>
      </c>
    </row>
    <row r="11" spans="2:8" s="4" customFormat="1" x14ac:dyDescent="0.25">
      <c r="D11" s="11" t="s">
        <v>16</v>
      </c>
      <c r="E11" s="12">
        <v>660</v>
      </c>
      <c r="F11" s="12">
        <v>92</v>
      </c>
      <c r="G11" s="12">
        <v>71</v>
      </c>
      <c r="H11" s="13">
        <v>49072.98</v>
      </c>
    </row>
    <row r="12" spans="2:8" s="4" customFormat="1" x14ac:dyDescent="0.25">
      <c r="D12" s="11" t="s">
        <v>9</v>
      </c>
      <c r="E12" s="12">
        <v>783</v>
      </c>
      <c r="F12" s="12">
        <v>181</v>
      </c>
      <c r="G12" s="12">
        <v>77</v>
      </c>
      <c r="H12" s="13">
        <v>49041</v>
      </c>
    </row>
    <row r="13" spans="2:8" s="4" customFormat="1" x14ac:dyDescent="0.25">
      <c r="D13" s="11" t="s">
        <v>22</v>
      </c>
      <c r="E13" s="12">
        <v>379</v>
      </c>
      <c r="F13" s="12">
        <v>87</v>
      </c>
      <c r="G13" s="12">
        <v>18</v>
      </c>
      <c r="H13" s="13">
        <v>45591.429999999993</v>
      </c>
    </row>
    <row r="14" spans="2:8" s="4" customFormat="1" x14ac:dyDescent="0.25">
      <c r="D14" s="11" t="s">
        <v>25</v>
      </c>
      <c r="E14" s="12">
        <v>1023</v>
      </c>
      <c r="F14" s="12">
        <v>76</v>
      </c>
      <c r="G14" s="12">
        <v>64</v>
      </c>
      <c r="H14" s="13">
        <v>45365.2</v>
      </c>
    </row>
    <row r="15" spans="2:8" s="4" customFormat="1" x14ac:dyDescent="0.25">
      <c r="D15" s="11" t="s">
        <v>10</v>
      </c>
      <c r="E15" s="12">
        <v>907</v>
      </c>
      <c r="F15" s="12">
        <v>141</v>
      </c>
      <c r="G15" s="12">
        <v>53</v>
      </c>
      <c r="H15" s="13">
        <v>45196.26</v>
      </c>
    </row>
    <row r="16" spans="2:8" s="4" customFormat="1" x14ac:dyDescent="0.25">
      <c r="D16" s="11" t="s">
        <v>26</v>
      </c>
      <c r="E16" s="12">
        <v>288</v>
      </c>
      <c r="F16" s="12">
        <v>180</v>
      </c>
      <c r="G16" s="12">
        <v>81</v>
      </c>
      <c r="H16" s="13">
        <v>44979.729999999996</v>
      </c>
    </row>
    <row r="17" spans="4:8" s="4" customFormat="1" x14ac:dyDescent="0.25">
      <c r="D17" s="11" t="s">
        <v>20</v>
      </c>
      <c r="E17" s="12">
        <v>420</v>
      </c>
      <c r="F17" s="12">
        <v>74</v>
      </c>
      <c r="G17" s="12">
        <v>59</v>
      </c>
      <c r="H17" s="13">
        <v>44146.13</v>
      </c>
    </row>
    <row r="18" spans="4:8" s="4" customFormat="1" x14ac:dyDescent="0.25">
      <c r="D18" s="11" t="s">
        <v>14</v>
      </c>
      <c r="E18" s="12">
        <v>731</v>
      </c>
      <c r="F18" s="12">
        <v>79</v>
      </c>
      <c r="G18" s="12">
        <v>31</v>
      </c>
      <c r="H18" s="13">
        <v>43859.520000000004</v>
      </c>
    </row>
    <row r="19" spans="4:8" s="4" customFormat="1" x14ac:dyDescent="0.25">
      <c r="D19" s="11" t="s">
        <v>11</v>
      </c>
      <c r="E19" s="12">
        <v>617</v>
      </c>
      <c r="F19" s="12">
        <v>177</v>
      </c>
      <c r="G19" s="12">
        <v>28</v>
      </c>
      <c r="H19" s="13">
        <v>42137.53</v>
      </c>
    </row>
    <row r="20" spans="4:8" s="4" customFormat="1" x14ac:dyDescent="0.25">
      <c r="D20" s="11" t="s">
        <v>30</v>
      </c>
      <c r="E20" s="12">
        <v>1151</v>
      </c>
      <c r="F20" s="12">
        <v>69</v>
      </c>
      <c r="G20" s="12">
        <v>18</v>
      </c>
      <c r="H20" s="13">
        <v>41544.150000000009</v>
      </c>
    </row>
    <row r="21" spans="4:8" s="4" customFormat="1" x14ac:dyDescent="0.25">
      <c r="D21" s="11" t="s">
        <v>32</v>
      </c>
      <c r="E21" s="12">
        <v>1180</v>
      </c>
      <c r="F21" s="12">
        <v>173</v>
      </c>
      <c r="G21" s="12">
        <v>4</v>
      </c>
      <c r="H21" s="13">
        <v>34781.939999999995</v>
      </c>
    </row>
    <row r="22" spans="4:8" s="4" customFormat="1" x14ac:dyDescent="0.25">
      <c r="D22" s="11" t="s">
        <v>15</v>
      </c>
      <c r="E22" s="12">
        <v>924</v>
      </c>
      <c r="F22" s="12">
        <v>218</v>
      </c>
      <c r="G22" s="12">
        <v>30</v>
      </c>
      <c r="H22" s="13">
        <v>29842.950000000004</v>
      </c>
    </row>
    <row r="23" spans="4:8" s="4" customFormat="1" x14ac:dyDescent="0.25">
      <c r="D23" s="11" t="s">
        <v>29</v>
      </c>
      <c r="E23" s="12">
        <v>246</v>
      </c>
      <c r="F23" s="12">
        <v>172</v>
      </c>
      <c r="G23" s="12">
        <v>17</v>
      </c>
      <c r="H23" s="13">
        <v>18659.18</v>
      </c>
    </row>
    <row r="24" spans="4:8" s="4" customFormat="1" x14ac:dyDescent="0.25">
      <c r="D24" s="11" t="s">
        <v>12</v>
      </c>
      <c r="E24" s="12">
        <v>241</v>
      </c>
      <c r="F24" s="12">
        <v>80</v>
      </c>
      <c r="G24" s="12">
        <v>40</v>
      </c>
      <c r="H24" s="13">
        <v>18368.47</v>
      </c>
    </row>
    <row r="25" spans="4:8" s="4" customFormat="1" x14ac:dyDescent="0.25">
      <c r="D25" s="11" t="s">
        <v>24</v>
      </c>
      <c r="E25" s="12">
        <v>1119</v>
      </c>
      <c r="F25" s="12">
        <v>61</v>
      </c>
      <c r="G25" s="12">
        <v>40</v>
      </c>
      <c r="H25" s="13">
        <v>14672.969999999998</v>
      </c>
    </row>
    <row r="26" spans="4:8" s="4" customFormat="1" x14ac:dyDescent="0.25">
      <c r="D26" s="11" t="s">
        <v>28</v>
      </c>
      <c r="E26" s="12">
        <v>831</v>
      </c>
      <c r="F26" s="12">
        <v>154</v>
      </c>
      <c r="G26" s="12">
        <v>4</v>
      </c>
      <c r="H26" s="13">
        <v>14526.439999999999</v>
      </c>
    </row>
    <row r="27" spans="4:8" s="4" customFormat="1" x14ac:dyDescent="0.25">
      <c r="D27" s="11" t="s">
        <v>17</v>
      </c>
      <c r="E27" s="12">
        <v>367</v>
      </c>
      <c r="F27" s="12">
        <v>217</v>
      </c>
      <c r="G27" s="12">
        <v>103</v>
      </c>
      <c r="H27" s="13">
        <v>14209.390000000001</v>
      </c>
    </row>
    <row r="28" spans="4:8" s="4" customFormat="1" x14ac:dyDescent="0.25">
      <c r="D28" s="11" t="s">
        <v>13</v>
      </c>
      <c r="E28" s="12">
        <v>977</v>
      </c>
      <c r="F28" s="12">
        <v>166</v>
      </c>
      <c r="G28" s="12">
        <v>55</v>
      </c>
      <c r="H28" s="13">
        <v>12143.710000000001</v>
      </c>
    </row>
    <row r="29" spans="4:8" s="4" customFormat="1" x14ac:dyDescent="0.25">
      <c r="D29" s="11" t="s">
        <v>18</v>
      </c>
      <c r="E29" s="12">
        <v>806</v>
      </c>
      <c r="F29" s="12">
        <v>184</v>
      </c>
      <c r="G29" s="12">
        <v>100</v>
      </c>
      <c r="H29" s="13">
        <v>12040.489999999998</v>
      </c>
    </row>
    <row r="30" spans="4:8" s="4" customFormat="1" x14ac:dyDescent="0.25">
      <c r="D30" s="11" t="s">
        <v>19</v>
      </c>
      <c r="E30" s="12">
        <v>226</v>
      </c>
      <c r="F30" s="12">
        <v>91</v>
      </c>
      <c r="G30" s="12">
        <v>73</v>
      </c>
      <c r="H30" s="13">
        <v>9402.9399999999987</v>
      </c>
    </row>
    <row r="31" spans="4:8" s="4" customFormat="1" x14ac:dyDescent="0.25">
      <c r="D31" s="11" t="s">
        <v>23</v>
      </c>
      <c r="E31" s="12">
        <v>747</v>
      </c>
      <c r="F31" s="12">
        <v>97</v>
      </c>
      <c r="G31" s="12">
        <v>31</v>
      </c>
      <c r="H31" s="13">
        <v>7844.18</v>
      </c>
    </row>
    <row r="32" spans="4:8" s="4" customFormat="1" x14ac:dyDescent="0.25">
      <c r="D32" s="11" t="s">
        <v>31</v>
      </c>
      <c r="E32" s="12">
        <v>848</v>
      </c>
      <c r="F32" s="12">
        <v>99</v>
      </c>
      <c r="G32" s="12">
        <v>84</v>
      </c>
      <c r="H32" s="13">
        <v>6133.4100000000008</v>
      </c>
    </row>
    <row r="33" spans="4:8" s="4" customFormat="1" x14ac:dyDescent="0.25">
      <c r="D33" s="11" t="s">
        <v>27</v>
      </c>
      <c r="E33" s="12">
        <v>1087</v>
      </c>
      <c r="F33" s="12">
        <v>212</v>
      </c>
      <c r="G33" s="12">
        <v>54</v>
      </c>
      <c r="H33" s="13">
        <v>5002.7100000000009</v>
      </c>
    </row>
    <row r="34" spans="4:8" s="4" customFormat="1" x14ac:dyDescent="0.25">
      <c r="D34" s="11" t="s">
        <v>21</v>
      </c>
      <c r="E34" s="12">
        <v>882</v>
      </c>
      <c r="F34" s="12">
        <v>225</v>
      </c>
      <c r="G34" s="12">
        <v>30</v>
      </c>
      <c r="H34" s="13">
        <v>4278.2</v>
      </c>
    </row>
    <row r="35" spans="4:8" s="4" customFormat="1" x14ac:dyDescent="0.25">
      <c r="D35" s="11" t="s">
        <v>33</v>
      </c>
      <c r="E35" s="12">
        <v>407</v>
      </c>
      <c r="F35" s="12">
        <v>130</v>
      </c>
      <c r="G35" s="12">
        <v>52</v>
      </c>
      <c r="H35" s="13">
        <v>2829.58</v>
      </c>
    </row>
    <row r="36" spans="4:8" s="4" customFormat="1" x14ac:dyDescent="0.25">
      <c r="D36" s="11" t="s">
        <v>43</v>
      </c>
      <c r="E36" s="12">
        <v>18300</v>
      </c>
      <c r="F36" s="12">
        <v>3619</v>
      </c>
      <c r="G36" s="12">
        <v>1309</v>
      </c>
      <c r="H36" s="13">
        <v>706194.8899999999</v>
      </c>
    </row>
    <row r="37" spans="4:8" s="4" customFormat="1" x14ac:dyDescent="0.25"/>
    <row r="38" spans="4:8" s="4" customFormat="1" x14ac:dyDescent="0.25"/>
    <row r="39" spans="4:8" s="4" customFormat="1" x14ac:dyDescent="0.25"/>
    <row r="40" spans="4:8" s="4" customFormat="1" x14ac:dyDescent="0.25"/>
  </sheetData>
  <conditionalFormatting pivot="1" sqref="E10:E35">
    <cfRule type="dataBar" priority="5">
      <dataBar>
        <cfvo type="min"/>
        <cfvo type="max"/>
        <color rgb="FFFFE38B"/>
      </dataBar>
      <extLst>
        <ext xmlns:x14="http://schemas.microsoft.com/office/spreadsheetml/2009/9/main" uri="{B025F937-C7B1-47D3-B67F-A62EFF666E3E}">
          <x14:id>{5689515D-3DE8-419E-A68F-0C7054B85CD1}</x14:id>
        </ext>
      </extLst>
    </cfRule>
  </conditionalFormatting>
  <conditionalFormatting pivot="1" sqref="F10:F35">
    <cfRule type="dataBar" priority="4">
      <dataBar>
        <cfvo type="min"/>
        <cfvo type="max"/>
        <color rgb="FFFFC000"/>
      </dataBar>
      <extLst>
        <ext xmlns:x14="http://schemas.microsoft.com/office/spreadsheetml/2009/9/main" uri="{B025F937-C7B1-47D3-B67F-A62EFF666E3E}">
          <x14:id>{A7023F45-823E-4EE0-83DA-4D5366422F11}</x14:id>
        </ext>
      </extLst>
    </cfRule>
  </conditionalFormatting>
  <conditionalFormatting pivot="1" sqref="G10:G35">
    <cfRule type="dataBar" priority="3">
      <dataBar>
        <cfvo type="min"/>
        <cfvo type="max"/>
        <color theme="8" tint="0.39997558519241921"/>
      </dataBar>
      <extLst>
        <ext xmlns:x14="http://schemas.microsoft.com/office/spreadsheetml/2009/9/main" uri="{B025F937-C7B1-47D3-B67F-A62EFF666E3E}">
          <x14:id>{523FCACA-5FEA-404B-9F82-F07ED0ACDAEE}</x14:id>
        </ext>
      </extLst>
    </cfRule>
  </conditionalFormatting>
  <conditionalFormatting pivot="1" sqref="H10:H35">
    <cfRule type="dataBar" priority="2">
      <dataBar>
        <cfvo type="min"/>
        <cfvo type="max"/>
        <color theme="8"/>
      </dataBar>
      <extLst>
        <ext xmlns:x14="http://schemas.microsoft.com/office/spreadsheetml/2009/9/main" uri="{B025F937-C7B1-47D3-B67F-A62EFF666E3E}">
          <x14:id>{397E0B19-39DD-4BEB-991D-3138E7550BF6}</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5689515D-3DE8-419E-A68F-0C7054B85CD1}">
            <x14:dataBar minLength="0" maxLength="100" gradient="0">
              <x14:cfvo type="autoMin"/>
              <x14:cfvo type="autoMax"/>
              <x14:negativeFillColor rgb="FFFF0000"/>
              <x14:axisColor rgb="FF000000"/>
            </x14:dataBar>
          </x14:cfRule>
          <xm:sqref>E10:E35</xm:sqref>
        </x14:conditionalFormatting>
        <x14:conditionalFormatting xmlns:xm="http://schemas.microsoft.com/office/excel/2006/main" pivot="1">
          <x14:cfRule type="dataBar" id="{A7023F45-823E-4EE0-83DA-4D5366422F11}">
            <x14:dataBar minLength="0" maxLength="100" gradient="0">
              <x14:cfvo type="autoMin"/>
              <x14:cfvo type="autoMax"/>
              <x14:negativeFillColor rgb="FFFF0000"/>
              <x14:axisColor rgb="FF000000"/>
            </x14:dataBar>
          </x14:cfRule>
          <xm:sqref>F10:F35</xm:sqref>
        </x14:conditionalFormatting>
        <x14:conditionalFormatting xmlns:xm="http://schemas.microsoft.com/office/excel/2006/main" pivot="1">
          <x14:cfRule type="dataBar" id="{523FCACA-5FEA-404B-9F82-F07ED0ACDAEE}">
            <x14:dataBar minLength="0" maxLength="100" gradient="0">
              <x14:cfvo type="autoMin"/>
              <x14:cfvo type="autoMax"/>
              <x14:negativeFillColor rgb="FFFF0000"/>
              <x14:axisColor rgb="FF000000"/>
            </x14:dataBar>
          </x14:cfRule>
          <xm:sqref>G10:G35</xm:sqref>
        </x14:conditionalFormatting>
        <x14:conditionalFormatting xmlns:xm="http://schemas.microsoft.com/office/excel/2006/main" pivot="1">
          <x14:cfRule type="dataBar" id="{397E0B19-39DD-4BEB-991D-3138E7550BF6}">
            <x14:dataBar minLength="0" maxLength="100">
              <x14:cfvo type="autoMin"/>
              <x14:cfvo type="autoMax"/>
              <x14:negativeFillColor rgb="FFFF0000"/>
              <x14:axisColor rgb="FF000000"/>
            </x14:dataBar>
          </x14:cfRule>
          <xm:sqref>H10:H35</xm:sqref>
        </x14:conditionalFormatting>
        <x14:conditionalFormatting xmlns:xm="http://schemas.microsoft.com/office/excel/2006/main">
          <x14:cfRule type="expression" priority="1" id="{45F6BA28-35CD-481E-8535-A6E10E13A7E3}">
            <xm:f>$D10=Analysis!$A$11</xm:f>
            <x14:dxf>
              <border>
                <top style="thin">
                  <color theme="8"/>
                </top>
                <bottom style="thin">
                  <color theme="8"/>
                </bottom>
                <vertical/>
                <horizontal/>
              </border>
            </x14:dxf>
          </x14:cfRule>
          <xm:sqref>D10:D35</xm:sqref>
        </x14:conditionalFormatting>
      </x14:conditionalFormattings>
    </ext>
    <ext xmlns:x14="http://schemas.microsoft.com/office/spreadsheetml/2009/9/main" uri="{A8765BA9-456A-4dab-B4F3-ACF838C121DE}">
      <x14:slicerList>
        <x14:slicer r:id="rId3"/>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638631-FA9C-4260-BA5E-4F710C7403DB}">
  <dimension ref="A1:H40"/>
  <sheetViews>
    <sheetView tabSelected="1" topLeftCell="G17" zoomScaleNormal="100" workbookViewId="0">
      <selection activeCell="O6" sqref="O6"/>
    </sheetView>
  </sheetViews>
  <sheetFormatPr defaultRowHeight="15" x14ac:dyDescent="0.25"/>
  <cols>
    <col min="4" max="4" width="15" bestFit="1" customWidth="1"/>
    <col min="5" max="5" width="14.85546875" bestFit="1" customWidth="1"/>
    <col min="6" max="6" width="19.5703125" bestFit="1" customWidth="1"/>
    <col min="7" max="7" width="17.85546875" bestFit="1" customWidth="1"/>
    <col min="8" max="8" width="19.140625" bestFit="1" customWidth="1"/>
  </cols>
  <sheetData>
    <row r="1" spans="1:8" s="15" customFormat="1" x14ac:dyDescent="0.25"/>
    <row r="2" spans="1:8" s="15" customFormat="1" ht="46.5" x14ac:dyDescent="0.7">
      <c r="A2" s="16" t="s">
        <v>35</v>
      </c>
      <c r="B2" s="16"/>
    </row>
    <row r="3" spans="1:8" s="15" customFormat="1" ht="21" x14ac:dyDescent="0.35">
      <c r="A3" s="17" t="s">
        <v>36</v>
      </c>
      <c r="B3" s="17"/>
    </row>
    <row r="4" spans="1:8" s="15" customFormat="1" x14ac:dyDescent="0.25"/>
    <row r="5" spans="1:8" s="15" customFormat="1" x14ac:dyDescent="0.25"/>
    <row r="6" spans="1:8" s="15" customFormat="1" x14ac:dyDescent="0.25"/>
    <row r="7" spans="1:8" s="15" customFormat="1" x14ac:dyDescent="0.25"/>
    <row r="8" spans="1:8" s="15" customFormat="1" x14ac:dyDescent="0.25"/>
    <row r="9" spans="1:8" s="4" customFormat="1" x14ac:dyDescent="0.25">
      <c r="D9" s="4" t="s">
        <v>44</v>
      </c>
      <c r="E9" s="19" t="s">
        <v>45</v>
      </c>
      <c r="F9" s="19" t="s">
        <v>46</v>
      </c>
      <c r="G9" s="19" t="s">
        <v>47</v>
      </c>
      <c r="H9" s="13" t="s">
        <v>48</v>
      </c>
    </row>
    <row r="10" spans="1:8" s="4" customFormat="1" x14ac:dyDescent="0.25">
      <c r="D10" s="11" t="s">
        <v>34</v>
      </c>
      <c r="E10" s="19">
        <v>453</v>
      </c>
      <c r="F10" s="19">
        <v>184</v>
      </c>
      <c r="G10" s="19">
        <v>92</v>
      </c>
      <c r="H10" s="13">
        <v>50524.4</v>
      </c>
    </row>
    <row r="11" spans="1:8" s="4" customFormat="1" x14ac:dyDescent="0.25">
      <c r="D11" s="11" t="s">
        <v>16</v>
      </c>
      <c r="E11" s="19">
        <v>660</v>
      </c>
      <c r="F11" s="19">
        <v>92</v>
      </c>
      <c r="G11" s="19">
        <v>71</v>
      </c>
      <c r="H11" s="13">
        <v>49072.98</v>
      </c>
    </row>
    <row r="12" spans="1:8" s="4" customFormat="1" x14ac:dyDescent="0.25">
      <c r="D12" s="11" t="s">
        <v>9</v>
      </c>
      <c r="E12" s="19">
        <v>783</v>
      </c>
      <c r="F12" s="19">
        <v>181</v>
      </c>
      <c r="G12" s="19">
        <v>77</v>
      </c>
      <c r="H12" s="13">
        <v>49041</v>
      </c>
    </row>
    <row r="13" spans="1:8" s="4" customFormat="1" x14ac:dyDescent="0.25">
      <c r="D13" s="11" t="s">
        <v>22</v>
      </c>
      <c r="E13" s="19">
        <v>379</v>
      </c>
      <c r="F13" s="19">
        <v>87</v>
      </c>
      <c r="G13" s="19">
        <v>18</v>
      </c>
      <c r="H13" s="13">
        <v>45591.429999999993</v>
      </c>
    </row>
    <row r="14" spans="1:8" s="4" customFormat="1" x14ac:dyDescent="0.25">
      <c r="D14" s="11" t="s">
        <v>25</v>
      </c>
      <c r="E14" s="19">
        <v>1023</v>
      </c>
      <c r="F14" s="19">
        <v>76</v>
      </c>
      <c r="G14" s="19">
        <v>64</v>
      </c>
      <c r="H14" s="13">
        <v>45365.2</v>
      </c>
    </row>
    <row r="15" spans="1:8" s="4" customFormat="1" x14ac:dyDescent="0.25">
      <c r="D15" s="11" t="s">
        <v>10</v>
      </c>
      <c r="E15" s="19">
        <v>907</v>
      </c>
      <c r="F15" s="19">
        <v>141</v>
      </c>
      <c r="G15" s="19">
        <v>53</v>
      </c>
      <c r="H15" s="13">
        <v>45196.26</v>
      </c>
    </row>
    <row r="16" spans="1:8" s="4" customFormat="1" x14ac:dyDescent="0.25">
      <c r="D16" s="11" t="s">
        <v>26</v>
      </c>
      <c r="E16" s="19">
        <v>288</v>
      </c>
      <c r="F16" s="19">
        <v>180</v>
      </c>
      <c r="G16" s="19">
        <v>81</v>
      </c>
      <c r="H16" s="13">
        <v>44979.729999999996</v>
      </c>
    </row>
    <row r="17" spans="4:8" s="4" customFormat="1" x14ac:dyDescent="0.25">
      <c r="D17" s="11" t="s">
        <v>20</v>
      </c>
      <c r="E17" s="19">
        <v>420</v>
      </c>
      <c r="F17" s="19">
        <v>74</v>
      </c>
      <c r="G17" s="19">
        <v>59</v>
      </c>
      <c r="H17" s="13">
        <v>44146.13</v>
      </c>
    </row>
    <row r="18" spans="4:8" s="4" customFormat="1" x14ac:dyDescent="0.25">
      <c r="D18" s="11" t="s">
        <v>14</v>
      </c>
      <c r="E18" s="19">
        <v>731</v>
      </c>
      <c r="F18" s="19">
        <v>79</v>
      </c>
      <c r="G18" s="19">
        <v>31</v>
      </c>
      <c r="H18" s="13">
        <v>43859.520000000004</v>
      </c>
    </row>
    <row r="19" spans="4:8" s="4" customFormat="1" x14ac:dyDescent="0.25">
      <c r="D19" s="11" t="s">
        <v>11</v>
      </c>
      <c r="E19" s="19">
        <v>617</v>
      </c>
      <c r="F19" s="19">
        <v>177</v>
      </c>
      <c r="G19" s="19">
        <v>28</v>
      </c>
      <c r="H19" s="13">
        <v>42137.53</v>
      </c>
    </row>
    <row r="20" spans="4:8" s="4" customFormat="1" x14ac:dyDescent="0.25">
      <c r="D20" s="11" t="s">
        <v>30</v>
      </c>
      <c r="E20" s="19">
        <v>1151</v>
      </c>
      <c r="F20" s="19">
        <v>69</v>
      </c>
      <c r="G20" s="19">
        <v>18</v>
      </c>
      <c r="H20" s="13">
        <v>41544.150000000009</v>
      </c>
    </row>
    <row r="21" spans="4:8" s="4" customFormat="1" x14ac:dyDescent="0.25">
      <c r="D21" s="11" t="s">
        <v>32</v>
      </c>
      <c r="E21" s="19">
        <v>1180</v>
      </c>
      <c r="F21" s="19">
        <v>173</v>
      </c>
      <c r="G21" s="19">
        <v>4</v>
      </c>
      <c r="H21" s="13">
        <v>34781.939999999995</v>
      </c>
    </row>
    <row r="22" spans="4:8" s="4" customFormat="1" x14ac:dyDescent="0.25">
      <c r="D22" s="11" t="s">
        <v>15</v>
      </c>
      <c r="E22" s="19">
        <v>924</v>
      </c>
      <c r="F22" s="19">
        <v>218</v>
      </c>
      <c r="G22" s="19">
        <v>30</v>
      </c>
      <c r="H22" s="13">
        <v>29842.950000000004</v>
      </c>
    </row>
    <row r="23" spans="4:8" s="4" customFormat="1" x14ac:dyDescent="0.25">
      <c r="D23" s="11" t="s">
        <v>29</v>
      </c>
      <c r="E23" s="19">
        <v>246</v>
      </c>
      <c r="F23" s="19">
        <v>172</v>
      </c>
      <c r="G23" s="19">
        <v>17</v>
      </c>
      <c r="H23" s="13">
        <v>18659.18</v>
      </c>
    </row>
    <row r="24" spans="4:8" s="4" customFormat="1" x14ac:dyDescent="0.25">
      <c r="D24" s="11" t="s">
        <v>12</v>
      </c>
      <c r="E24" s="19">
        <v>241</v>
      </c>
      <c r="F24" s="19">
        <v>80</v>
      </c>
      <c r="G24" s="19">
        <v>40</v>
      </c>
      <c r="H24" s="13">
        <v>18368.47</v>
      </c>
    </row>
    <row r="25" spans="4:8" s="4" customFormat="1" x14ac:dyDescent="0.25">
      <c r="D25" s="11" t="s">
        <v>24</v>
      </c>
      <c r="E25" s="19">
        <v>1119</v>
      </c>
      <c r="F25" s="19">
        <v>61</v>
      </c>
      <c r="G25" s="19">
        <v>40</v>
      </c>
      <c r="H25" s="13">
        <v>14672.969999999998</v>
      </c>
    </row>
    <row r="26" spans="4:8" s="4" customFormat="1" x14ac:dyDescent="0.25">
      <c r="D26" s="11" t="s">
        <v>28</v>
      </c>
      <c r="E26" s="19">
        <v>831</v>
      </c>
      <c r="F26" s="19">
        <v>154</v>
      </c>
      <c r="G26" s="19">
        <v>4</v>
      </c>
      <c r="H26" s="13">
        <v>14526.439999999999</v>
      </c>
    </row>
    <row r="27" spans="4:8" s="4" customFormat="1" x14ac:dyDescent="0.25">
      <c r="D27" s="11" t="s">
        <v>17</v>
      </c>
      <c r="E27" s="19">
        <v>367</v>
      </c>
      <c r="F27" s="19">
        <v>217</v>
      </c>
      <c r="G27" s="19">
        <v>103</v>
      </c>
      <c r="H27" s="13">
        <v>14209.390000000001</v>
      </c>
    </row>
    <row r="28" spans="4:8" s="4" customFormat="1" x14ac:dyDescent="0.25">
      <c r="D28" s="11" t="s">
        <v>13</v>
      </c>
      <c r="E28" s="19">
        <v>977</v>
      </c>
      <c r="F28" s="19">
        <v>166</v>
      </c>
      <c r="G28" s="19">
        <v>55</v>
      </c>
      <c r="H28" s="13">
        <v>12143.710000000001</v>
      </c>
    </row>
    <row r="29" spans="4:8" s="4" customFormat="1" x14ac:dyDescent="0.25">
      <c r="D29" s="11" t="s">
        <v>18</v>
      </c>
      <c r="E29" s="19">
        <v>806</v>
      </c>
      <c r="F29" s="19">
        <v>184</v>
      </c>
      <c r="G29" s="19">
        <v>100</v>
      </c>
      <c r="H29" s="13">
        <v>12040.489999999998</v>
      </c>
    </row>
    <row r="30" spans="4:8" s="4" customFormat="1" x14ac:dyDescent="0.25">
      <c r="D30" s="11" t="s">
        <v>19</v>
      </c>
      <c r="E30" s="19">
        <v>226</v>
      </c>
      <c r="F30" s="19">
        <v>91</v>
      </c>
      <c r="G30" s="19">
        <v>73</v>
      </c>
      <c r="H30" s="13">
        <v>9402.9399999999987</v>
      </c>
    </row>
    <row r="31" spans="4:8" s="4" customFormat="1" x14ac:dyDescent="0.25">
      <c r="D31" s="11" t="s">
        <v>23</v>
      </c>
      <c r="E31" s="19">
        <v>747</v>
      </c>
      <c r="F31" s="19">
        <v>97</v>
      </c>
      <c r="G31" s="19">
        <v>31</v>
      </c>
      <c r="H31" s="13">
        <v>7844.18</v>
      </c>
    </row>
    <row r="32" spans="4:8" s="4" customFormat="1" x14ac:dyDescent="0.25">
      <c r="D32" s="11" t="s">
        <v>31</v>
      </c>
      <c r="E32" s="19">
        <v>848</v>
      </c>
      <c r="F32" s="19">
        <v>99</v>
      </c>
      <c r="G32" s="19">
        <v>84</v>
      </c>
      <c r="H32" s="13">
        <v>6133.4100000000008</v>
      </c>
    </row>
    <row r="33" spans="4:8" s="4" customFormat="1" x14ac:dyDescent="0.25">
      <c r="D33" s="11" t="s">
        <v>27</v>
      </c>
      <c r="E33" s="19">
        <v>1087</v>
      </c>
      <c r="F33" s="19">
        <v>212</v>
      </c>
      <c r="G33" s="19">
        <v>54</v>
      </c>
      <c r="H33" s="13">
        <v>5002.7100000000009</v>
      </c>
    </row>
    <row r="34" spans="4:8" s="4" customFormat="1" x14ac:dyDescent="0.25">
      <c r="D34" s="11" t="s">
        <v>21</v>
      </c>
      <c r="E34" s="19">
        <v>882</v>
      </c>
      <c r="F34" s="19">
        <v>225</v>
      </c>
      <c r="G34" s="19">
        <v>30</v>
      </c>
      <c r="H34" s="13">
        <v>4278.2</v>
      </c>
    </row>
    <row r="35" spans="4:8" s="4" customFormat="1" x14ac:dyDescent="0.25">
      <c r="D35" s="11" t="s">
        <v>33</v>
      </c>
      <c r="E35" s="19">
        <v>407</v>
      </c>
      <c r="F35" s="19">
        <v>130</v>
      </c>
      <c r="G35" s="19">
        <v>52</v>
      </c>
      <c r="H35" s="13">
        <v>2829.58</v>
      </c>
    </row>
    <row r="36" spans="4:8" s="4" customFormat="1" x14ac:dyDescent="0.25">
      <c r="D36" s="11" t="s">
        <v>43</v>
      </c>
      <c r="E36" s="19">
        <v>18300</v>
      </c>
      <c r="F36" s="19">
        <v>3619</v>
      </c>
      <c r="G36" s="19">
        <v>1309</v>
      </c>
      <c r="H36" s="13">
        <v>706194.8899999999</v>
      </c>
    </row>
    <row r="37" spans="4:8" s="4" customFormat="1" x14ac:dyDescent="0.25"/>
    <row r="38" spans="4:8" s="4" customFormat="1" x14ac:dyDescent="0.25"/>
    <row r="39" spans="4:8" s="4" customFormat="1" x14ac:dyDescent="0.25"/>
    <row r="40" spans="4:8" s="4" customFormat="1" x14ac:dyDescent="0.25"/>
  </sheetData>
  <conditionalFormatting pivot="1" sqref="E10:E35">
    <cfRule type="dataBar" priority="4">
      <dataBar>
        <cfvo type="min"/>
        <cfvo type="max"/>
        <color rgb="FFE6DA44"/>
      </dataBar>
      <extLst>
        <ext xmlns:x14="http://schemas.microsoft.com/office/spreadsheetml/2009/9/main" uri="{B025F937-C7B1-47D3-B67F-A62EFF666E3E}">
          <x14:id>{597B9A81-97BA-4425-A32A-215B315103CD}</x14:id>
        </ext>
      </extLst>
    </cfRule>
  </conditionalFormatting>
  <conditionalFormatting pivot="1" sqref="F10:F35">
    <cfRule type="dataBar" priority="3">
      <dataBar>
        <cfvo type="min"/>
        <cfvo type="max"/>
        <color rgb="FFFFC000"/>
      </dataBar>
      <extLst>
        <ext xmlns:x14="http://schemas.microsoft.com/office/spreadsheetml/2009/9/main" uri="{B025F937-C7B1-47D3-B67F-A62EFF666E3E}">
          <x14:id>{10C1C05A-01C7-4DA5-BF7B-A2231FBEAD5E}</x14:id>
        </ext>
      </extLst>
    </cfRule>
  </conditionalFormatting>
  <conditionalFormatting pivot="1" sqref="G10:G35">
    <cfRule type="dataBar" priority="2">
      <dataBar>
        <cfvo type="min"/>
        <cfvo type="max"/>
        <color rgb="FF7030A0"/>
      </dataBar>
      <extLst>
        <ext xmlns:x14="http://schemas.microsoft.com/office/spreadsheetml/2009/9/main" uri="{B025F937-C7B1-47D3-B67F-A62EFF666E3E}">
          <x14:id>{5591498E-1217-4090-A519-2A354117AF97}</x14:id>
        </ext>
      </extLst>
    </cfRule>
  </conditionalFormatting>
  <conditionalFormatting pivot="1" sqref="H10:H35">
    <cfRule type="dataBar" priority="1">
      <dataBar>
        <cfvo type="min"/>
        <cfvo type="max"/>
        <color theme="7"/>
      </dataBar>
      <extLst>
        <ext xmlns:x14="http://schemas.microsoft.com/office/spreadsheetml/2009/9/main" uri="{B025F937-C7B1-47D3-B67F-A62EFF666E3E}">
          <x14:id>{89C4C6CE-FDCC-4E70-B925-A99DFE93B48A}</x14:id>
        </ext>
      </extLst>
    </cfRule>
  </conditionalFormatting>
  <pageMargins left="0.7" right="0.7" top="0.75" bottom="0.75" header="0.3" footer="0.3"/>
  <drawing r:id="rId2"/>
  <extLst>
    <ext xmlns:x14="http://schemas.microsoft.com/office/spreadsheetml/2009/9/main" uri="{78C0D931-6437-407d-A8EE-F0AAD7539E65}">
      <x14:conditionalFormattings>
        <x14:conditionalFormatting xmlns:xm="http://schemas.microsoft.com/office/excel/2006/main" pivot="1">
          <x14:cfRule type="dataBar" id="{597B9A81-97BA-4425-A32A-215B315103CD}">
            <x14:dataBar minLength="0" maxLength="100" gradient="0">
              <x14:cfvo type="autoMin"/>
              <x14:cfvo type="autoMax"/>
              <x14:negativeFillColor rgb="FFFF0000"/>
              <x14:axisColor rgb="FF000000"/>
            </x14:dataBar>
          </x14:cfRule>
          <xm:sqref>E10:E35</xm:sqref>
        </x14:conditionalFormatting>
        <x14:conditionalFormatting xmlns:xm="http://schemas.microsoft.com/office/excel/2006/main" pivot="1">
          <x14:cfRule type="dataBar" id="{10C1C05A-01C7-4DA5-BF7B-A2231FBEAD5E}">
            <x14:dataBar minLength="0" maxLength="100" gradient="0">
              <x14:cfvo type="autoMin"/>
              <x14:cfvo type="autoMax"/>
              <x14:negativeFillColor rgb="FFFF0000"/>
              <x14:axisColor rgb="FF000000"/>
            </x14:dataBar>
          </x14:cfRule>
          <xm:sqref>F10:F35</xm:sqref>
        </x14:conditionalFormatting>
        <x14:conditionalFormatting xmlns:xm="http://schemas.microsoft.com/office/excel/2006/main" pivot="1">
          <x14:cfRule type="dataBar" id="{5591498E-1217-4090-A519-2A354117AF97}">
            <x14:dataBar minLength="0" maxLength="100" gradient="0">
              <x14:cfvo type="autoMin"/>
              <x14:cfvo type="autoMax"/>
              <x14:negativeFillColor rgb="FFFF0000"/>
              <x14:axisColor rgb="FF000000"/>
            </x14:dataBar>
          </x14:cfRule>
          <xm:sqref>G10:G35</xm:sqref>
        </x14:conditionalFormatting>
        <x14:conditionalFormatting xmlns:xm="http://schemas.microsoft.com/office/excel/2006/main" pivot="1">
          <x14:cfRule type="dataBar" id="{89C4C6CE-FDCC-4E70-B925-A99DFE93B48A}">
            <x14:dataBar minLength="0" maxLength="100">
              <x14:cfvo type="autoMin"/>
              <x14:cfvo type="autoMax"/>
              <x14:negativeFillColor rgb="FFFF0000"/>
              <x14:axisColor rgb="FF000000"/>
            </x14:dataBar>
          </x14:cfRule>
          <xm:sqref>H10:H35</xm:sqref>
        </x14:conditionalFormatting>
      </x14:conditionalFormattings>
    </ext>
    <ext xmlns:x14="http://schemas.microsoft.com/office/spreadsheetml/2009/9/main" uri="{A8765BA9-456A-4dab-B4F3-ACF838C121DE}">
      <x14:slicerList>
        <x14:slicer r:id="rId3"/>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3CB7CD-3CB8-402F-AA1A-E89EA3D8AFBC}">
  <dimension ref="A3:O40"/>
  <sheetViews>
    <sheetView workbookViewId="0"/>
  </sheetViews>
  <sheetFormatPr defaultRowHeight="15" x14ac:dyDescent="0.25"/>
  <cols>
    <col min="1" max="1" width="13.42578125" bestFit="1" customWidth="1"/>
    <col min="2" max="2" width="8.5703125" bestFit="1" customWidth="1"/>
    <col min="3" max="3" width="20" bestFit="1" customWidth="1"/>
    <col min="4" max="4" width="14" bestFit="1" customWidth="1"/>
    <col min="5" max="5" width="20.85546875" bestFit="1" customWidth="1"/>
    <col min="6" max="6" width="20" bestFit="1" customWidth="1"/>
    <col min="8" max="8" width="14" bestFit="1" customWidth="1"/>
    <col min="9" max="9" width="20.42578125" bestFit="1" customWidth="1"/>
    <col min="11" max="11" width="14" bestFit="1" customWidth="1"/>
    <col min="12" max="12" width="32" bestFit="1" customWidth="1"/>
    <col min="14" max="14" width="14" bestFit="1" customWidth="1"/>
    <col min="15" max="15" width="27.85546875" bestFit="1" customWidth="1"/>
  </cols>
  <sheetData>
    <row r="3" spans="1:15" x14ac:dyDescent="0.25">
      <c r="A3" s="7" t="s">
        <v>41</v>
      </c>
      <c r="D3" s="7" t="s">
        <v>42</v>
      </c>
      <c r="E3" t="s">
        <v>38</v>
      </c>
      <c r="F3" t="s">
        <v>39</v>
      </c>
      <c r="H3" s="7" t="s">
        <v>42</v>
      </c>
      <c r="I3" t="s">
        <v>40</v>
      </c>
      <c r="K3" s="7" t="s">
        <v>42</v>
      </c>
      <c r="L3" t="s">
        <v>60</v>
      </c>
      <c r="N3" s="7" t="s">
        <v>42</v>
      </c>
      <c r="O3" t="s">
        <v>61</v>
      </c>
    </row>
    <row r="4" spans="1:15" x14ac:dyDescent="0.25">
      <c r="A4" s="8" t="s">
        <v>37</v>
      </c>
      <c r="B4" s="9">
        <v>18300</v>
      </c>
      <c r="D4" s="8" t="s">
        <v>49</v>
      </c>
      <c r="E4" s="9">
        <v>301</v>
      </c>
      <c r="F4" s="9">
        <v>115</v>
      </c>
      <c r="H4" s="8" t="s">
        <v>49</v>
      </c>
      <c r="I4" s="10">
        <v>57863.17</v>
      </c>
      <c r="K4" s="8" t="s">
        <v>49</v>
      </c>
      <c r="L4" s="9">
        <v>341.35307692307691</v>
      </c>
      <c r="N4" s="8" t="s">
        <v>49</v>
      </c>
      <c r="O4" s="14">
        <v>4.9788461538461531E-2</v>
      </c>
    </row>
    <row r="5" spans="1:15" x14ac:dyDescent="0.25">
      <c r="A5" s="8" t="s">
        <v>38</v>
      </c>
      <c r="B5" s="9">
        <v>3619</v>
      </c>
      <c r="D5" s="20" t="s">
        <v>63</v>
      </c>
      <c r="E5" s="9">
        <v>301</v>
      </c>
      <c r="F5" s="9">
        <v>115</v>
      </c>
      <c r="H5" s="20" t="s">
        <v>63</v>
      </c>
      <c r="I5" s="10">
        <v>57863.17</v>
      </c>
      <c r="K5" s="20" t="s">
        <v>63</v>
      </c>
      <c r="L5" s="9">
        <v>341.35307692307691</v>
      </c>
      <c r="N5" s="20" t="s">
        <v>63</v>
      </c>
      <c r="O5" s="14">
        <v>4.9788461538461531E-2</v>
      </c>
    </row>
    <row r="6" spans="1:15" x14ac:dyDescent="0.25">
      <c r="A6" s="8" t="s">
        <v>39</v>
      </c>
      <c r="B6" s="9">
        <v>1309</v>
      </c>
      <c r="D6" s="21">
        <v>45292</v>
      </c>
      <c r="E6" s="9">
        <v>301</v>
      </c>
      <c r="F6" s="9">
        <v>115</v>
      </c>
      <c r="H6" s="21">
        <v>45292</v>
      </c>
      <c r="I6" s="10">
        <v>57863.17</v>
      </c>
      <c r="K6" s="21">
        <v>45292</v>
      </c>
      <c r="L6" s="9">
        <v>341.35307692307691</v>
      </c>
      <c r="N6" s="21">
        <v>45292</v>
      </c>
      <c r="O6" s="14">
        <v>4.9788461538461531E-2</v>
      </c>
    </row>
    <row r="7" spans="1:15" x14ac:dyDescent="0.25">
      <c r="A7" s="8" t="s">
        <v>40</v>
      </c>
      <c r="B7" s="10">
        <v>706194.88999999966</v>
      </c>
      <c r="D7" s="8" t="s">
        <v>50</v>
      </c>
      <c r="E7" s="9">
        <v>311</v>
      </c>
      <c r="F7" s="9">
        <v>118</v>
      </c>
      <c r="H7" s="8" t="s">
        <v>50</v>
      </c>
      <c r="I7" s="10">
        <v>59230.42</v>
      </c>
      <c r="K7" s="8" t="s">
        <v>50</v>
      </c>
      <c r="L7" s="9">
        <v>342.74192307692317</v>
      </c>
      <c r="N7" s="8" t="s">
        <v>50</v>
      </c>
      <c r="O7" s="14">
        <v>5.0319230769230769E-2</v>
      </c>
    </row>
    <row r="8" spans="1:15" x14ac:dyDescent="0.25">
      <c r="D8" s="20" t="s">
        <v>64</v>
      </c>
      <c r="E8" s="9">
        <v>311</v>
      </c>
      <c r="F8" s="9">
        <v>118</v>
      </c>
      <c r="H8" s="20" t="s">
        <v>64</v>
      </c>
      <c r="I8" s="10">
        <v>59230.42</v>
      </c>
      <c r="K8" s="20" t="s">
        <v>64</v>
      </c>
      <c r="L8" s="9">
        <v>342.74192307692317</v>
      </c>
      <c r="N8" s="20" t="s">
        <v>64</v>
      </c>
      <c r="O8" s="14">
        <v>5.0319230769230769E-2</v>
      </c>
    </row>
    <row r="9" spans="1:15" x14ac:dyDescent="0.25">
      <c r="D9" s="21">
        <v>45323</v>
      </c>
      <c r="E9" s="9">
        <v>311</v>
      </c>
      <c r="F9" s="9">
        <v>118</v>
      </c>
      <c r="H9" s="21">
        <v>45323</v>
      </c>
      <c r="I9" s="10">
        <v>59230.42</v>
      </c>
      <c r="K9" s="21">
        <v>45323</v>
      </c>
      <c r="L9" s="9">
        <v>342.74192307692317</v>
      </c>
      <c r="N9" s="21">
        <v>45323</v>
      </c>
      <c r="O9" s="14">
        <v>5.0319230769230769E-2</v>
      </c>
    </row>
    <row r="10" spans="1:15" x14ac:dyDescent="0.25">
      <c r="A10" s="7" t="s">
        <v>42</v>
      </c>
      <c r="D10" s="8" t="s">
        <v>51</v>
      </c>
      <c r="E10" s="9">
        <v>300</v>
      </c>
      <c r="F10" s="9">
        <v>112</v>
      </c>
      <c r="H10" s="8" t="s">
        <v>51</v>
      </c>
      <c r="I10" s="10">
        <v>60127</v>
      </c>
      <c r="K10" s="8" t="s">
        <v>51</v>
      </c>
      <c r="L10" s="9">
        <v>342.38307692307689</v>
      </c>
      <c r="N10" s="8" t="s">
        <v>51</v>
      </c>
      <c r="O10" s="14">
        <v>4.9880769230769229E-2</v>
      </c>
    </row>
    <row r="11" spans="1:15" x14ac:dyDescent="0.25">
      <c r="A11" s="8" t="s">
        <v>24</v>
      </c>
      <c r="D11" s="20" t="s">
        <v>65</v>
      </c>
      <c r="E11" s="9">
        <v>300</v>
      </c>
      <c r="F11" s="9">
        <v>112</v>
      </c>
      <c r="H11" s="20" t="s">
        <v>65</v>
      </c>
      <c r="I11" s="10">
        <v>60127</v>
      </c>
      <c r="K11" s="20" t="s">
        <v>65</v>
      </c>
      <c r="L11" s="9">
        <v>342.38307692307689</v>
      </c>
      <c r="N11" s="20" t="s">
        <v>65</v>
      </c>
      <c r="O11" s="14">
        <v>4.9880769230769229E-2</v>
      </c>
    </row>
    <row r="12" spans="1:15" x14ac:dyDescent="0.25">
      <c r="A12" s="8" t="s">
        <v>10</v>
      </c>
      <c r="D12" s="21">
        <v>45352</v>
      </c>
      <c r="E12" s="9">
        <v>300</v>
      </c>
      <c r="F12" s="9">
        <v>112</v>
      </c>
      <c r="H12" s="21">
        <v>45352</v>
      </c>
      <c r="I12" s="10">
        <v>60127</v>
      </c>
      <c r="K12" s="21">
        <v>45352</v>
      </c>
      <c r="L12" s="9">
        <v>342.38307692307689</v>
      </c>
      <c r="N12" s="21">
        <v>45352</v>
      </c>
      <c r="O12" s="14">
        <v>4.9880769230769229E-2</v>
      </c>
    </row>
    <row r="13" spans="1:15" x14ac:dyDescent="0.25">
      <c r="A13" s="8" t="s">
        <v>14</v>
      </c>
      <c r="D13" s="8" t="s">
        <v>52</v>
      </c>
      <c r="E13" s="9">
        <v>298</v>
      </c>
      <c r="F13" s="9">
        <v>113</v>
      </c>
      <c r="H13" s="8" t="s">
        <v>52</v>
      </c>
      <c r="I13" s="10">
        <v>58604.41</v>
      </c>
      <c r="K13" s="8" t="s">
        <v>52</v>
      </c>
      <c r="L13" s="9">
        <v>345.99730769230769</v>
      </c>
      <c r="N13" s="8" t="s">
        <v>52</v>
      </c>
      <c r="O13" s="14">
        <v>4.9753846153846155E-2</v>
      </c>
    </row>
    <row r="14" spans="1:15" x14ac:dyDescent="0.25">
      <c r="A14" s="8" t="s">
        <v>16</v>
      </c>
      <c r="D14" s="20" t="s">
        <v>66</v>
      </c>
      <c r="E14" s="9">
        <v>298</v>
      </c>
      <c r="F14" s="9">
        <v>113</v>
      </c>
      <c r="H14" s="20" t="s">
        <v>66</v>
      </c>
      <c r="I14" s="10">
        <v>58604.41</v>
      </c>
      <c r="K14" s="20" t="s">
        <v>66</v>
      </c>
      <c r="L14" s="9">
        <v>345.99730769230769</v>
      </c>
      <c r="N14" s="20" t="s">
        <v>66</v>
      </c>
      <c r="O14" s="14">
        <v>4.9753846153846155E-2</v>
      </c>
    </row>
    <row r="15" spans="1:15" x14ac:dyDescent="0.25">
      <c r="A15" s="8" t="s">
        <v>18</v>
      </c>
      <c r="D15" s="21">
        <v>45383</v>
      </c>
      <c r="E15" s="9">
        <v>298</v>
      </c>
      <c r="F15" s="9">
        <v>113</v>
      </c>
      <c r="H15" s="21">
        <v>45383</v>
      </c>
      <c r="I15" s="10">
        <v>58604.41</v>
      </c>
      <c r="K15" s="21">
        <v>45383</v>
      </c>
      <c r="L15" s="9">
        <v>345.99730769230769</v>
      </c>
      <c r="N15" s="21">
        <v>45383</v>
      </c>
      <c r="O15" s="14">
        <v>4.9753846153846155E-2</v>
      </c>
    </row>
    <row r="16" spans="1:15" x14ac:dyDescent="0.25">
      <c r="A16" s="8" t="s">
        <v>32</v>
      </c>
      <c r="D16" s="8" t="s">
        <v>53</v>
      </c>
      <c r="E16" s="9">
        <v>307</v>
      </c>
      <c r="F16" s="9">
        <v>110</v>
      </c>
      <c r="H16" s="8" t="s">
        <v>53</v>
      </c>
      <c r="I16" s="10">
        <v>58564.01999999999</v>
      </c>
      <c r="K16" s="8" t="s">
        <v>53</v>
      </c>
      <c r="L16" s="9">
        <v>344.52230769230766</v>
      </c>
      <c r="N16" s="8" t="s">
        <v>53</v>
      </c>
      <c r="O16" s="14">
        <v>5.0103846153846145E-2</v>
      </c>
    </row>
    <row r="17" spans="1:15" x14ac:dyDescent="0.25">
      <c r="A17" s="8" t="s">
        <v>26</v>
      </c>
      <c r="D17" s="20" t="s">
        <v>67</v>
      </c>
      <c r="E17" s="9">
        <v>307</v>
      </c>
      <c r="F17" s="9">
        <v>110</v>
      </c>
      <c r="H17" s="20" t="s">
        <v>67</v>
      </c>
      <c r="I17" s="10">
        <v>58564.01999999999</v>
      </c>
      <c r="K17" s="20" t="s">
        <v>67</v>
      </c>
      <c r="L17" s="9">
        <v>344.52230769230766</v>
      </c>
      <c r="N17" s="20" t="s">
        <v>67</v>
      </c>
      <c r="O17" s="14">
        <v>5.0103846153846145E-2</v>
      </c>
    </row>
    <row r="18" spans="1:15" x14ac:dyDescent="0.25">
      <c r="A18" s="8" t="s">
        <v>33</v>
      </c>
      <c r="D18" s="21">
        <v>45413</v>
      </c>
      <c r="E18" s="9">
        <v>307</v>
      </c>
      <c r="F18" s="9">
        <v>110</v>
      </c>
      <c r="H18" s="21">
        <v>45413</v>
      </c>
      <c r="I18" s="10">
        <v>58564.01999999999</v>
      </c>
      <c r="K18" s="21">
        <v>45413</v>
      </c>
      <c r="L18" s="9">
        <v>344.52230769230766</v>
      </c>
      <c r="N18" s="21">
        <v>45413</v>
      </c>
      <c r="O18" s="14">
        <v>5.0103846153846145E-2</v>
      </c>
    </row>
    <row r="19" spans="1:15" x14ac:dyDescent="0.25">
      <c r="A19" s="8" t="s">
        <v>11</v>
      </c>
      <c r="D19" s="8" t="s">
        <v>54</v>
      </c>
      <c r="E19" s="9">
        <v>305</v>
      </c>
      <c r="F19" s="9">
        <v>110</v>
      </c>
      <c r="H19" s="8" t="s">
        <v>54</v>
      </c>
      <c r="I19" s="10">
        <v>58260.729999999996</v>
      </c>
      <c r="K19" s="8" t="s">
        <v>54</v>
      </c>
      <c r="L19" s="9">
        <v>339.86807692307684</v>
      </c>
      <c r="N19" s="8" t="s">
        <v>54</v>
      </c>
      <c r="O19" s="14">
        <v>4.9250000000000009E-2</v>
      </c>
    </row>
    <row r="20" spans="1:15" x14ac:dyDescent="0.25">
      <c r="A20" s="8" t="s">
        <v>30</v>
      </c>
      <c r="D20" s="20" t="s">
        <v>68</v>
      </c>
      <c r="E20" s="9">
        <v>305</v>
      </c>
      <c r="F20" s="9">
        <v>110</v>
      </c>
      <c r="H20" s="20" t="s">
        <v>68</v>
      </c>
      <c r="I20" s="10">
        <v>58260.729999999996</v>
      </c>
      <c r="K20" s="20" t="s">
        <v>68</v>
      </c>
      <c r="L20" s="9">
        <v>339.86807692307684</v>
      </c>
      <c r="N20" s="20" t="s">
        <v>68</v>
      </c>
      <c r="O20" s="14">
        <v>4.9250000000000009E-2</v>
      </c>
    </row>
    <row r="21" spans="1:15" x14ac:dyDescent="0.25">
      <c r="A21" s="8" t="s">
        <v>9</v>
      </c>
      <c r="D21" s="21">
        <v>45444</v>
      </c>
      <c r="E21" s="9">
        <v>305</v>
      </c>
      <c r="F21" s="9">
        <v>110</v>
      </c>
      <c r="H21" s="21">
        <v>45444</v>
      </c>
      <c r="I21" s="10">
        <v>58260.729999999996</v>
      </c>
      <c r="K21" s="21">
        <v>45444</v>
      </c>
      <c r="L21" s="9">
        <v>339.86807692307684</v>
      </c>
      <c r="N21" s="21">
        <v>45444</v>
      </c>
      <c r="O21" s="14">
        <v>4.9250000000000009E-2</v>
      </c>
    </row>
    <row r="22" spans="1:15" x14ac:dyDescent="0.25">
      <c r="A22" s="8" t="s">
        <v>29</v>
      </c>
      <c r="D22" s="8" t="s">
        <v>55</v>
      </c>
      <c r="E22" s="9">
        <v>293</v>
      </c>
      <c r="F22" s="9">
        <v>104</v>
      </c>
      <c r="H22" s="8" t="s">
        <v>55</v>
      </c>
      <c r="I22" s="10">
        <v>58845.83</v>
      </c>
      <c r="K22" s="8" t="s">
        <v>55</v>
      </c>
      <c r="L22" s="9">
        <v>338.6426923076923</v>
      </c>
      <c r="N22" s="8" t="s">
        <v>55</v>
      </c>
      <c r="O22" s="14">
        <v>4.990384615384616E-2</v>
      </c>
    </row>
    <row r="23" spans="1:15" x14ac:dyDescent="0.25">
      <c r="A23" s="8" t="s">
        <v>22</v>
      </c>
      <c r="D23" s="20" t="s">
        <v>69</v>
      </c>
      <c r="E23" s="9">
        <v>293</v>
      </c>
      <c r="F23" s="9">
        <v>104</v>
      </c>
      <c r="H23" s="20" t="s">
        <v>69</v>
      </c>
      <c r="I23" s="10">
        <v>58845.83</v>
      </c>
      <c r="K23" s="20" t="s">
        <v>69</v>
      </c>
      <c r="L23" s="9">
        <v>338.6426923076923</v>
      </c>
      <c r="N23" s="20" t="s">
        <v>69</v>
      </c>
      <c r="O23" s="14">
        <v>4.990384615384616E-2</v>
      </c>
    </row>
    <row r="24" spans="1:15" x14ac:dyDescent="0.25">
      <c r="A24" s="8" t="s">
        <v>12</v>
      </c>
      <c r="D24" s="21">
        <v>45474</v>
      </c>
      <c r="E24" s="9">
        <v>293</v>
      </c>
      <c r="F24" s="9">
        <v>104</v>
      </c>
      <c r="H24" s="21">
        <v>45474</v>
      </c>
      <c r="I24" s="10">
        <v>58845.83</v>
      </c>
      <c r="K24" s="21">
        <v>45474</v>
      </c>
      <c r="L24" s="9">
        <v>338.6426923076923</v>
      </c>
      <c r="N24" s="21">
        <v>45474</v>
      </c>
      <c r="O24" s="14">
        <v>4.990384615384616E-2</v>
      </c>
    </row>
    <row r="25" spans="1:15" x14ac:dyDescent="0.25">
      <c r="A25" s="8" t="s">
        <v>19</v>
      </c>
      <c r="D25" s="8" t="s">
        <v>56</v>
      </c>
      <c r="E25" s="9">
        <v>301</v>
      </c>
      <c r="F25" s="9">
        <v>98</v>
      </c>
      <c r="H25" s="8" t="s">
        <v>56</v>
      </c>
      <c r="I25" s="10">
        <v>58668.120000000017</v>
      </c>
      <c r="K25" s="8" t="s">
        <v>56</v>
      </c>
      <c r="L25" s="9">
        <v>342.92230769230775</v>
      </c>
      <c r="N25" s="8" t="s">
        <v>56</v>
      </c>
      <c r="O25" s="14">
        <v>5.0603846153846159E-2</v>
      </c>
    </row>
    <row r="26" spans="1:15" x14ac:dyDescent="0.25">
      <c r="A26" s="8" t="s">
        <v>31</v>
      </c>
      <c r="D26" s="20" t="s">
        <v>70</v>
      </c>
      <c r="E26" s="9">
        <v>301</v>
      </c>
      <c r="F26" s="9">
        <v>98</v>
      </c>
      <c r="H26" s="20" t="s">
        <v>70</v>
      </c>
      <c r="I26" s="10">
        <v>58668.120000000017</v>
      </c>
      <c r="K26" s="20" t="s">
        <v>70</v>
      </c>
      <c r="L26" s="9">
        <v>342.92230769230775</v>
      </c>
      <c r="N26" s="20" t="s">
        <v>70</v>
      </c>
      <c r="O26" s="14">
        <v>5.0603846153846159E-2</v>
      </c>
    </row>
    <row r="27" spans="1:15" x14ac:dyDescent="0.25">
      <c r="A27" s="8" t="s">
        <v>25</v>
      </c>
      <c r="D27" s="21">
        <v>45505</v>
      </c>
      <c r="E27" s="9">
        <v>301</v>
      </c>
      <c r="F27" s="9">
        <v>98</v>
      </c>
      <c r="H27" s="21">
        <v>45505</v>
      </c>
      <c r="I27" s="10">
        <v>58668.120000000017</v>
      </c>
      <c r="K27" s="21">
        <v>45505</v>
      </c>
      <c r="L27" s="9">
        <v>342.92230769230775</v>
      </c>
      <c r="N27" s="21">
        <v>45505</v>
      </c>
      <c r="O27" s="14">
        <v>5.0603846153846159E-2</v>
      </c>
    </row>
    <row r="28" spans="1:15" x14ac:dyDescent="0.25">
      <c r="A28" s="8" t="s">
        <v>13</v>
      </c>
      <c r="D28" s="8" t="s">
        <v>57</v>
      </c>
      <c r="E28" s="9">
        <v>307</v>
      </c>
      <c r="F28" s="9">
        <v>108</v>
      </c>
      <c r="H28" s="8" t="s">
        <v>57</v>
      </c>
      <c r="I28" s="10">
        <v>59025.210000000006</v>
      </c>
      <c r="K28" s="8" t="s">
        <v>57</v>
      </c>
      <c r="L28" s="9">
        <v>345.91615384615386</v>
      </c>
      <c r="N28" s="8" t="s">
        <v>57</v>
      </c>
      <c r="O28" s="14">
        <v>5.0026923076923066E-2</v>
      </c>
    </row>
    <row r="29" spans="1:15" x14ac:dyDescent="0.25">
      <c r="A29" s="8" t="s">
        <v>23</v>
      </c>
      <c r="D29" s="20" t="s">
        <v>71</v>
      </c>
      <c r="E29" s="9">
        <v>307</v>
      </c>
      <c r="F29" s="9">
        <v>108</v>
      </c>
      <c r="H29" s="20" t="s">
        <v>71</v>
      </c>
      <c r="I29" s="10">
        <v>59025.210000000006</v>
      </c>
      <c r="K29" s="20" t="s">
        <v>71</v>
      </c>
      <c r="L29" s="9">
        <v>345.91615384615386</v>
      </c>
      <c r="N29" s="20" t="s">
        <v>71</v>
      </c>
      <c r="O29" s="14">
        <v>5.0026923076923066E-2</v>
      </c>
    </row>
    <row r="30" spans="1:15" x14ac:dyDescent="0.25">
      <c r="A30" s="8" t="s">
        <v>34</v>
      </c>
      <c r="D30" s="21">
        <v>45536</v>
      </c>
      <c r="E30" s="9">
        <v>307</v>
      </c>
      <c r="F30" s="9">
        <v>108</v>
      </c>
      <c r="H30" s="21">
        <v>45536</v>
      </c>
      <c r="I30" s="10">
        <v>59025.210000000006</v>
      </c>
      <c r="K30" s="21">
        <v>45536</v>
      </c>
      <c r="L30" s="9">
        <v>345.91615384615386</v>
      </c>
      <c r="N30" s="21">
        <v>45536</v>
      </c>
      <c r="O30" s="14">
        <v>5.0026923076923066E-2</v>
      </c>
    </row>
    <row r="31" spans="1:15" x14ac:dyDescent="0.25">
      <c r="A31" s="8" t="s">
        <v>17</v>
      </c>
      <c r="D31" s="8" t="s">
        <v>58</v>
      </c>
      <c r="E31" s="9">
        <v>299</v>
      </c>
      <c r="F31" s="9">
        <v>107</v>
      </c>
      <c r="H31" s="8" t="s">
        <v>58</v>
      </c>
      <c r="I31" s="10">
        <v>58653.95</v>
      </c>
      <c r="K31" s="8" t="s">
        <v>58</v>
      </c>
      <c r="L31" s="9">
        <v>342.63153846153841</v>
      </c>
      <c r="N31" s="8" t="s">
        <v>58</v>
      </c>
      <c r="O31" s="14">
        <v>4.9438461538461535E-2</v>
      </c>
    </row>
    <row r="32" spans="1:15" x14ac:dyDescent="0.25">
      <c r="A32" s="8" t="s">
        <v>21</v>
      </c>
      <c r="D32" s="20" t="s">
        <v>72</v>
      </c>
      <c r="E32" s="9">
        <v>299</v>
      </c>
      <c r="F32" s="9">
        <v>107</v>
      </c>
      <c r="H32" s="20" t="s">
        <v>72</v>
      </c>
      <c r="I32" s="10">
        <v>58653.95</v>
      </c>
      <c r="K32" s="20" t="s">
        <v>72</v>
      </c>
      <c r="L32" s="9">
        <v>342.63153846153841</v>
      </c>
      <c r="N32" s="20" t="s">
        <v>72</v>
      </c>
      <c r="O32" s="14">
        <v>4.9438461538461535E-2</v>
      </c>
    </row>
    <row r="33" spans="1:15" x14ac:dyDescent="0.25">
      <c r="A33" s="8" t="s">
        <v>20</v>
      </c>
      <c r="D33" s="21">
        <v>45566</v>
      </c>
      <c r="E33" s="9">
        <v>299</v>
      </c>
      <c r="F33" s="9">
        <v>107</v>
      </c>
      <c r="H33" s="21">
        <v>45566</v>
      </c>
      <c r="I33" s="10">
        <v>58653.95</v>
      </c>
      <c r="K33" s="21">
        <v>45566</v>
      </c>
      <c r="L33" s="9">
        <v>342.63153846153841</v>
      </c>
      <c r="N33" s="21">
        <v>45566</v>
      </c>
      <c r="O33" s="14">
        <v>4.9438461538461535E-2</v>
      </c>
    </row>
    <row r="34" spans="1:15" x14ac:dyDescent="0.25">
      <c r="A34" s="8" t="s">
        <v>15</v>
      </c>
      <c r="D34" s="8" t="s">
        <v>59</v>
      </c>
      <c r="E34" s="9">
        <v>306</v>
      </c>
      <c r="F34" s="9">
        <v>108</v>
      </c>
      <c r="H34" s="8" t="s">
        <v>59</v>
      </c>
      <c r="I34" s="10">
        <v>59136.610000000008</v>
      </c>
      <c r="K34" s="8" t="s">
        <v>59</v>
      </c>
      <c r="L34" s="9">
        <v>344.24499999999995</v>
      </c>
      <c r="N34" s="8" t="s">
        <v>59</v>
      </c>
      <c r="O34" s="14">
        <v>4.9250000000000002E-2</v>
      </c>
    </row>
    <row r="35" spans="1:15" x14ac:dyDescent="0.25">
      <c r="A35" s="8" t="s">
        <v>28</v>
      </c>
      <c r="D35" s="20" t="s">
        <v>73</v>
      </c>
      <c r="E35" s="9">
        <v>306</v>
      </c>
      <c r="F35" s="9">
        <v>108</v>
      </c>
      <c r="H35" s="20" t="s">
        <v>73</v>
      </c>
      <c r="I35" s="10">
        <v>59136.610000000008</v>
      </c>
      <c r="K35" s="20" t="s">
        <v>73</v>
      </c>
      <c r="L35" s="9">
        <v>344.24499999999995</v>
      </c>
      <c r="N35" s="20" t="s">
        <v>73</v>
      </c>
      <c r="O35" s="14">
        <v>4.9250000000000002E-2</v>
      </c>
    </row>
    <row r="36" spans="1:15" x14ac:dyDescent="0.25">
      <c r="A36" s="8" t="s">
        <v>27</v>
      </c>
      <c r="D36" s="21">
        <v>45597</v>
      </c>
      <c r="E36" s="9">
        <v>306</v>
      </c>
      <c r="F36" s="9">
        <v>108</v>
      </c>
      <c r="H36" s="21">
        <v>45597</v>
      </c>
      <c r="I36" s="10">
        <v>59136.610000000008</v>
      </c>
      <c r="K36" s="21">
        <v>45597</v>
      </c>
      <c r="L36" s="9">
        <v>344.24499999999995</v>
      </c>
      <c r="N36" s="21">
        <v>45597</v>
      </c>
      <c r="O36" s="14">
        <v>4.9250000000000002E-2</v>
      </c>
    </row>
    <row r="37" spans="1:15" x14ac:dyDescent="0.25">
      <c r="D37" s="8" t="s">
        <v>62</v>
      </c>
      <c r="E37" s="9">
        <v>291</v>
      </c>
      <c r="F37" s="9">
        <v>106</v>
      </c>
      <c r="H37" s="8" t="s">
        <v>62</v>
      </c>
      <c r="I37" s="10">
        <v>59215.419999999984</v>
      </c>
      <c r="K37" s="8" t="s">
        <v>62</v>
      </c>
      <c r="L37" s="9">
        <v>336.32653846153846</v>
      </c>
      <c r="N37" s="8" t="s">
        <v>62</v>
      </c>
      <c r="O37" s="14">
        <v>4.9996153846153864E-2</v>
      </c>
    </row>
    <row r="38" spans="1:15" x14ac:dyDescent="0.25">
      <c r="D38" s="20" t="s">
        <v>74</v>
      </c>
      <c r="E38" s="9">
        <v>291</v>
      </c>
      <c r="F38" s="9">
        <v>106</v>
      </c>
      <c r="H38" s="20" t="s">
        <v>74</v>
      </c>
      <c r="I38" s="10">
        <v>59215.419999999984</v>
      </c>
      <c r="K38" s="20" t="s">
        <v>74</v>
      </c>
      <c r="L38" s="9">
        <v>336.32653846153846</v>
      </c>
      <c r="N38" s="20" t="s">
        <v>74</v>
      </c>
      <c r="O38" s="14">
        <v>4.9996153846153864E-2</v>
      </c>
    </row>
    <row r="39" spans="1:15" x14ac:dyDescent="0.25">
      <c r="D39" s="21">
        <v>45627</v>
      </c>
      <c r="E39" s="9">
        <v>291</v>
      </c>
      <c r="F39" s="9">
        <v>106</v>
      </c>
      <c r="H39" s="21">
        <v>45627</v>
      </c>
      <c r="I39" s="10">
        <v>59215.419999999984</v>
      </c>
      <c r="K39" s="21">
        <v>45627</v>
      </c>
      <c r="L39" s="9">
        <v>336.32653846153846</v>
      </c>
      <c r="N39" s="21">
        <v>45627</v>
      </c>
      <c r="O39" s="14">
        <v>4.9996153846153864E-2</v>
      </c>
    </row>
    <row r="40" spans="1:15" x14ac:dyDescent="0.25">
      <c r="D40" s="8" t="s">
        <v>43</v>
      </c>
      <c r="E40" s="9">
        <v>3619</v>
      </c>
      <c r="F40" s="9">
        <v>1309</v>
      </c>
      <c r="H40" s="8" t="s">
        <v>43</v>
      </c>
      <c r="I40" s="10">
        <v>706194.8899999999</v>
      </c>
      <c r="K40" s="8" t="s">
        <v>43</v>
      </c>
      <c r="L40" s="9">
        <v>342.29583333333301</v>
      </c>
      <c r="N40" s="8" t="s">
        <v>43</v>
      </c>
      <c r="O40" s="14">
        <v>4.9859615384615363E-2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971EEC-809B-4342-B02D-4A400782132F}">
  <dimension ref="A3:L32"/>
  <sheetViews>
    <sheetView workbookViewId="0">
      <selection activeCell="H23" sqref="H23"/>
    </sheetView>
  </sheetViews>
  <sheetFormatPr defaultRowHeight="15" x14ac:dyDescent="0.25"/>
  <cols>
    <col min="1" max="1" width="13.42578125" bestFit="1" customWidth="1"/>
    <col min="2" max="2" width="27.85546875" bestFit="1" customWidth="1"/>
    <col min="3" max="3" width="20" bestFit="1" customWidth="1"/>
    <col min="4" max="4" width="13.42578125" bestFit="1" customWidth="1"/>
    <col min="5" max="5" width="20.85546875" bestFit="1" customWidth="1"/>
    <col min="6" max="6" width="20" bestFit="1" customWidth="1"/>
    <col min="8" max="8" width="13.42578125" bestFit="1" customWidth="1"/>
    <col min="9" max="9" width="20.42578125" bestFit="1" customWidth="1"/>
    <col min="11" max="11" width="13.42578125" bestFit="1" customWidth="1"/>
    <col min="12" max="12" width="32" bestFit="1" customWidth="1"/>
  </cols>
  <sheetData>
    <row r="3" spans="1:12" x14ac:dyDescent="0.25">
      <c r="A3" s="7" t="s">
        <v>41</v>
      </c>
      <c r="D3" s="7" t="s">
        <v>42</v>
      </c>
      <c r="E3" t="s">
        <v>38</v>
      </c>
      <c r="F3" t="s">
        <v>39</v>
      </c>
      <c r="H3" s="7" t="s">
        <v>42</v>
      </c>
      <c r="I3" t="s">
        <v>40</v>
      </c>
      <c r="K3" s="7" t="s">
        <v>42</v>
      </c>
      <c r="L3" t="s">
        <v>60</v>
      </c>
    </row>
    <row r="4" spans="1:12" x14ac:dyDescent="0.25">
      <c r="A4" s="8" t="s">
        <v>37</v>
      </c>
      <c r="B4" s="18">
        <v>1119</v>
      </c>
      <c r="D4" s="8" t="s">
        <v>49</v>
      </c>
      <c r="E4" s="18">
        <v>4</v>
      </c>
      <c r="F4" s="18">
        <v>4</v>
      </c>
      <c r="H4" s="8" t="s">
        <v>49</v>
      </c>
      <c r="I4" s="10">
        <v>1207.17</v>
      </c>
      <c r="K4" s="8" t="s">
        <v>49</v>
      </c>
      <c r="L4" s="18">
        <v>180.06</v>
      </c>
    </row>
    <row r="5" spans="1:12" x14ac:dyDescent="0.25">
      <c r="A5" s="8" t="s">
        <v>38</v>
      </c>
      <c r="B5" s="18">
        <v>61</v>
      </c>
      <c r="D5" s="8" t="s">
        <v>50</v>
      </c>
      <c r="E5" s="18">
        <v>6</v>
      </c>
      <c r="F5" s="18">
        <v>5</v>
      </c>
      <c r="H5" s="8" t="s">
        <v>50</v>
      </c>
      <c r="I5" s="10">
        <v>1173.27</v>
      </c>
      <c r="K5" s="8" t="s">
        <v>50</v>
      </c>
      <c r="L5" s="18">
        <v>180.46</v>
      </c>
    </row>
    <row r="6" spans="1:12" x14ac:dyDescent="0.25">
      <c r="A6" s="8" t="s">
        <v>39</v>
      </c>
      <c r="B6" s="18">
        <v>40</v>
      </c>
      <c r="D6" s="8" t="s">
        <v>51</v>
      </c>
      <c r="E6" s="18">
        <v>5</v>
      </c>
      <c r="F6" s="18">
        <v>3</v>
      </c>
      <c r="H6" s="8" t="s">
        <v>51</v>
      </c>
      <c r="I6" s="10">
        <v>1171.95</v>
      </c>
      <c r="K6" s="8" t="s">
        <v>51</v>
      </c>
      <c r="L6" s="18">
        <v>170.12</v>
      </c>
    </row>
    <row r="7" spans="1:12" x14ac:dyDescent="0.25">
      <c r="A7" s="8" t="s">
        <v>40</v>
      </c>
      <c r="B7" s="10">
        <v>14672.970000000003</v>
      </c>
      <c r="D7" s="8" t="s">
        <v>52</v>
      </c>
      <c r="E7" s="18">
        <v>6</v>
      </c>
      <c r="F7" s="18">
        <v>6</v>
      </c>
      <c r="H7" s="8" t="s">
        <v>52</v>
      </c>
      <c r="I7" s="10">
        <v>1169.3800000000001</v>
      </c>
      <c r="K7" s="8" t="s">
        <v>52</v>
      </c>
      <c r="L7" s="18">
        <v>165.74</v>
      </c>
    </row>
    <row r="8" spans="1:12" x14ac:dyDescent="0.25">
      <c r="D8" s="8" t="s">
        <v>53</v>
      </c>
      <c r="E8" s="18">
        <v>5</v>
      </c>
      <c r="F8" s="18">
        <v>4</v>
      </c>
      <c r="H8" s="8" t="s">
        <v>53</v>
      </c>
      <c r="I8" s="10">
        <v>1282.81</v>
      </c>
      <c r="K8" s="8" t="s">
        <v>53</v>
      </c>
      <c r="L8" s="18">
        <v>185.62</v>
      </c>
    </row>
    <row r="9" spans="1:12" x14ac:dyDescent="0.25">
      <c r="D9" s="8" t="s">
        <v>54</v>
      </c>
      <c r="E9" s="18">
        <v>5</v>
      </c>
      <c r="F9" s="18">
        <v>2</v>
      </c>
      <c r="H9" s="8" t="s">
        <v>54</v>
      </c>
      <c r="I9" s="10">
        <v>1190.24</v>
      </c>
      <c r="K9" s="8" t="s">
        <v>54</v>
      </c>
      <c r="L9" s="18">
        <v>153.87</v>
      </c>
    </row>
    <row r="10" spans="1:12" x14ac:dyDescent="0.25">
      <c r="D10" s="8" t="s">
        <v>55</v>
      </c>
      <c r="E10" s="18">
        <v>5</v>
      </c>
      <c r="F10" s="18">
        <v>4</v>
      </c>
      <c r="H10" s="8" t="s">
        <v>55</v>
      </c>
      <c r="I10" s="10">
        <v>1364.24</v>
      </c>
      <c r="K10" s="8" t="s">
        <v>55</v>
      </c>
      <c r="L10" s="18">
        <v>166.85</v>
      </c>
    </row>
    <row r="11" spans="1:12" x14ac:dyDescent="0.25">
      <c r="D11" s="8" t="s">
        <v>56</v>
      </c>
      <c r="E11" s="18">
        <v>4</v>
      </c>
      <c r="F11" s="18">
        <v>3</v>
      </c>
      <c r="H11" s="8" t="s">
        <v>56</v>
      </c>
      <c r="I11" s="10">
        <v>1255.83</v>
      </c>
      <c r="K11" s="8" t="s">
        <v>56</v>
      </c>
      <c r="L11" s="18">
        <v>169.75</v>
      </c>
    </row>
    <row r="12" spans="1:12" x14ac:dyDescent="0.25">
      <c r="D12" s="8" t="s">
        <v>57</v>
      </c>
      <c r="E12" s="18">
        <v>5</v>
      </c>
      <c r="F12" s="18">
        <v>2</v>
      </c>
      <c r="H12" s="8" t="s">
        <v>57</v>
      </c>
      <c r="I12" s="10">
        <v>1307.47</v>
      </c>
      <c r="K12" s="8" t="s">
        <v>57</v>
      </c>
      <c r="L12" s="18">
        <v>153.5</v>
      </c>
    </row>
    <row r="13" spans="1:12" x14ac:dyDescent="0.25">
      <c r="D13" s="8" t="s">
        <v>58</v>
      </c>
      <c r="E13" s="18">
        <v>5</v>
      </c>
      <c r="F13" s="18">
        <v>1</v>
      </c>
      <c r="H13" s="8" t="s">
        <v>58</v>
      </c>
      <c r="I13" s="10">
        <v>1148.1400000000001</v>
      </c>
      <c r="K13" s="8" t="s">
        <v>58</v>
      </c>
      <c r="L13" s="18">
        <v>163.38</v>
      </c>
    </row>
    <row r="14" spans="1:12" x14ac:dyDescent="0.25">
      <c r="D14" s="8" t="s">
        <v>59</v>
      </c>
      <c r="E14" s="18">
        <v>6</v>
      </c>
      <c r="F14" s="18">
        <v>3</v>
      </c>
      <c r="H14" s="8" t="s">
        <v>59</v>
      </c>
      <c r="I14" s="10">
        <v>1248.54</v>
      </c>
      <c r="K14" s="8" t="s">
        <v>59</v>
      </c>
      <c r="L14" s="18">
        <v>153.34</v>
      </c>
    </row>
    <row r="15" spans="1:12" x14ac:dyDescent="0.25">
      <c r="D15" s="8" t="s">
        <v>62</v>
      </c>
      <c r="E15" s="18">
        <v>5</v>
      </c>
      <c r="F15" s="18">
        <v>3</v>
      </c>
      <c r="H15" s="8" t="s">
        <v>62</v>
      </c>
      <c r="I15" s="10">
        <v>1153.93</v>
      </c>
      <c r="K15" s="8" t="s">
        <v>62</v>
      </c>
      <c r="L15" s="18">
        <v>168.89</v>
      </c>
    </row>
    <row r="16" spans="1:12" x14ac:dyDescent="0.25">
      <c r="D16" s="8" t="s">
        <v>43</v>
      </c>
      <c r="E16" s="18">
        <v>61</v>
      </c>
      <c r="F16" s="18">
        <v>40</v>
      </c>
      <c r="H16" s="8" t="s">
        <v>43</v>
      </c>
      <c r="I16" s="10">
        <v>14672.969999999998</v>
      </c>
      <c r="K16" s="8" t="s">
        <v>43</v>
      </c>
      <c r="L16" s="18">
        <v>167.63166666666666</v>
      </c>
    </row>
    <row r="19" spans="1:2" x14ac:dyDescent="0.25">
      <c r="A19" s="7" t="s">
        <v>42</v>
      </c>
      <c r="B19" t="s">
        <v>61</v>
      </c>
    </row>
    <row r="20" spans="1:2" x14ac:dyDescent="0.25">
      <c r="A20" s="8" t="s">
        <v>49</v>
      </c>
      <c r="B20" s="14">
        <v>8.4199999999999997E-2</v>
      </c>
    </row>
    <row r="21" spans="1:2" x14ac:dyDescent="0.25">
      <c r="A21" s="8" t="s">
        <v>50</v>
      </c>
      <c r="B21" s="14">
        <v>7.5300000000000006E-2</v>
      </c>
    </row>
    <row r="22" spans="1:2" x14ac:dyDescent="0.25">
      <c r="A22" s="8" t="s">
        <v>51</v>
      </c>
      <c r="B22" s="14">
        <v>7.690000000000001E-2</v>
      </c>
    </row>
    <row r="23" spans="1:2" x14ac:dyDescent="0.25">
      <c r="A23" s="8" t="s">
        <v>52</v>
      </c>
      <c r="B23" s="14">
        <v>7.7699999999999991E-2</v>
      </c>
    </row>
    <row r="24" spans="1:2" x14ac:dyDescent="0.25">
      <c r="A24" s="8" t="s">
        <v>53</v>
      </c>
      <c r="B24" s="14">
        <v>7.22E-2</v>
      </c>
    </row>
    <row r="25" spans="1:2" x14ac:dyDescent="0.25">
      <c r="A25" s="8" t="s">
        <v>54</v>
      </c>
      <c r="B25" s="14">
        <v>8.0600000000000005E-2</v>
      </c>
    </row>
    <row r="26" spans="1:2" x14ac:dyDescent="0.25">
      <c r="A26" s="8" t="s">
        <v>55</v>
      </c>
      <c r="B26" s="14">
        <v>8.3100000000000007E-2</v>
      </c>
    </row>
    <row r="27" spans="1:2" x14ac:dyDescent="0.25">
      <c r="A27" s="8" t="s">
        <v>56</v>
      </c>
      <c r="B27" s="14">
        <v>7.7600000000000002E-2</v>
      </c>
    </row>
    <row r="28" spans="1:2" x14ac:dyDescent="0.25">
      <c r="A28" s="8" t="s">
        <v>57</v>
      </c>
      <c r="B28" s="14">
        <v>7.3300000000000004E-2</v>
      </c>
    </row>
    <row r="29" spans="1:2" x14ac:dyDescent="0.25">
      <c r="A29" s="8" t="s">
        <v>58</v>
      </c>
      <c r="B29" s="14">
        <v>7.8799999999999995E-2</v>
      </c>
    </row>
    <row r="30" spans="1:2" x14ac:dyDescent="0.25">
      <c r="A30" s="8" t="s">
        <v>59</v>
      </c>
      <c r="B30" s="14">
        <v>7.9000000000000001E-2</v>
      </c>
    </row>
    <row r="31" spans="1:2" x14ac:dyDescent="0.25">
      <c r="A31" s="8" t="s">
        <v>62</v>
      </c>
      <c r="B31" s="14">
        <v>8.2500000000000004E-2</v>
      </c>
    </row>
    <row r="32" spans="1:2" x14ac:dyDescent="0.25">
      <c r="A32" s="8" t="s">
        <v>43</v>
      </c>
      <c r="B32" s="14">
        <v>7.8433333333333341E-2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D9481C-2A72-4838-B228-AC855FCD3C66}">
  <dimension ref="A1:I313"/>
  <sheetViews>
    <sheetView workbookViewId="0">
      <selection activeCell="A2" sqref="A2"/>
    </sheetView>
  </sheetViews>
  <sheetFormatPr defaultRowHeight="15" x14ac:dyDescent="0.25"/>
  <cols>
    <col min="1" max="1" width="8.42578125" customWidth="1"/>
    <col min="2" max="2" width="9.42578125" style="1" bestFit="1" customWidth="1"/>
    <col min="3" max="3" width="12.5703125" customWidth="1"/>
    <col min="4" max="4" width="16" customWidth="1"/>
    <col min="5" max="5" width="23.5703125" customWidth="1"/>
    <col min="6" max="6" width="15.140625" customWidth="1"/>
    <col min="7" max="7" width="25.5703125" style="2" customWidth="1"/>
    <col min="8" max="8" width="15.5703125" customWidth="1"/>
    <col min="9" max="9" width="19.5703125" customWidth="1"/>
  </cols>
  <sheetData>
    <row r="1" spans="1:9" x14ac:dyDescent="0.25">
      <c r="A1" t="s">
        <v>0</v>
      </c>
      <c r="B1" s="1" t="s">
        <v>1</v>
      </c>
      <c r="C1" t="s">
        <v>2</v>
      </c>
      <c r="D1" t="s">
        <v>3</v>
      </c>
      <c r="E1" t="s">
        <v>4</v>
      </c>
      <c r="F1" t="s">
        <v>5</v>
      </c>
      <c r="G1" s="2" t="s">
        <v>6</v>
      </c>
      <c r="H1" t="s">
        <v>7</v>
      </c>
      <c r="I1" t="s">
        <v>8</v>
      </c>
    </row>
    <row r="2" spans="1:9" x14ac:dyDescent="0.25">
      <c r="A2" t="s">
        <v>9</v>
      </c>
      <c r="B2" s="1">
        <v>45292</v>
      </c>
      <c r="C2">
        <v>74</v>
      </c>
      <c r="D2">
        <v>12</v>
      </c>
      <c r="E2">
        <v>330.42</v>
      </c>
      <c r="F2">
        <v>7</v>
      </c>
      <c r="G2" s="2">
        <v>0.58333333333333337</v>
      </c>
      <c r="H2">
        <v>4276.3100000000004</v>
      </c>
      <c r="I2" s="2">
        <v>2.9500000000000002E-2</v>
      </c>
    </row>
    <row r="3" spans="1:9" x14ac:dyDescent="0.25">
      <c r="A3" t="s">
        <v>10</v>
      </c>
      <c r="B3" s="1">
        <v>45292</v>
      </c>
      <c r="C3">
        <v>78</v>
      </c>
      <c r="D3">
        <v>12</v>
      </c>
      <c r="E3">
        <v>377.5</v>
      </c>
      <c r="F3">
        <v>4</v>
      </c>
      <c r="G3" s="2">
        <v>0.33333333333333331</v>
      </c>
      <c r="H3">
        <v>3880.98</v>
      </c>
      <c r="I3" s="2">
        <v>4.3400000000000001E-2</v>
      </c>
    </row>
    <row r="4" spans="1:9" x14ac:dyDescent="0.25">
      <c r="A4" t="s">
        <v>11</v>
      </c>
      <c r="B4" s="1">
        <v>45292</v>
      </c>
      <c r="C4">
        <v>47</v>
      </c>
      <c r="D4">
        <v>14</v>
      </c>
      <c r="E4">
        <v>418.92</v>
      </c>
      <c r="F4">
        <v>2</v>
      </c>
      <c r="G4" s="2">
        <v>0.14285714285714285</v>
      </c>
      <c r="H4">
        <v>3716</v>
      </c>
      <c r="I4" s="2">
        <v>4.3899999999999995E-2</v>
      </c>
    </row>
    <row r="5" spans="1:9" x14ac:dyDescent="0.25">
      <c r="A5" t="s">
        <v>12</v>
      </c>
      <c r="B5" s="1">
        <v>45292</v>
      </c>
      <c r="C5">
        <v>24</v>
      </c>
      <c r="D5">
        <v>6</v>
      </c>
      <c r="E5">
        <v>76.930000000000007</v>
      </c>
      <c r="F5">
        <v>4</v>
      </c>
      <c r="G5" s="2">
        <v>0.66666666666666663</v>
      </c>
      <c r="H5">
        <v>1552.35</v>
      </c>
      <c r="I5" s="2">
        <v>3.0800000000000001E-2</v>
      </c>
    </row>
    <row r="6" spans="1:9" x14ac:dyDescent="0.25">
      <c r="A6" t="s">
        <v>13</v>
      </c>
      <c r="B6" s="1">
        <v>45292</v>
      </c>
      <c r="C6">
        <v>81</v>
      </c>
      <c r="D6">
        <v>16</v>
      </c>
      <c r="E6">
        <v>516.23</v>
      </c>
      <c r="F6">
        <v>5</v>
      </c>
      <c r="G6" s="2">
        <v>0.3125</v>
      </c>
      <c r="H6">
        <v>1030.68</v>
      </c>
      <c r="I6" s="2">
        <v>4.1100000000000005E-2</v>
      </c>
    </row>
    <row r="7" spans="1:9" x14ac:dyDescent="0.25">
      <c r="A7" t="s">
        <v>14</v>
      </c>
      <c r="B7" s="1">
        <v>45292</v>
      </c>
      <c r="C7">
        <v>59</v>
      </c>
      <c r="D7">
        <v>5</v>
      </c>
      <c r="E7">
        <v>520.05999999999995</v>
      </c>
      <c r="F7">
        <v>3</v>
      </c>
      <c r="G7" s="2">
        <v>0.6</v>
      </c>
      <c r="H7">
        <v>3546.72</v>
      </c>
      <c r="I7" s="2">
        <v>1.2699999999999999E-2</v>
      </c>
    </row>
    <row r="8" spans="1:9" x14ac:dyDescent="0.25">
      <c r="A8" t="s">
        <v>15</v>
      </c>
      <c r="B8" s="1">
        <v>45292</v>
      </c>
      <c r="C8">
        <v>68</v>
      </c>
      <c r="D8">
        <v>19</v>
      </c>
      <c r="E8">
        <v>290.39</v>
      </c>
      <c r="F8">
        <v>3</v>
      </c>
      <c r="G8" s="2">
        <v>0.15789473684210525</v>
      </c>
      <c r="H8">
        <v>2472.2399999999998</v>
      </c>
      <c r="I8" s="2">
        <v>9.5399999999999985E-2</v>
      </c>
    </row>
    <row r="9" spans="1:9" x14ac:dyDescent="0.25">
      <c r="A9" t="s">
        <v>16</v>
      </c>
      <c r="B9" s="1">
        <v>45292</v>
      </c>
      <c r="C9">
        <v>60</v>
      </c>
      <c r="D9">
        <v>7</v>
      </c>
      <c r="E9">
        <v>251.7</v>
      </c>
      <c r="F9">
        <v>5</v>
      </c>
      <c r="G9" s="2">
        <v>0.7142857142857143</v>
      </c>
      <c r="H9">
        <v>3956.69</v>
      </c>
      <c r="I9" s="2">
        <v>4.1100000000000005E-2</v>
      </c>
    </row>
    <row r="10" spans="1:9" x14ac:dyDescent="0.25">
      <c r="A10" t="s">
        <v>17</v>
      </c>
      <c r="B10" s="1">
        <v>45292</v>
      </c>
      <c r="C10">
        <v>34</v>
      </c>
      <c r="D10">
        <v>21</v>
      </c>
      <c r="E10">
        <v>362.62</v>
      </c>
      <c r="F10">
        <v>9</v>
      </c>
      <c r="G10" s="2">
        <v>0.42857142857142855</v>
      </c>
      <c r="H10">
        <v>1140.08</v>
      </c>
      <c r="I10" s="2">
        <v>5.4600000000000003E-2</v>
      </c>
    </row>
    <row r="11" spans="1:9" x14ac:dyDescent="0.25">
      <c r="A11" t="s">
        <v>18</v>
      </c>
      <c r="B11" s="1">
        <v>45292</v>
      </c>
      <c r="C11">
        <v>59</v>
      </c>
      <c r="D11">
        <v>13</v>
      </c>
      <c r="E11">
        <v>307.49</v>
      </c>
      <c r="F11">
        <v>10</v>
      </c>
      <c r="G11" s="2">
        <v>0.76923076923076927</v>
      </c>
      <c r="H11">
        <v>979.09</v>
      </c>
      <c r="I11" s="2">
        <v>3.27E-2</v>
      </c>
    </row>
    <row r="12" spans="1:9" x14ac:dyDescent="0.25">
      <c r="A12" t="s">
        <v>19</v>
      </c>
      <c r="B12" s="1">
        <v>45292</v>
      </c>
      <c r="C12">
        <v>18</v>
      </c>
      <c r="D12">
        <v>8</v>
      </c>
      <c r="E12">
        <v>206.81</v>
      </c>
      <c r="F12">
        <v>7</v>
      </c>
      <c r="G12" s="2">
        <v>0.875</v>
      </c>
      <c r="H12">
        <v>720.56</v>
      </c>
      <c r="I12" s="2">
        <v>7.8899999999999998E-2</v>
      </c>
    </row>
    <row r="13" spans="1:9" x14ac:dyDescent="0.25">
      <c r="A13" t="s">
        <v>20</v>
      </c>
      <c r="B13" s="1">
        <v>45292</v>
      </c>
      <c r="C13">
        <v>36</v>
      </c>
      <c r="D13">
        <v>6</v>
      </c>
      <c r="E13">
        <v>547.6</v>
      </c>
      <c r="F13">
        <v>5</v>
      </c>
      <c r="G13" s="2">
        <v>0.83333333333333337</v>
      </c>
      <c r="H13">
        <v>3463.18</v>
      </c>
      <c r="I13" s="2">
        <v>3.7599999999999995E-2</v>
      </c>
    </row>
    <row r="14" spans="1:9" x14ac:dyDescent="0.25">
      <c r="A14" t="s">
        <v>21</v>
      </c>
      <c r="B14" s="1">
        <v>45292</v>
      </c>
      <c r="C14">
        <v>67</v>
      </c>
      <c r="D14">
        <v>17</v>
      </c>
      <c r="E14">
        <v>552.54999999999995</v>
      </c>
      <c r="F14">
        <v>2</v>
      </c>
      <c r="G14" s="2">
        <v>0.11764705882352941</v>
      </c>
      <c r="H14">
        <v>330.12</v>
      </c>
      <c r="I14" s="2">
        <v>3.7200000000000004E-2</v>
      </c>
    </row>
    <row r="15" spans="1:9" x14ac:dyDescent="0.25">
      <c r="A15" t="s">
        <v>22</v>
      </c>
      <c r="B15" s="1">
        <v>45292</v>
      </c>
      <c r="C15">
        <v>36</v>
      </c>
      <c r="D15">
        <v>9</v>
      </c>
      <c r="E15">
        <v>216.03</v>
      </c>
      <c r="F15">
        <v>2</v>
      </c>
      <c r="G15" s="2">
        <v>0.22222222222222221</v>
      </c>
      <c r="H15">
        <v>4072.07</v>
      </c>
      <c r="I15" s="2">
        <v>4.1200000000000001E-2</v>
      </c>
    </row>
    <row r="16" spans="1:9" x14ac:dyDescent="0.25">
      <c r="A16" t="s">
        <v>23</v>
      </c>
      <c r="B16" s="1">
        <v>45292</v>
      </c>
      <c r="C16">
        <v>54</v>
      </c>
      <c r="D16">
        <v>10</v>
      </c>
      <c r="E16">
        <v>208.23</v>
      </c>
      <c r="F16">
        <v>3</v>
      </c>
      <c r="G16" s="2">
        <v>0.3</v>
      </c>
      <c r="H16">
        <v>645.83000000000004</v>
      </c>
      <c r="I16" s="2">
        <v>2.7999999999999997E-2</v>
      </c>
    </row>
    <row r="17" spans="1:9" x14ac:dyDescent="0.25">
      <c r="A17" t="s">
        <v>24</v>
      </c>
      <c r="B17" s="1">
        <v>45292</v>
      </c>
      <c r="C17">
        <v>82</v>
      </c>
      <c r="D17">
        <v>4</v>
      </c>
      <c r="E17">
        <v>180.06</v>
      </c>
      <c r="F17">
        <v>4</v>
      </c>
      <c r="G17" s="2">
        <v>1</v>
      </c>
      <c r="H17">
        <v>1207.17</v>
      </c>
      <c r="I17" s="2">
        <v>8.4199999999999997E-2</v>
      </c>
    </row>
    <row r="18" spans="1:9" x14ac:dyDescent="0.25">
      <c r="A18" t="s">
        <v>25</v>
      </c>
      <c r="B18" s="1">
        <v>45292</v>
      </c>
      <c r="C18">
        <v>81</v>
      </c>
      <c r="D18">
        <v>7</v>
      </c>
      <c r="E18">
        <v>82.43</v>
      </c>
      <c r="F18">
        <v>7</v>
      </c>
      <c r="G18" s="2">
        <v>1</v>
      </c>
      <c r="H18">
        <v>3463.96</v>
      </c>
      <c r="I18" s="2">
        <v>8.4900000000000003E-2</v>
      </c>
    </row>
    <row r="19" spans="1:9" x14ac:dyDescent="0.25">
      <c r="A19" t="s">
        <v>26</v>
      </c>
      <c r="B19" s="1">
        <v>45292</v>
      </c>
      <c r="C19">
        <v>31</v>
      </c>
      <c r="D19">
        <v>17</v>
      </c>
      <c r="E19">
        <v>476.95</v>
      </c>
      <c r="F19">
        <v>7</v>
      </c>
      <c r="G19" s="2">
        <v>0.41176470588235292</v>
      </c>
      <c r="H19">
        <v>3945.43</v>
      </c>
      <c r="I19" s="2">
        <v>3.6000000000000004E-2</v>
      </c>
    </row>
    <row r="20" spans="1:9" x14ac:dyDescent="0.25">
      <c r="A20" t="s">
        <v>27</v>
      </c>
      <c r="B20" s="1">
        <v>45292</v>
      </c>
      <c r="C20">
        <v>92</v>
      </c>
      <c r="D20">
        <v>20</v>
      </c>
      <c r="E20">
        <v>161.41999999999999</v>
      </c>
      <c r="F20">
        <v>4</v>
      </c>
      <c r="G20" s="2">
        <v>0.2</v>
      </c>
      <c r="H20">
        <v>425.41</v>
      </c>
      <c r="I20" s="2">
        <v>0.1045</v>
      </c>
    </row>
    <row r="21" spans="1:9" x14ac:dyDescent="0.25">
      <c r="A21" t="s">
        <v>28</v>
      </c>
      <c r="B21" s="1">
        <v>45292</v>
      </c>
      <c r="C21">
        <v>73</v>
      </c>
      <c r="D21">
        <v>12</v>
      </c>
      <c r="E21">
        <v>507.45</v>
      </c>
      <c r="F21">
        <v>0</v>
      </c>
      <c r="G21" s="2">
        <v>0</v>
      </c>
      <c r="H21">
        <v>1123.8399999999999</v>
      </c>
      <c r="I21" s="2">
        <v>8.9999999999999998E-4</v>
      </c>
    </row>
    <row r="22" spans="1:9" x14ac:dyDescent="0.25">
      <c r="A22" t="s">
        <v>29</v>
      </c>
      <c r="B22" s="1">
        <v>45292</v>
      </c>
      <c r="C22">
        <v>25</v>
      </c>
      <c r="D22">
        <v>14</v>
      </c>
      <c r="E22">
        <v>279.95</v>
      </c>
      <c r="F22">
        <v>2</v>
      </c>
      <c r="G22" s="2">
        <v>0.14285714285714285</v>
      </c>
      <c r="H22">
        <v>1432.23</v>
      </c>
      <c r="I22" s="2">
        <v>5.1699999999999996E-2</v>
      </c>
    </row>
    <row r="23" spans="1:9" x14ac:dyDescent="0.25">
      <c r="A23" t="s">
        <v>30</v>
      </c>
      <c r="B23" s="1">
        <v>45292</v>
      </c>
      <c r="C23">
        <v>96</v>
      </c>
      <c r="D23">
        <v>6</v>
      </c>
      <c r="E23">
        <v>532.83000000000004</v>
      </c>
      <c r="F23">
        <v>1</v>
      </c>
      <c r="G23" s="2">
        <v>0.16666666666666666</v>
      </c>
      <c r="H23">
        <v>3173.13</v>
      </c>
      <c r="I23" s="2">
        <v>2.8300000000000002E-2</v>
      </c>
    </row>
    <row r="24" spans="1:9" x14ac:dyDescent="0.25">
      <c r="A24" t="s">
        <v>31</v>
      </c>
      <c r="B24" s="1">
        <v>45292</v>
      </c>
      <c r="C24">
        <v>63</v>
      </c>
      <c r="D24">
        <v>8</v>
      </c>
      <c r="E24">
        <v>170.49</v>
      </c>
      <c r="F24">
        <v>7</v>
      </c>
      <c r="G24" s="2">
        <v>0.875</v>
      </c>
      <c r="H24">
        <v>526.12</v>
      </c>
      <c r="I24" s="2">
        <v>8.3499999999999991E-2</v>
      </c>
    </row>
    <row r="25" spans="1:9" x14ac:dyDescent="0.25">
      <c r="A25" t="s">
        <v>32</v>
      </c>
      <c r="B25" s="1">
        <v>45292</v>
      </c>
      <c r="C25">
        <v>92</v>
      </c>
      <c r="D25">
        <v>13</v>
      </c>
      <c r="E25">
        <v>422.39</v>
      </c>
      <c r="F25">
        <v>1</v>
      </c>
      <c r="G25" s="2">
        <v>7.6923076923076927E-2</v>
      </c>
      <c r="H25">
        <v>2695.84</v>
      </c>
      <c r="I25" s="2">
        <v>2.46E-2</v>
      </c>
    </row>
    <row r="26" spans="1:9" x14ac:dyDescent="0.25">
      <c r="A26" t="s">
        <v>33</v>
      </c>
      <c r="B26" s="1">
        <v>45292</v>
      </c>
      <c r="C26">
        <v>38</v>
      </c>
      <c r="D26">
        <v>10</v>
      </c>
      <c r="E26">
        <v>514.25</v>
      </c>
      <c r="F26">
        <v>4</v>
      </c>
      <c r="G26" s="2">
        <v>0.4</v>
      </c>
      <c r="H26">
        <v>243.62</v>
      </c>
      <c r="I26" s="2">
        <v>6.4399999999999999E-2</v>
      </c>
    </row>
    <row r="27" spans="1:9" x14ac:dyDescent="0.25">
      <c r="A27" t="s">
        <v>34</v>
      </c>
      <c r="B27" s="1">
        <v>45292</v>
      </c>
      <c r="C27">
        <v>43</v>
      </c>
      <c r="D27">
        <v>15</v>
      </c>
      <c r="E27">
        <v>363.48</v>
      </c>
      <c r="F27">
        <v>7</v>
      </c>
      <c r="G27" s="2">
        <v>0.46666666666666667</v>
      </c>
      <c r="H27">
        <v>3843.52</v>
      </c>
      <c r="I27" s="2">
        <v>8.3400000000000002E-2</v>
      </c>
    </row>
    <row r="28" spans="1:9" x14ac:dyDescent="0.25">
      <c r="A28" t="s">
        <v>9</v>
      </c>
      <c r="B28" s="1">
        <v>45323</v>
      </c>
      <c r="C28">
        <v>62</v>
      </c>
      <c r="D28">
        <v>15</v>
      </c>
      <c r="E28">
        <v>361.38</v>
      </c>
      <c r="F28">
        <v>6</v>
      </c>
      <c r="G28" s="2">
        <v>0.4</v>
      </c>
      <c r="H28">
        <v>4195.1400000000003</v>
      </c>
      <c r="I28" s="2">
        <v>2.75E-2</v>
      </c>
    </row>
    <row r="29" spans="1:9" x14ac:dyDescent="0.25">
      <c r="A29" t="s">
        <v>10</v>
      </c>
      <c r="B29" s="1">
        <v>45323</v>
      </c>
      <c r="C29">
        <v>81</v>
      </c>
      <c r="D29">
        <v>14</v>
      </c>
      <c r="E29">
        <v>362.96</v>
      </c>
      <c r="F29">
        <v>5</v>
      </c>
      <c r="G29" s="2">
        <v>0.35714285714285715</v>
      </c>
      <c r="H29">
        <v>3620.19</v>
      </c>
      <c r="I29" s="2">
        <v>4.0800000000000003E-2</v>
      </c>
    </row>
    <row r="30" spans="1:9" x14ac:dyDescent="0.25">
      <c r="A30" t="s">
        <v>11</v>
      </c>
      <c r="B30" s="1">
        <v>45323</v>
      </c>
      <c r="C30">
        <v>52</v>
      </c>
      <c r="D30">
        <v>14</v>
      </c>
      <c r="E30">
        <v>382.59</v>
      </c>
      <c r="F30">
        <v>3</v>
      </c>
      <c r="G30" s="2">
        <v>0.21428571428571427</v>
      </c>
      <c r="H30">
        <v>3394.39</v>
      </c>
      <c r="I30" s="2">
        <v>4.5599999999999995E-2</v>
      </c>
    </row>
    <row r="31" spans="1:9" x14ac:dyDescent="0.25">
      <c r="A31" t="s">
        <v>12</v>
      </c>
      <c r="B31" s="1">
        <v>45323</v>
      </c>
      <c r="C31">
        <v>22</v>
      </c>
      <c r="D31">
        <v>7</v>
      </c>
      <c r="E31">
        <v>79.459999999999994</v>
      </c>
      <c r="F31">
        <v>3</v>
      </c>
      <c r="G31" s="2">
        <v>0.42857142857142855</v>
      </c>
      <c r="H31">
        <v>1638.74</v>
      </c>
      <c r="I31" s="2">
        <v>3.04E-2</v>
      </c>
    </row>
    <row r="32" spans="1:9" x14ac:dyDescent="0.25">
      <c r="A32" t="s">
        <v>13</v>
      </c>
      <c r="B32" s="1">
        <v>45323</v>
      </c>
      <c r="C32">
        <v>93</v>
      </c>
      <c r="D32">
        <v>11</v>
      </c>
      <c r="E32">
        <v>446.3</v>
      </c>
      <c r="F32">
        <v>5</v>
      </c>
      <c r="G32" s="2">
        <v>0.45454545454545453</v>
      </c>
      <c r="H32">
        <v>1057.1400000000001</v>
      </c>
      <c r="I32" s="2">
        <v>3.6900000000000002E-2</v>
      </c>
    </row>
    <row r="33" spans="1:9" x14ac:dyDescent="0.25">
      <c r="A33" t="s">
        <v>14</v>
      </c>
      <c r="B33" s="1">
        <v>45323</v>
      </c>
      <c r="C33">
        <v>65</v>
      </c>
      <c r="D33">
        <v>7</v>
      </c>
      <c r="E33">
        <v>461.67</v>
      </c>
      <c r="F33">
        <v>2</v>
      </c>
      <c r="G33" s="2">
        <v>0.2857142857142857</v>
      </c>
      <c r="H33">
        <v>3486.23</v>
      </c>
      <c r="I33" s="2">
        <v>1.1200000000000002E-2</v>
      </c>
    </row>
    <row r="34" spans="1:9" x14ac:dyDescent="0.25">
      <c r="A34" t="s">
        <v>15</v>
      </c>
      <c r="B34" s="1">
        <v>45323</v>
      </c>
      <c r="C34">
        <v>90</v>
      </c>
      <c r="D34">
        <v>20</v>
      </c>
      <c r="E34">
        <v>328.63</v>
      </c>
      <c r="F34">
        <v>3</v>
      </c>
      <c r="G34" s="2">
        <v>0.15</v>
      </c>
      <c r="H34">
        <v>2662.44</v>
      </c>
      <c r="I34" s="2">
        <v>0.10640000000000001</v>
      </c>
    </row>
    <row r="35" spans="1:9" x14ac:dyDescent="0.25">
      <c r="A35" t="s">
        <v>16</v>
      </c>
      <c r="B35" s="1">
        <v>45323</v>
      </c>
      <c r="C35">
        <v>48</v>
      </c>
      <c r="D35">
        <v>7</v>
      </c>
      <c r="E35">
        <v>247.66</v>
      </c>
      <c r="F35">
        <v>6</v>
      </c>
      <c r="G35" s="2">
        <v>0.8571428571428571</v>
      </c>
      <c r="H35">
        <v>4335.84</v>
      </c>
      <c r="I35" s="2">
        <v>3.9900000000000005E-2</v>
      </c>
    </row>
    <row r="36" spans="1:9" x14ac:dyDescent="0.25">
      <c r="A36" t="s">
        <v>17</v>
      </c>
      <c r="B36" s="1">
        <v>45323</v>
      </c>
      <c r="C36">
        <v>37</v>
      </c>
      <c r="D36">
        <v>17</v>
      </c>
      <c r="E36">
        <v>378.61</v>
      </c>
      <c r="F36">
        <v>10</v>
      </c>
      <c r="G36" s="2">
        <v>0.58823529411764708</v>
      </c>
      <c r="H36">
        <v>1295.07</v>
      </c>
      <c r="I36" s="2">
        <v>5.6299999999999996E-2</v>
      </c>
    </row>
    <row r="37" spans="1:9" x14ac:dyDescent="0.25">
      <c r="A37" t="s">
        <v>18</v>
      </c>
      <c r="B37" s="1">
        <v>45323</v>
      </c>
      <c r="C37">
        <v>68</v>
      </c>
      <c r="D37">
        <v>16</v>
      </c>
      <c r="E37">
        <v>299.58999999999997</v>
      </c>
      <c r="F37">
        <v>9</v>
      </c>
      <c r="G37" s="2">
        <v>0.5625</v>
      </c>
      <c r="H37">
        <v>979.47</v>
      </c>
      <c r="I37" s="2">
        <v>3.6900000000000002E-2</v>
      </c>
    </row>
    <row r="38" spans="1:9" x14ac:dyDescent="0.25">
      <c r="A38" t="s">
        <v>19</v>
      </c>
      <c r="B38" s="1">
        <v>45323</v>
      </c>
      <c r="C38">
        <v>20</v>
      </c>
      <c r="D38">
        <v>9</v>
      </c>
      <c r="E38">
        <v>202.4</v>
      </c>
      <c r="F38">
        <v>7</v>
      </c>
      <c r="G38" s="2">
        <v>0.77777777777777779</v>
      </c>
      <c r="H38">
        <v>732.99</v>
      </c>
      <c r="I38" s="2">
        <v>7.9000000000000001E-2</v>
      </c>
    </row>
    <row r="39" spans="1:9" x14ac:dyDescent="0.25">
      <c r="A39" t="s">
        <v>20</v>
      </c>
      <c r="B39" s="1">
        <v>45323</v>
      </c>
      <c r="C39">
        <v>35</v>
      </c>
      <c r="D39">
        <v>6</v>
      </c>
      <c r="E39">
        <v>568.38</v>
      </c>
      <c r="F39">
        <v>6</v>
      </c>
      <c r="G39" s="2">
        <v>1</v>
      </c>
      <c r="H39">
        <v>3949.69</v>
      </c>
      <c r="I39" s="2">
        <v>3.7499999999999999E-2</v>
      </c>
    </row>
    <row r="40" spans="1:9" x14ac:dyDescent="0.25">
      <c r="A40" t="s">
        <v>21</v>
      </c>
      <c r="B40" s="1">
        <v>45323</v>
      </c>
      <c r="C40">
        <v>68</v>
      </c>
      <c r="D40">
        <v>21</v>
      </c>
      <c r="E40">
        <v>553.08000000000004</v>
      </c>
      <c r="F40">
        <v>3</v>
      </c>
      <c r="G40" s="2">
        <v>0.14285714285714285</v>
      </c>
      <c r="H40">
        <v>360.7</v>
      </c>
      <c r="I40" s="2">
        <v>3.3399999999999999E-2</v>
      </c>
    </row>
    <row r="41" spans="1:9" x14ac:dyDescent="0.25">
      <c r="A41" t="s">
        <v>22</v>
      </c>
      <c r="B41" s="1">
        <v>45323</v>
      </c>
      <c r="C41">
        <v>30</v>
      </c>
      <c r="D41">
        <v>8</v>
      </c>
      <c r="E41">
        <v>223.22</v>
      </c>
      <c r="F41">
        <v>2</v>
      </c>
      <c r="G41" s="2">
        <v>0.25</v>
      </c>
      <c r="H41">
        <v>3595.12</v>
      </c>
      <c r="I41" s="2">
        <v>4.3400000000000001E-2</v>
      </c>
    </row>
    <row r="42" spans="1:9" x14ac:dyDescent="0.25">
      <c r="A42" t="s">
        <v>23</v>
      </c>
      <c r="B42" s="1">
        <v>45323</v>
      </c>
      <c r="C42">
        <v>69</v>
      </c>
      <c r="D42">
        <v>8</v>
      </c>
      <c r="E42">
        <v>199.93</v>
      </c>
      <c r="F42">
        <v>2</v>
      </c>
      <c r="G42" s="2">
        <v>0.25</v>
      </c>
      <c r="H42">
        <v>610.66</v>
      </c>
      <c r="I42" s="2">
        <v>2.8199999999999999E-2</v>
      </c>
    </row>
    <row r="43" spans="1:9" x14ac:dyDescent="0.25">
      <c r="A43" t="s">
        <v>24</v>
      </c>
      <c r="B43" s="1">
        <v>45323</v>
      </c>
      <c r="C43">
        <v>92</v>
      </c>
      <c r="D43">
        <v>6</v>
      </c>
      <c r="E43">
        <v>180.46</v>
      </c>
      <c r="F43">
        <v>5</v>
      </c>
      <c r="G43" s="2">
        <v>0.83333333333333337</v>
      </c>
      <c r="H43">
        <v>1173.27</v>
      </c>
      <c r="I43" s="2">
        <v>7.5300000000000006E-2</v>
      </c>
    </row>
    <row r="44" spans="1:9" x14ac:dyDescent="0.25">
      <c r="A44" t="s">
        <v>25</v>
      </c>
      <c r="B44" s="1">
        <v>45323</v>
      </c>
      <c r="C44">
        <v>92</v>
      </c>
      <c r="D44">
        <v>7</v>
      </c>
      <c r="E44">
        <v>80.12</v>
      </c>
      <c r="F44">
        <v>6</v>
      </c>
      <c r="G44" s="2">
        <v>0.8571428571428571</v>
      </c>
      <c r="H44">
        <v>3794.02</v>
      </c>
      <c r="I44" s="2">
        <v>9.5000000000000001E-2</v>
      </c>
    </row>
    <row r="45" spans="1:9" x14ac:dyDescent="0.25">
      <c r="A45" t="s">
        <v>26</v>
      </c>
      <c r="B45" s="1">
        <v>45323</v>
      </c>
      <c r="C45">
        <v>21</v>
      </c>
      <c r="D45">
        <v>14</v>
      </c>
      <c r="E45">
        <v>563.79</v>
      </c>
      <c r="F45">
        <v>8</v>
      </c>
      <c r="G45" s="2">
        <v>0.5714285714285714</v>
      </c>
      <c r="H45">
        <v>3616.21</v>
      </c>
      <c r="I45" s="2">
        <v>3.61E-2</v>
      </c>
    </row>
    <row r="46" spans="1:9" x14ac:dyDescent="0.25">
      <c r="A46" t="s">
        <v>27</v>
      </c>
      <c r="B46" s="1">
        <v>45323</v>
      </c>
      <c r="C46">
        <v>83</v>
      </c>
      <c r="D46">
        <v>20</v>
      </c>
      <c r="E46">
        <v>193.39</v>
      </c>
      <c r="F46">
        <v>5</v>
      </c>
      <c r="G46" s="2">
        <v>0.25</v>
      </c>
      <c r="H46">
        <v>402.53</v>
      </c>
      <c r="I46" s="2">
        <v>0.1013</v>
      </c>
    </row>
    <row r="47" spans="1:9" x14ac:dyDescent="0.25">
      <c r="A47" t="s">
        <v>28</v>
      </c>
      <c r="B47" s="1">
        <v>45323</v>
      </c>
      <c r="C47">
        <v>57</v>
      </c>
      <c r="D47">
        <v>11</v>
      </c>
      <c r="E47">
        <v>454.77</v>
      </c>
      <c r="F47">
        <v>1</v>
      </c>
      <c r="G47" s="2">
        <v>9.0909090909090912E-2</v>
      </c>
      <c r="H47">
        <v>1152.4100000000001</v>
      </c>
      <c r="I47" s="2">
        <v>1E-3</v>
      </c>
    </row>
    <row r="48" spans="1:9" x14ac:dyDescent="0.25">
      <c r="A48" t="s">
        <v>29</v>
      </c>
      <c r="B48" s="1">
        <v>45323</v>
      </c>
      <c r="C48">
        <v>22</v>
      </c>
      <c r="D48">
        <v>17</v>
      </c>
      <c r="E48">
        <v>291.97000000000003</v>
      </c>
      <c r="F48">
        <v>1</v>
      </c>
      <c r="G48" s="2">
        <v>5.8823529411764705E-2</v>
      </c>
      <c r="H48">
        <v>1703.6</v>
      </c>
      <c r="I48" s="2">
        <v>5.21E-2</v>
      </c>
    </row>
    <row r="49" spans="1:9" x14ac:dyDescent="0.25">
      <c r="A49" t="s">
        <v>30</v>
      </c>
      <c r="B49" s="1">
        <v>45323</v>
      </c>
      <c r="C49">
        <v>78</v>
      </c>
      <c r="D49">
        <v>5</v>
      </c>
      <c r="E49">
        <v>553.86</v>
      </c>
      <c r="F49">
        <v>1</v>
      </c>
      <c r="G49" s="2">
        <v>0.2</v>
      </c>
      <c r="H49">
        <v>3503.57</v>
      </c>
      <c r="I49" s="2">
        <v>3.1300000000000001E-2</v>
      </c>
    </row>
    <row r="50" spans="1:9" x14ac:dyDescent="0.25">
      <c r="A50" t="s">
        <v>31</v>
      </c>
      <c r="B50" s="1">
        <v>45323</v>
      </c>
      <c r="C50">
        <v>68</v>
      </c>
      <c r="D50">
        <v>7</v>
      </c>
      <c r="E50">
        <v>171.76</v>
      </c>
      <c r="F50">
        <v>7</v>
      </c>
      <c r="G50" s="2">
        <v>1</v>
      </c>
      <c r="H50">
        <v>548.36</v>
      </c>
      <c r="I50" s="2">
        <v>8.2500000000000004E-2</v>
      </c>
    </row>
    <row r="51" spans="1:9" x14ac:dyDescent="0.25">
      <c r="A51" t="s">
        <v>32</v>
      </c>
      <c r="B51" s="1">
        <v>45323</v>
      </c>
      <c r="C51">
        <v>83</v>
      </c>
      <c r="D51">
        <v>16</v>
      </c>
      <c r="E51">
        <v>382.21</v>
      </c>
      <c r="F51">
        <v>1</v>
      </c>
      <c r="G51" s="2">
        <v>6.25E-2</v>
      </c>
      <c r="H51">
        <v>3017.43</v>
      </c>
      <c r="I51" s="2">
        <v>2.4199999999999999E-2</v>
      </c>
    </row>
    <row r="52" spans="1:9" x14ac:dyDescent="0.25">
      <c r="A52" t="s">
        <v>33</v>
      </c>
      <c r="B52" s="1">
        <v>45323</v>
      </c>
      <c r="C52">
        <v>31</v>
      </c>
      <c r="D52">
        <v>11</v>
      </c>
      <c r="E52">
        <v>562.73</v>
      </c>
      <c r="F52">
        <v>4</v>
      </c>
      <c r="G52" s="2">
        <v>0.36363636363636365</v>
      </c>
      <c r="H52">
        <v>221.94</v>
      </c>
      <c r="I52" s="2">
        <v>6.7400000000000002E-2</v>
      </c>
    </row>
    <row r="53" spans="1:9" x14ac:dyDescent="0.25">
      <c r="A53" t="s">
        <v>34</v>
      </c>
      <c r="B53" s="1">
        <v>45323</v>
      </c>
      <c r="C53">
        <v>34</v>
      </c>
      <c r="D53">
        <v>17</v>
      </c>
      <c r="E53">
        <v>380.37</v>
      </c>
      <c r="F53">
        <v>7</v>
      </c>
      <c r="G53" s="2">
        <v>0.41176470588235292</v>
      </c>
      <c r="H53">
        <v>4183.2700000000004</v>
      </c>
      <c r="I53" s="2">
        <v>8.8699999999999987E-2</v>
      </c>
    </row>
    <row r="54" spans="1:9" x14ac:dyDescent="0.25">
      <c r="A54" t="s">
        <v>9</v>
      </c>
      <c r="B54" s="1">
        <v>45352</v>
      </c>
      <c r="C54">
        <v>55</v>
      </c>
      <c r="D54">
        <v>17</v>
      </c>
      <c r="E54">
        <v>315.62</v>
      </c>
      <c r="F54">
        <v>5</v>
      </c>
      <c r="G54" s="2">
        <v>0.29411764705882354</v>
      </c>
      <c r="H54">
        <v>3890.73</v>
      </c>
      <c r="I54" s="2">
        <v>2.8799999999999999E-2</v>
      </c>
    </row>
    <row r="55" spans="1:9" x14ac:dyDescent="0.25">
      <c r="A55" t="s">
        <v>10</v>
      </c>
      <c r="B55" s="1">
        <v>45352</v>
      </c>
      <c r="C55">
        <v>91</v>
      </c>
      <c r="D55">
        <v>10</v>
      </c>
      <c r="E55">
        <v>361.58</v>
      </c>
      <c r="F55">
        <v>4</v>
      </c>
      <c r="G55" s="2">
        <v>0.4</v>
      </c>
      <c r="H55">
        <v>3674.37</v>
      </c>
      <c r="I55" s="2">
        <v>4.0800000000000003E-2</v>
      </c>
    </row>
    <row r="56" spans="1:9" x14ac:dyDescent="0.25">
      <c r="A56" t="s">
        <v>11</v>
      </c>
      <c r="B56" s="1">
        <v>45352</v>
      </c>
      <c r="C56">
        <v>59</v>
      </c>
      <c r="D56">
        <v>13</v>
      </c>
      <c r="E56">
        <v>402.9</v>
      </c>
      <c r="F56">
        <v>2</v>
      </c>
      <c r="G56" s="2">
        <v>0.15384615384615385</v>
      </c>
      <c r="H56">
        <v>3357.27</v>
      </c>
      <c r="I56" s="2">
        <v>4.2599999999999999E-2</v>
      </c>
    </row>
    <row r="57" spans="1:9" x14ac:dyDescent="0.25">
      <c r="A57" t="s">
        <v>12</v>
      </c>
      <c r="B57" s="1">
        <v>45352</v>
      </c>
      <c r="C57">
        <v>19</v>
      </c>
      <c r="D57">
        <v>6</v>
      </c>
      <c r="E57">
        <v>82.65</v>
      </c>
      <c r="F57">
        <v>3</v>
      </c>
      <c r="G57" s="2">
        <v>0.5</v>
      </c>
      <c r="H57">
        <v>1469.62</v>
      </c>
      <c r="I57" s="2">
        <v>3.0699999999999998E-2</v>
      </c>
    </row>
    <row r="58" spans="1:9" x14ac:dyDescent="0.25">
      <c r="A58" t="s">
        <v>13</v>
      </c>
      <c r="B58" s="1">
        <v>45352</v>
      </c>
      <c r="C58">
        <v>77</v>
      </c>
      <c r="D58">
        <v>14</v>
      </c>
      <c r="E58">
        <v>494.43</v>
      </c>
      <c r="F58">
        <v>4</v>
      </c>
      <c r="G58" s="2">
        <v>0.2857142857142857</v>
      </c>
      <c r="H58">
        <v>963.35</v>
      </c>
      <c r="I58" s="2">
        <v>3.6699999999999997E-2</v>
      </c>
    </row>
    <row r="59" spans="1:9" x14ac:dyDescent="0.25">
      <c r="A59" t="s">
        <v>14</v>
      </c>
      <c r="B59" s="1">
        <v>45352</v>
      </c>
      <c r="C59">
        <v>50</v>
      </c>
      <c r="D59">
        <v>8</v>
      </c>
      <c r="E59">
        <v>512.92999999999995</v>
      </c>
      <c r="F59">
        <v>3</v>
      </c>
      <c r="G59" s="2">
        <v>0.375</v>
      </c>
      <c r="H59">
        <v>3725.66</v>
      </c>
      <c r="I59" s="2">
        <v>1.1599999999999999E-2</v>
      </c>
    </row>
    <row r="60" spans="1:9" x14ac:dyDescent="0.25">
      <c r="A60" t="s">
        <v>15</v>
      </c>
      <c r="B60" s="1">
        <v>45352</v>
      </c>
      <c r="C60">
        <v>88</v>
      </c>
      <c r="D60">
        <v>18</v>
      </c>
      <c r="E60">
        <v>291.04000000000002</v>
      </c>
      <c r="F60">
        <v>2</v>
      </c>
      <c r="G60" s="2">
        <v>0.1111111111111111</v>
      </c>
      <c r="H60">
        <v>2619.84</v>
      </c>
      <c r="I60" s="2">
        <v>0.10550000000000001</v>
      </c>
    </row>
    <row r="61" spans="1:9" x14ac:dyDescent="0.25">
      <c r="A61" t="s">
        <v>16</v>
      </c>
      <c r="B61" s="1">
        <v>45352</v>
      </c>
      <c r="C61">
        <v>62</v>
      </c>
      <c r="D61">
        <v>9</v>
      </c>
      <c r="E61">
        <v>252.77</v>
      </c>
      <c r="F61">
        <v>7</v>
      </c>
      <c r="G61" s="2">
        <v>0.77777777777777779</v>
      </c>
      <c r="H61">
        <v>4641.6099999999997</v>
      </c>
      <c r="I61" s="2">
        <v>4.0800000000000003E-2</v>
      </c>
    </row>
    <row r="62" spans="1:9" x14ac:dyDescent="0.25">
      <c r="A62" t="s">
        <v>17</v>
      </c>
      <c r="B62" s="1">
        <v>45352</v>
      </c>
      <c r="C62">
        <v>33</v>
      </c>
      <c r="D62">
        <v>18</v>
      </c>
      <c r="E62">
        <v>348.57</v>
      </c>
      <c r="F62">
        <v>8</v>
      </c>
      <c r="G62" s="2">
        <v>0.44444444444444442</v>
      </c>
      <c r="H62">
        <v>1169.6400000000001</v>
      </c>
      <c r="I62" s="2">
        <v>5.4800000000000001E-2</v>
      </c>
    </row>
    <row r="63" spans="1:9" x14ac:dyDescent="0.25">
      <c r="A63" t="s">
        <v>18</v>
      </c>
      <c r="B63" s="1">
        <v>45352</v>
      </c>
      <c r="C63">
        <v>54</v>
      </c>
      <c r="D63">
        <v>15</v>
      </c>
      <c r="E63">
        <v>321.99</v>
      </c>
      <c r="F63">
        <v>8</v>
      </c>
      <c r="G63" s="2">
        <v>0.53333333333333333</v>
      </c>
      <c r="H63">
        <v>1080.0899999999999</v>
      </c>
      <c r="I63" s="2">
        <v>3.5499999999999997E-2</v>
      </c>
    </row>
    <row r="64" spans="1:9" x14ac:dyDescent="0.25">
      <c r="A64" t="s">
        <v>19</v>
      </c>
      <c r="B64" s="1">
        <v>45352</v>
      </c>
      <c r="C64">
        <v>16</v>
      </c>
      <c r="D64">
        <v>9</v>
      </c>
      <c r="E64">
        <v>199.87</v>
      </c>
      <c r="F64">
        <v>9</v>
      </c>
      <c r="G64" s="2">
        <v>1</v>
      </c>
      <c r="H64">
        <v>818.64</v>
      </c>
      <c r="I64" s="2">
        <v>7.46E-2</v>
      </c>
    </row>
    <row r="65" spans="1:9" x14ac:dyDescent="0.25">
      <c r="A65" t="s">
        <v>20</v>
      </c>
      <c r="B65" s="1">
        <v>45352</v>
      </c>
      <c r="C65">
        <v>30</v>
      </c>
      <c r="D65">
        <v>5</v>
      </c>
      <c r="E65">
        <v>565.19000000000005</v>
      </c>
      <c r="F65">
        <v>4</v>
      </c>
      <c r="G65" s="2">
        <v>0.8</v>
      </c>
      <c r="H65">
        <v>3621.51</v>
      </c>
      <c r="I65" s="2">
        <v>4.3099999999999999E-2</v>
      </c>
    </row>
    <row r="66" spans="1:9" x14ac:dyDescent="0.25">
      <c r="A66" t="s">
        <v>21</v>
      </c>
      <c r="B66" s="1">
        <v>45352</v>
      </c>
      <c r="C66">
        <v>68</v>
      </c>
      <c r="D66">
        <v>19</v>
      </c>
      <c r="E66">
        <v>623.25</v>
      </c>
      <c r="F66">
        <v>3</v>
      </c>
      <c r="G66" s="2">
        <v>0.15789473684210525</v>
      </c>
      <c r="H66">
        <v>355.96</v>
      </c>
      <c r="I66" s="2">
        <v>3.6299999999999999E-2</v>
      </c>
    </row>
    <row r="67" spans="1:9" x14ac:dyDescent="0.25">
      <c r="A67" t="s">
        <v>22</v>
      </c>
      <c r="B67" s="1">
        <v>45352</v>
      </c>
      <c r="C67">
        <v>31</v>
      </c>
      <c r="D67">
        <v>9</v>
      </c>
      <c r="E67">
        <v>209.18</v>
      </c>
      <c r="F67">
        <v>2</v>
      </c>
      <c r="G67" s="2">
        <v>0.22222222222222221</v>
      </c>
      <c r="H67">
        <v>4153.3100000000004</v>
      </c>
      <c r="I67" s="2">
        <v>4.0399999999999998E-2</v>
      </c>
    </row>
    <row r="68" spans="1:9" x14ac:dyDescent="0.25">
      <c r="A68" t="s">
        <v>23</v>
      </c>
      <c r="B68" s="1">
        <v>45352</v>
      </c>
      <c r="C68">
        <v>61</v>
      </c>
      <c r="D68">
        <v>7</v>
      </c>
      <c r="E68">
        <v>190.5</v>
      </c>
      <c r="F68">
        <v>3</v>
      </c>
      <c r="G68" s="2">
        <v>0.42857142857142855</v>
      </c>
      <c r="H68">
        <v>661.2</v>
      </c>
      <c r="I68" s="2">
        <v>2.7699999999999999E-2</v>
      </c>
    </row>
    <row r="69" spans="1:9" x14ac:dyDescent="0.25">
      <c r="A69" t="s">
        <v>24</v>
      </c>
      <c r="B69" s="1">
        <v>45352</v>
      </c>
      <c r="C69">
        <v>83</v>
      </c>
      <c r="D69">
        <v>5</v>
      </c>
      <c r="E69">
        <v>170.12</v>
      </c>
      <c r="F69">
        <v>3</v>
      </c>
      <c r="G69" s="2">
        <v>0.6</v>
      </c>
      <c r="H69">
        <v>1171.95</v>
      </c>
      <c r="I69" s="2">
        <v>7.690000000000001E-2</v>
      </c>
    </row>
    <row r="70" spans="1:9" x14ac:dyDescent="0.25">
      <c r="A70" t="s">
        <v>25</v>
      </c>
      <c r="B70" s="1">
        <v>45352</v>
      </c>
      <c r="C70">
        <v>74</v>
      </c>
      <c r="D70">
        <v>7</v>
      </c>
      <c r="E70">
        <v>87.89</v>
      </c>
      <c r="F70">
        <v>7</v>
      </c>
      <c r="G70" s="2">
        <v>1</v>
      </c>
      <c r="H70">
        <v>3848.14</v>
      </c>
      <c r="I70" s="2">
        <v>8.6699999999999999E-2</v>
      </c>
    </row>
    <row r="71" spans="1:9" x14ac:dyDescent="0.25">
      <c r="A71" t="s">
        <v>26</v>
      </c>
      <c r="B71" s="1">
        <v>45352</v>
      </c>
      <c r="C71">
        <v>21</v>
      </c>
      <c r="D71">
        <v>14</v>
      </c>
      <c r="E71">
        <v>498.82</v>
      </c>
      <c r="F71">
        <v>5</v>
      </c>
      <c r="G71" s="2">
        <v>0.35714285714285715</v>
      </c>
      <c r="H71">
        <v>4039.26</v>
      </c>
      <c r="I71" s="2">
        <v>3.4000000000000002E-2</v>
      </c>
    </row>
    <row r="72" spans="1:9" x14ac:dyDescent="0.25">
      <c r="A72" t="s">
        <v>27</v>
      </c>
      <c r="B72" s="1">
        <v>45352</v>
      </c>
      <c r="C72">
        <v>84</v>
      </c>
      <c r="D72">
        <v>15</v>
      </c>
      <c r="E72">
        <v>163.21</v>
      </c>
      <c r="F72">
        <v>5</v>
      </c>
      <c r="G72" s="2">
        <v>0.33333333333333331</v>
      </c>
      <c r="H72">
        <v>411.36</v>
      </c>
      <c r="I72" s="2">
        <v>0.1014</v>
      </c>
    </row>
    <row r="73" spans="1:9" x14ac:dyDescent="0.25">
      <c r="A73" t="s">
        <v>28</v>
      </c>
      <c r="B73" s="1">
        <v>45352</v>
      </c>
      <c r="C73">
        <v>64</v>
      </c>
      <c r="D73">
        <v>13</v>
      </c>
      <c r="E73">
        <v>496.4</v>
      </c>
      <c r="F73">
        <v>0</v>
      </c>
      <c r="G73" s="2">
        <v>0</v>
      </c>
      <c r="H73">
        <v>1306.3800000000001</v>
      </c>
      <c r="I73" s="2">
        <v>1.1000000000000001E-3</v>
      </c>
    </row>
    <row r="74" spans="1:9" x14ac:dyDescent="0.25">
      <c r="A74" t="s">
        <v>29</v>
      </c>
      <c r="B74" s="1">
        <v>45352</v>
      </c>
      <c r="C74">
        <v>21</v>
      </c>
      <c r="D74">
        <v>13</v>
      </c>
      <c r="E74">
        <v>315.41000000000003</v>
      </c>
      <c r="F74">
        <v>1</v>
      </c>
      <c r="G74" s="2">
        <v>7.6923076923076927E-2</v>
      </c>
      <c r="H74">
        <v>1692.59</v>
      </c>
      <c r="I74" s="2">
        <v>5.0999999999999997E-2</v>
      </c>
    </row>
    <row r="75" spans="1:9" x14ac:dyDescent="0.25">
      <c r="A75" t="s">
        <v>30</v>
      </c>
      <c r="B75" s="1">
        <v>45352</v>
      </c>
      <c r="C75">
        <v>110</v>
      </c>
      <c r="D75">
        <v>6</v>
      </c>
      <c r="E75">
        <v>535.37</v>
      </c>
      <c r="F75">
        <v>2</v>
      </c>
      <c r="G75" s="2">
        <v>0.33333333333333331</v>
      </c>
      <c r="H75">
        <v>3113.29</v>
      </c>
      <c r="I75" s="2">
        <v>3.2099999999999997E-2</v>
      </c>
    </row>
    <row r="76" spans="1:9" x14ac:dyDescent="0.25">
      <c r="A76" t="s">
        <v>31</v>
      </c>
      <c r="B76" s="1">
        <v>45352</v>
      </c>
      <c r="C76">
        <v>62</v>
      </c>
      <c r="D76">
        <v>8</v>
      </c>
      <c r="E76">
        <v>198.84</v>
      </c>
      <c r="F76">
        <v>8</v>
      </c>
      <c r="G76" s="2">
        <v>1</v>
      </c>
      <c r="H76">
        <v>534.58000000000004</v>
      </c>
      <c r="I76" s="2">
        <v>8.8000000000000009E-2</v>
      </c>
    </row>
    <row r="77" spans="1:9" x14ac:dyDescent="0.25">
      <c r="A77" t="s">
        <v>32</v>
      </c>
      <c r="B77" s="1">
        <v>45352</v>
      </c>
      <c r="C77">
        <v>108</v>
      </c>
      <c r="D77">
        <v>14</v>
      </c>
      <c r="E77">
        <v>416.78</v>
      </c>
      <c r="F77">
        <v>1</v>
      </c>
      <c r="G77" s="2">
        <v>7.1428571428571425E-2</v>
      </c>
      <c r="H77">
        <v>2989.69</v>
      </c>
      <c r="I77" s="2">
        <v>2.5499999999999998E-2</v>
      </c>
    </row>
    <row r="78" spans="1:9" x14ac:dyDescent="0.25">
      <c r="A78" t="s">
        <v>33</v>
      </c>
      <c r="B78" s="1">
        <v>45352</v>
      </c>
      <c r="C78">
        <v>28</v>
      </c>
      <c r="D78">
        <v>12</v>
      </c>
      <c r="E78">
        <v>533.85</v>
      </c>
      <c r="F78">
        <v>5</v>
      </c>
      <c r="G78" s="2">
        <v>0.41666666666666669</v>
      </c>
      <c r="H78">
        <v>224.87</v>
      </c>
      <c r="I78" s="2">
        <v>6.480000000000001E-2</v>
      </c>
    </row>
    <row r="79" spans="1:9" x14ac:dyDescent="0.25">
      <c r="A79" t="s">
        <v>34</v>
      </c>
      <c r="B79" s="1">
        <v>45352</v>
      </c>
      <c r="C79">
        <v>39</v>
      </c>
      <c r="D79">
        <v>16</v>
      </c>
      <c r="E79">
        <v>312.8</v>
      </c>
      <c r="F79">
        <v>8</v>
      </c>
      <c r="G79" s="2">
        <v>0.5</v>
      </c>
      <c r="H79">
        <v>4592.09</v>
      </c>
      <c r="I79" s="2">
        <v>8.5500000000000007E-2</v>
      </c>
    </row>
    <row r="80" spans="1:9" x14ac:dyDescent="0.25">
      <c r="A80" t="s">
        <v>9</v>
      </c>
      <c r="B80" s="1">
        <v>45383</v>
      </c>
      <c r="C80">
        <v>69</v>
      </c>
      <c r="D80">
        <v>17</v>
      </c>
      <c r="E80">
        <v>342.81</v>
      </c>
      <c r="F80">
        <v>6</v>
      </c>
      <c r="G80" s="2">
        <v>0.35294117647058826</v>
      </c>
      <c r="H80">
        <v>3728.2</v>
      </c>
      <c r="I80" s="2">
        <v>2.9600000000000001E-2</v>
      </c>
    </row>
    <row r="81" spans="1:9" x14ac:dyDescent="0.25">
      <c r="A81" t="s">
        <v>10</v>
      </c>
      <c r="B81" s="1">
        <v>45383</v>
      </c>
      <c r="C81">
        <v>83</v>
      </c>
      <c r="D81">
        <v>11</v>
      </c>
      <c r="E81">
        <v>365.12</v>
      </c>
      <c r="F81">
        <v>5</v>
      </c>
      <c r="G81" s="2">
        <v>0.45454545454545453</v>
      </c>
      <c r="H81">
        <v>3682.69</v>
      </c>
      <c r="I81" s="2">
        <v>3.8199999999999998E-2</v>
      </c>
    </row>
    <row r="82" spans="1:9" x14ac:dyDescent="0.25">
      <c r="A82" t="s">
        <v>11</v>
      </c>
      <c r="B82" s="1">
        <v>45383</v>
      </c>
      <c r="C82">
        <v>41</v>
      </c>
      <c r="D82">
        <v>14</v>
      </c>
      <c r="E82">
        <v>416.88</v>
      </c>
      <c r="F82">
        <v>2</v>
      </c>
      <c r="G82" s="2">
        <v>0.14285714285714285</v>
      </c>
      <c r="H82">
        <v>3638.83</v>
      </c>
      <c r="I82" s="2">
        <v>4.41E-2</v>
      </c>
    </row>
    <row r="83" spans="1:9" x14ac:dyDescent="0.25">
      <c r="A83" t="s">
        <v>12</v>
      </c>
      <c r="B83" s="1">
        <v>45383</v>
      </c>
      <c r="C83">
        <v>17</v>
      </c>
      <c r="D83">
        <v>7</v>
      </c>
      <c r="E83">
        <v>81.14</v>
      </c>
      <c r="F83">
        <v>3</v>
      </c>
      <c r="G83" s="2">
        <v>0.42857142857142855</v>
      </c>
      <c r="H83">
        <v>1419.04</v>
      </c>
      <c r="I83" s="2">
        <v>2.9399999999999999E-2</v>
      </c>
    </row>
    <row r="84" spans="1:9" x14ac:dyDescent="0.25">
      <c r="A84" t="s">
        <v>13</v>
      </c>
      <c r="B84" s="1">
        <v>45383</v>
      </c>
      <c r="C84">
        <v>76</v>
      </c>
      <c r="D84">
        <v>16</v>
      </c>
      <c r="E84">
        <v>449.04</v>
      </c>
      <c r="F84">
        <v>4</v>
      </c>
      <c r="G84" s="2">
        <v>0.25</v>
      </c>
      <c r="H84">
        <v>1019.97</v>
      </c>
      <c r="I84" s="2">
        <v>3.8100000000000002E-2</v>
      </c>
    </row>
    <row r="85" spans="1:9" x14ac:dyDescent="0.25">
      <c r="A85" t="s">
        <v>14</v>
      </c>
      <c r="B85" s="1">
        <v>45383</v>
      </c>
      <c r="C85">
        <v>72</v>
      </c>
      <c r="D85">
        <v>6</v>
      </c>
      <c r="E85">
        <v>508.55</v>
      </c>
      <c r="F85">
        <v>3</v>
      </c>
      <c r="G85" s="2">
        <v>0.5</v>
      </c>
      <c r="H85">
        <v>3633.75</v>
      </c>
      <c r="I85" s="2">
        <v>1.1399999999999999E-2</v>
      </c>
    </row>
    <row r="86" spans="1:9" x14ac:dyDescent="0.25">
      <c r="A86" t="s">
        <v>15</v>
      </c>
      <c r="B86" s="1">
        <v>45383</v>
      </c>
      <c r="C86">
        <v>72</v>
      </c>
      <c r="D86">
        <v>18</v>
      </c>
      <c r="E86">
        <v>299.08999999999997</v>
      </c>
      <c r="F86">
        <v>2</v>
      </c>
      <c r="G86" s="2">
        <v>0.1111111111111111</v>
      </c>
      <c r="H86">
        <v>2378.29</v>
      </c>
      <c r="I86" s="2">
        <v>0.1052</v>
      </c>
    </row>
    <row r="87" spans="1:9" x14ac:dyDescent="0.25">
      <c r="A87" t="s">
        <v>16</v>
      </c>
      <c r="B87" s="1">
        <v>45383</v>
      </c>
      <c r="C87">
        <v>44</v>
      </c>
      <c r="D87">
        <v>6</v>
      </c>
      <c r="E87">
        <v>246.21</v>
      </c>
      <c r="F87">
        <v>5</v>
      </c>
      <c r="G87" s="2">
        <v>0.83333333333333337</v>
      </c>
      <c r="H87">
        <v>4155.8</v>
      </c>
      <c r="I87" s="2">
        <v>4.3299999999999998E-2</v>
      </c>
    </row>
    <row r="88" spans="1:9" x14ac:dyDescent="0.25">
      <c r="A88" t="s">
        <v>17</v>
      </c>
      <c r="B88" s="1">
        <v>45383</v>
      </c>
      <c r="C88">
        <v>29</v>
      </c>
      <c r="D88">
        <v>16</v>
      </c>
      <c r="E88">
        <v>412.07</v>
      </c>
      <c r="F88">
        <v>10</v>
      </c>
      <c r="G88" s="2">
        <v>0.625</v>
      </c>
      <c r="H88">
        <v>1075.94</v>
      </c>
      <c r="I88" s="2">
        <v>6.2400000000000004E-2</v>
      </c>
    </row>
    <row r="89" spans="1:9" x14ac:dyDescent="0.25">
      <c r="A89" t="s">
        <v>18</v>
      </c>
      <c r="B89" s="1">
        <v>45383</v>
      </c>
      <c r="C89">
        <v>64</v>
      </c>
      <c r="D89">
        <v>13</v>
      </c>
      <c r="E89">
        <v>317.58</v>
      </c>
      <c r="F89">
        <v>8</v>
      </c>
      <c r="G89" s="2">
        <v>0.61538461538461542</v>
      </c>
      <c r="H89">
        <v>1088.22</v>
      </c>
      <c r="I89" s="2">
        <v>3.49E-2</v>
      </c>
    </row>
    <row r="90" spans="1:9" x14ac:dyDescent="0.25">
      <c r="A90" t="s">
        <v>19</v>
      </c>
      <c r="B90" s="1">
        <v>45383</v>
      </c>
      <c r="C90">
        <v>16</v>
      </c>
      <c r="D90">
        <v>7</v>
      </c>
      <c r="E90">
        <v>181.58</v>
      </c>
      <c r="F90">
        <v>6</v>
      </c>
      <c r="G90" s="2">
        <v>0.8571428571428571</v>
      </c>
      <c r="H90">
        <v>868.4</v>
      </c>
      <c r="I90" s="2">
        <v>8.4100000000000008E-2</v>
      </c>
    </row>
    <row r="91" spans="1:9" x14ac:dyDescent="0.25">
      <c r="A91" t="s">
        <v>20</v>
      </c>
      <c r="B91" s="1">
        <v>45383</v>
      </c>
      <c r="C91">
        <v>37</v>
      </c>
      <c r="D91">
        <v>7</v>
      </c>
      <c r="E91">
        <v>470.85</v>
      </c>
      <c r="F91">
        <v>7</v>
      </c>
      <c r="G91" s="2">
        <v>1</v>
      </c>
      <c r="H91">
        <v>3483.6</v>
      </c>
      <c r="I91" s="2">
        <v>4.2599999999999999E-2</v>
      </c>
    </row>
    <row r="92" spans="1:9" x14ac:dyDescent="0.25">
      <c r="A92" t="s">
        <v>21</v>
      </c>
      <c r="B92" s="1">
        <v>45383</v>
      </c>
      <c r="C92">
        <v>81</v>
      </c>
      <c r="D92">
        <v>16</v>
      </c>
      <c r="E92">
        <v>584.29999999999995</v>
      </c>
      <c r="F92">
        <v>3</v>
      </c>
      <c r="G92" s="2">
        <v>0.1875</v>
      </c>
      <c r="H92">
        <v>377.45</v>
      </c>
      <c r="I92" s="2">
        <v>3.32E-2</v>
      </c>
    </row>
    <row r="93" spans="1:9" x14ac:dyDescent="0.25">
      <c r="A93" t="s">
        <v>22</v>
      </c>
      <c r="B93" s="1">
        <v>45383</v>
      </c>
      <c r="C93">
        <v>26</v>
      </c>
      <c r="D93">
        <v>6</v>
      </c>
      <c r="E93">
        <v>231.59</v>
      </c>
      <c r="F93">
        <v>2</v>
      </c>
      <c r="G93" s="2">
        <v>0.33333333333333331</v>
      </c>
      <c r="H93">
        <v>3988.15</v>
      </c>
      <c r="I93" s="2">
        <v>3.8399999999999997E-2</v>
      </c>
    </row>
    <row r="94" spans="1:9" x14ac:dyDescent="0.25">
      <c r="A94" t="s">
        <v>23</v>
      </c>
      <c r="B94" s="1">
        <v>45383</v>
      </c>
      <c r="C94">
        <v>69</v>
      </c>
      <c r="D94">
        <v>9</v>
      </c>
      <c r="E94">
        <v>221.01</v>
      </c>
      <c r="F94">
        <v>3</v>
      </c>
      <c r="G94" s="2">
        <v>0.33333333333333331</v>
      </c>
      <c r="H94">
        <v>643.44000000000005</v>
      </c>
      <c r="I94" s="2">
        <v>3.2000000000000001E-2</v>
      </c>
    </row>
    <row r="95" spans="1:9" x14ac:dyDescent="0.25">
      <c r="A95" t="s">
        <v>24</v>
      </c>
      <c r="B95" s="1">
        <v>45383</v>
      </c>
      <c r="C95">
        <v>103</v>
      </c>
      <c r="D95">
        <v>6</v>
      </c>
      <c r="E95">
        <v>165.74</v>
      </c>
      <c r="F95">
        <v>6</v>
      </c>
      <c r="G95" s="2">
        <v>1</v>
      </c>
      <c r="H95">
        <v>1169.3800000000001</v>
      </c>
      <c r="I95" s="2">
        <v>7.7699999999999991E-2</v>
      </c>
    </row>
    <row r="96" spans="1:9" x14ac:dyDescent="0.25">
      <c r="A96" t="s">
        <v>25</v>
      </c>
      <c r="B96" s="1">
        <v>45383</v>
      </c>
      <c r="C96">
        <v>100</v>
      </c>
      <c r="D96">
        <v>7</v>
      </c>
      <c r="E96">
        <v>82.62</v>
      </c>
      <c r="F96">
        <v>6</v>
      </c>
      <c r="G96" s="2">
        <v>0.8571428571428571</v>
      </c>
      <c r="H96">
        <v>4085.91</v>
      </c>
      <c r="I96" s="2">
        <v>9.0500000000000011E-2</v>
      </c>
    </row>
    <row r="97" spans="1:9" x14ac:dyDescent="0.25">
      <c r="A97" t="s">
        <v>26</v>
      </c>
      <c r="B97" s="1">
        <v>45383</v>
      </c>
      <c r="C97">
        <v>26</v>
      </c>
      <c r="D97">
        <v>17</v>
      </c>
      <c r="E97">
        <v>526.34</v>
      </c>
      <c r="F97">
        <v>6</v>
      </c>
      <c r="G97" s="2">
        <v>0.35294117647058826</v>
      </c>
      <c r="H97">
        <v>3360.11</v>
      </c>
      <c r="I97" s="2">
        <v>3.0600000000000002E-2</v>
      </c>
    </row>
    <row r="98" spans="1:9" x14ac:dyDescent="0.25">
      <c r="A98" t="s">
        <v>27</v>
      </c>
      <c r="B98" s="1">
        <v>45383</v>
      </c>
      <c r="C98">
        <v>104</v>
      </c>
      <c r="D98">
        <v>22</v>
      </c>
      <c r="E98">
        <v>190.87</v>
      </c>
      <c r="F98">
        <v>4</v>
      </c>
      <c r="G98" s="2">
        <v>0.18181818181818182</v>
      </c>
      <c r="H98">
        <v>433.41</v>
      </c>
      <c r="I98" s="2">
        <v>9.3599999999999989E-2</v>
      </c>
    </row>
    <row r="99" spans="1:9" x14ac:dyDescent="0.25">
      <c r="A99" t="s">
        <v>28</v>
      </c>
      <c r="B99" s="1">
        <v>45383</v>
      </c>
      <c r="C99">
        <v>63</v>
      </c>
      <c r="D99">
        <v>11</v>
      </c>
      <c r="E99">
        <v>554.51</v>
      </c>
      <c r="F99">
        <v>1</v>
      </c>
      <c r="G99" s="2">
        <v>9.0909090909090912E-2</v>
      </c>
      <c r="H99">
        <v>1138.51</v>
      </c>
      <c r="I99" s="2">
        <v>1E-3</v>
      </c>
    </row>
    <row r="100" spans="1:9" x14ac:dyDescent="0.25">
      <c r="A100" t="s">
        <v>29</v>
      </c>
      <c r="B100" s="1">
        <v>45383</v>
      </c>
      <c r="C100">
        <v>22</v>
      </c>
      <c r="D100">
        <v>13</v>
      </c>
      <c r="E100">
        <v>302.49</v>
      </c>
      <c r="F100">
        <v>2</v>
      </c>
      <c r="G100" s="2">
        <v>0.15384615384615385</v>
      </c>
      <c r="H100">
        <v>1591.45</v>
      </c>
      <c r="I100" s="2">
        <v>4.9599999999999998E-2</v>
      </c>
    </row>
    <row r="101" spans="1:9" x14ac:dyDescent="0.25">
      <c r="A101" t="s">
        <v>30</v>
      </c>
      <c r="B101" s="1">
        <v>45383</v>
      </c>
      <c r="C101">
        <v>91</v>
      </c>
      <c r="D101">
        <v>5</v>
      </c>
      <c r="E101">
        <v>605.11</v>
      </c>
      <c r="F101">
        <v>2</v>
      </c>
      <c r="G101" s="2">
        <v>0.4</v>
      </c>
      <c r="H101">
        <v>3499.88</v>
      </c>
      <c r="I101" s="2">
        <v>3.0200000000000001E-2</v>
      </c>
    </row>
    <row r="102" spans="1:9" x14ac:dyDescent="0.25">
      <c r="A102" t="s">
        <v>31</v>
      </c>
      <c r="B102" s="1">
        <v>45383</v>
      </c>
      <c r="C102">
        <v>77</v>
      </c>
      <c r="D102">
        <v>8</v>
      </c>
      <c r="E102">
        <v>173.88</v>
      </c>
      <c r="F102">
        <v>6</v>
      </c>
      <c r="G102" s="2">
        <v>0.75</v>
      </c>
      <c r="H102">
        <v>462.44</v>
      </c>
      <c r="I102" s="2">
        <v>7.9899999999999999E-2</v>
      </c>
    </row>
    <row r="103" spans="1:9" x14ac:dyDescent="0.25">
      <c r="A103" t="s">
        <v>32</v>
      </c>
      <c r="B103" s="1">
        <v>45383</v>
      </c>
      <c r="C103">
        <v>90</v>
      </c>
      <c r="D103">
        <v>17</v>
      </c>
      <c r="E103">
        <v>366.84</v>
      </c>
      <c r="F103">
        <v>0</v>
      </c>
      <c r="G103" s="2">
        <v>0</v>
      </c>
      <c r="H103">
        <v>3153.56</v>
      </c>
      <c r="I103" s="2">
        <v>2.4500000000000001E-2</v>
      </c>
    </row>
    <row r="104" spans="1:9" x14ac:dyDescent="0.25">
      <c r="A104" t="s">
        <v>33</v>
      </c>
      <c r="B104" s="1">
        <v>45383</v>
      </c>
      <c r="C104">
        <v>33</v>
      </c>
      <c r="D104">
        <v>9</v>
      </c>
      <c r="E104">
        <v>578.41999999999996</v>
      </c>
      <c r="F104">
        <v>4</v>
      </c>
      <c r="G104" s="2">
        <v>0.44444444444444442</v>
      </c>
      <c r="H104">
        <v>229.72</v>
      </c>
      <c r="I104" s="2">
        <v>7.46E-2</v>
      </c>
    </row>
    <row r="105" spans="1:9" x14ac:dyDescent="0.25">
      <c r="A105" t="s">
        <v>34</v>
      </c>
      <c r="B105" s="1">
        <v>45383</v>
      </c>
      <c r="C105">
        <v>42</v>
      </c>
      <c r="D105">
        <v>14</v>
      </c>
      <c r="E105">
        <v>321.29000000000002</v>
      </c>
      <c r="F105">
        <v>7</v>
      </c>
      <c r="G105" s="2">
        <v>0.5</v>
      </c>
      <c r="H105">
        <v>4298.2700000000004</v>
      </c>
      <c r="I105" s="2">
        <v>7.4499999999999997E-2</v>
      </c>
    </row>
    <row r="106" spans="1:9" x14ac:dyDescent="0.25">
      <c r="A106" t="s">
        <v>9</v>
      </c>
      <c r="B106" s="1">
        <v>45413</v>
      </c>
      <c r="C106">
        <v>69</v>
      </c>
      <c r="D106">
        <v>16</v>
      </c>
      <c r="E106">
        <v>299.22000000000003</v>
      </c>
      <c r="F106">
        <v>6</v>
      </c>
      <c r="G106" s="2">
        <v>0.375</v>
      </c>
      <c r="H106">
        <v>3716.14</v>
      </c>
      <c r="I106" s="2">
        <v>2.63E-2</v>
      </c>
    </row>
    <row r="107" spans="1:9" x14ac:dyDescent="0.25">
      <c r="A107" t="s">
        <v>10</v>
      </c>
      <c r="B107" s="1">
        <v>45413</v>
      </c>
      <c r="C107">
        <v>68</v>
      </c>
      <c r="D107">
        <v>11</v>
      </c>
      <c r="E107">
        <v>345.62</v>
      </c>
      <c r="F107">
        <v>4</v>
      </c>
      <c r="G107" s="2">
        <v>0.36363636363636365</v>
      </c>
      <c r="H107">
        <v>3558.13</v>
      </c>
      <c r="I107" s="2">
        <v>4.0800000000000003E-2</v>
      </c>
    </row>
    <row r="108" spans="1:9" x14ac:dyDescent="0.25">
      <c r="A108" t="s">
        <v>11</v>
      </c>
      <c r="B108" s="1">
        <v>45413</v>
      </c>
      <c r="C108">
        <v>45</v>
      </c>
      <c r="D108">
        <v>17</v>
      </c>
      <c r="E108">
        <v>416.96</v>
      </c>
      <c r="F108">
        <v>3</v>
      </c>
      <c r="G108" s="2">
        <v>0.17647058823529413</v>
      </c>
      <c r="H108">
        <v>3327.07</v>
      </c>
      <c r="I108" s="2">
        <v>4.0999999999999995E-2</v>
      </c>
    </row>
    <row r="109" spans="1:9" x14ac:dyDescent="0.25">
      <c r="A109" t="s">
        <v>12</v>
      </c>
      <c r="B109" s="1">
        <v>45413</v>
      </c>
      <c r="C109">
        <v>17</v>
      </c>
      <c r="D109">
        <v>8</v>
      </c>
      <c r="E109">
        <v>72.05</v>
      </c>
      <c r="F109">
        <v>3</v>
      </c>
      <c r="G109" s="2">
        <v>0.375</v>
      </c>
      <c r="H109">
        <v>1672.82</v>
      </c>
      <c r="I109" s="2">
        <v>3.0299999999999997E-2</v>
      </c>
    </row>
    <row r="110" spans="1:9" x14ac:dyDescent="0.25">
      <c r="A110" t="s">
        <v>13</v>
      </c>
      <c r="B110" s="1">
        <v>45413</v>
      </c>
      <c r="C110">
        <v>85</v>
      </c>
      <c r="D110">
        <v>13</v>
      </c>
      <c r="E110">
        <v>475.61</v>
      </c>
      <c r="F110">
        <v>5</v>
      </c>
      <c r="G110" s="2">
        <v>0.38461538461538464</v>
      </c>
      <c r="H110">
        <v>939.32</v>
      </c>
      <c r="I110" s="2">
        <v>3.6400000000000002E-2</v>
      </c>
    </row>
    <row r="111" spans="1:9" x14ac:dyDescent="0.25">
      <c r="A111" t="s">
        <v>14</v>
      </c>
      <c r="B111" s="1">
        <v>45413</v>
      </c>
      <c r="C111">
        <v>49</v>
      </c>
      <c r="D111">
        <v>7</v>
      </c>
      <c r="E111">
        <v>469.53</v>
      </c>
      <c r="F111">
        <v>3</v>
      </c>
      <c r="G111" s="2">
        <v>0.42857142857142855</v>
      </c>
      <c r="H111">
        <v>3623.32</v>
      </c>
      <c r="I111" s="2">
        <v>1.21E-2</v>
      </c>
    </row>
    <row r="112" spans="1:9" x14ac:dyDescent="0.25">
      <c r="A112" t="s">
        <v>15</v>
      </c>
      <c r="B112" s="1">
        <v>45413</v>
      </c>
      <c r="C112">
        <v>66</v>
      </c>
      <c r="D112">
        <v>15</v>
      </c>
      <c r="E112">
        <v>333.1</v>
      </c>
      <c r="F112">
        <v>2</v>
      </c>
      <c r="G112" s="2">
        <v>0.13333333333333333</v>
      </c>
      <c r="H112">
        <v>2631.58</v>
      </c>
      <c r="I112" s="2">
        <v>0.10249999999999999</v>
      </c>
    </row>
    <row r="113" spans="1:9" x14ac:dyDescent="0.25">
      <c r="A113" t="s">
        <v>16</v>
      </c>
      <c r="B113" s="1">
        <v>45413</v>
      </c>
      <c r="C113">
        <v>63</v>
      </c>
      <c r="D113">
        <v>9</v>
      </c>
      <c r="E113">
        <v>258.11</v>
      </c>
      <c r="F113">
        <v>7</v>
      </c>
      <c r="G113" s="2">
        <v>0.77777777777777779</v>
      </c>
      <c r="H113">
        <v>4064.36</v>
      </c>
      <c r="I113" s="2">
        <v>4.1599999999999998E-2</v>
      </c>
    </row>
    <row r="114" spans="1:9" x14ac:dyDescent="0.25">
      <c r="A114" t="s">
        <v>17</v>
      </c>
      <c r="B114" s="1">
        <v>45413</v>
      </c>
      <c r="C114">
        <v>31</v>
      </c>
      <c r="D114">
        <v>20</v>
      </c>
      <c r="E114">
        <v>400.8</v>
      </c>
      <c r="F114">
        <v>8</v>
      </c>
      <c r="G114" s="2">
        <v>0.4</v>
      </c>
      <c r="H114">
        <v>1294.3599999999999</v>
      </c>
      <c r="I114" s="2">
        <v>5.6399999999999999E-2</v>
      </c>
    </row>
    <row r="115" spans="1:9" x14ac:dyDescent="0.25">
      <c r="A115" t="s">
        <v>18</v>
      </c>
      <c r="B115" s="1">
        <v>45413</v>
      </c>
      <c r="C115">
        <v>75</v>
      </c>
      <c r="D115">
        <v>19</v>
      </c>
      <c r="E115">
        <v>343.28</v>
      </c>
      <c r="F115">
        <v>9</v>
      </c>
      <c r="G115" s="2">
        <v>0.47368421052631576</v>
      </c>
      <c r="H115">
        <v>899.46</v>
      </c>
      <c r="I115" s="2">
        <v>3.2199999999999999E-2</v>
      </c>
    </row>
    <row r="116" spans="1:9" x14ac:dyDescent="0.25">
      <c r="A116" t="s">
        <v>19</v>
      </c>
      <c r="B116" s="1">
        <v>45413</v>
      </c>
      <c r="C116">
        <v>18</v>
      </c>
      <c r="D116">
        <v>7</v>
      </c>
      <c r="E116">
        <v>204.63</v>
      </c>
      <c r="F116">
        <v>7</v>
      </c>
      <c r="G116" s="2">
        <v>1</v>
      </c>
      <c r="H116">
        <v>789.77</v>
      </c>
      <c r="I116" s="2">
        <v>7.4499999999999997E-2</v>
      </c>
    </row>
    <row r="117" spans="1:9" x14ac:dyDescent="0.25">
      <c r="A117" t="s">
        <v>20</v>
      </c>
      <c r="B117" s="1">
        <v>45413</v>
      </c>
      <c r="C117">
        <v>35</v>
      </c>
      <c r="D117">
        <v>6</v>
      </c>
      <c r="E117">
        <v>553.11</v>
      </c>
      <c r="F117">
        <v>4</v>
      </c>
      <c r="G117" s="2">
        <v>0.66666666666666663</v>
      </c>
      <c r="H117">
        <v>3867.67</v>
      </c>
      <c r="I117" s="2">
        <v>3.8300000000000001E-2</v>
      </c>
    </row>
    <row r="118" spans="1:9" x14ac:dyDescent="0.25">
      <c r="A118" t="s">
        <v>21</v>
      </c>
      <c r="B118" s="1">
        <v>45413</v>
      </c>
      <c r="C118">
        <v>74</v>
      </c>
      <c r="D118">
        <v>20</v>
      </c>
      <c r="E118">
        <v>623.33000000000004</v>
      </c>
      <c r="F118">
        <v>2</v>
      </c>
      <c r="G118" s="2">
        <v>0.1</v>
      </c>
      <c r="H118">
        <v>359.97</v>
      </c>
      <c r="I118" s="2">
        <v>3.8399999999999997E-2</v>
      </c>
    </row>
    <row r="119" spans="1:9" x14ac:dyDescent="0.25">
      <c r="A119" t="s">
        <v>22</v>
      </c>
      <c r="B119" s="1">
        <v>45413</v>
      </c>
      <c r="C119">
        <v>26</v>
      </c>
      <c r="D119">
        <v>7</v>
      </c>
      <c r="E119">
        <v>200.45</v>
      </c>
      <c r="F119">
        <v>1</v>
      </c>
      <c r="G119" s="2">
        <v>0.14285714285714285</v>
      </c>
      <c r="H119">
        <v>3797.35</v>
      </c>
      <c r="I119" s="2">
        <v>4.1399999999999999E-2</v>
      </c>
    </row>
    <row r="120" spans="1:9" x14ac:dyDescent="0.25">
      <c r="A120" t="s">
        <v>23</v>
      </c>
      <c r="B120" s="1">
        <v>45413</v>
      </c>
      <c r="C120">
        <v>50</v>
      </c>
      <c r="D120">
        <v>7</v>
      </c>
      <c r="E120">
        <v>196.2</v>
      </c>
      <c r="F120">
        <v>2</v>
      </c>
      <c r="G120" s="2">
        <v>0.2857142857142857</v>
      </c>
      <c r="H120">
        <v>592.71</v>
      </c>
      <c r="I120" s="2">
        <v>2.76E-2</v>
      </c>
    </row>
    <row r="121" spans="1:9" x14ac:dyDescent="0.25">
      <c r="A121" t="s">
        <v>24</v>
      </c>
      <c r="B121" s="1">
        <v>45413</v>
      </c>
      <c r="C121">
        <v>97</v>
      </c>
      <c r="D121">
        <v>5</v>
      </c>
      <c r="E121">
        <v>185.62</v>
      </c>
      <c r="F121">
        <v>4</v>
      </c>
      <c r="G121" s="2">
        <v>0.8</v>
      </c>
      <c r="H121">
        <v>1282.81</v>
      </c>
      <c r="I121" s="2">
        <v>7.22E-2</v>
      </c>
    </row>
    <row r="122" spans="1:9" x14ac:dyDescent="0.25">
      <c r="A122" t="s">
        <v>25</v>
      </c>
      <c r="B122" s="1">
        <v>45413</v>
      </c>
      <c r="C122">
        <v>91</v>
      </c>
      <c r="D122">
        <v>7</v>
      </c>
      <c r="E122">
        <v>89.39</v>
      </c>
      <c r="F122">
        <v>6</v>
      </c>
      <c r="G122" s="2">
        <v>0.8571428571428571</v>
      </c>
      <c r="H122">
        <v>3971.59</v>
      </c>
      <c r="I122" s="2">
        <v>9.0700000000000003E-2</v>
      </c>
    </row>
    <row r="123" spans="1:9" x14ac:dyDescent="0.25">
      <c r="A123" t="s">
        <v>26</v>
      </c>
      <c r="B123" s="1">
        <v>45413</v>
      </c>
      <c r="C123">
        <v>21</v>
      </c>
      <c r="D123">
        <v>14</v>
      </c>
      <c r="E123">
        <v>472.79</v>
      </c>
      <c r="F123">
        <v>8</v>
      </c>
      <c r="G123" s="2">
        <v>0.5714285714285714</v>
      </c>
      <c r="H123">
        <v>3830.32</v>
      </c>
      <c r="I123" s="2">
        <v>3.5200000000000002E-2</v>
      </c>
    </row>
    <row r="124" spans="1:9" x14ac:dyDescent="0.25">
      <c r="A124" t="s">
        <v>27</v>
      </c>
      <c r="B124" s="1">
        <v>45413</v>
      </c>
      <c r="C124">
        <v>91</v>
      </c>
      <c r="D124">
        <v>15</v>
      </c>
      <c r="E124">
        <v>173.03</v>
      </c>
      <c r="F124">
        <v>4</v>
      </c>
      <c r="G124" s="2">
        <v>0.26666666666666666</v>
      </c>
      <c r="H124">
        <v>386.08</v>
      </c>
      <c r="I124" s="2">
        <v>9.820000000000001E-2</v>
      </c>
    </row>
    <row r="125" spans="1:9" x14ac:dyDescent="0.25">
      <c r="A125" t="s">
        <v>28</v>
      </c>
      <c r="B125" s="1">
        <v>45413</v>
      </c>
      <c r="C125">
        <v>67</v>
      </c>
      <c r="D125">
        <v>15</v>
      </c>
      <c r="E125">
        <v>499.68</v>
      </c>
      <c r="F125">
        <v>0</v>
      </c>
      <c r="G125" s="2">
        <v>0</v>
      </c>
      <c r="H125">
        <v>1287.1300000000001</v>
      </c>
      <c r="I125" s="2">
        <v>1E-3</v>
      </c>
    </row>
    <row r="126" spans="1:9" x14ac:dyDescent="0.25">
      <c r="A126" t="s">
        <v>29</v>
      </c>
      <c r="B126" s="1">
        <v>45413</v>
      </c>
      <c r="C126">
        <v>19</v>
      </c>
      <c r="D126">
        <v>13</v>
      </c>
      <c r="E126">
        <v>316.23</v>
      </c>
      <c r="F126">
        <v>1</v>
      </c>
      <c r="G126" s="2">
        <v>7.6923076923076927E-2</v>
      </c>
      <c r="H126">
        <v>1598.49</v>
      </c>
      <c r="I126" s="2">
        <v>5.8299999999999998E-2</v>
      </c>
    </row>
    <row r="127" spans="1:9" x14ac:dyDescent="0.25">
      <c r="A127" t="s">
        <v>30</v>
      </c>
      <c r="B127" s="1">
        <v>45413</v>
      </c>
      <c r="C127">
        <v>105</v>
      </c>
      <c r="D127">
        <v>6</v>
      </c>
      <c r="E127">
        <v>567.03</v>
      </c>
      <c r="F127">
        <v>1</v>
      </c>
      <c r="G127" s="2">
        <v>0.16666666666666666</v>
      </c>
      <c r="H127">
        <v>3496.65</v>
      </c>
      <c r="I127" s="2">
        <v>3.0600000000000002E-2</v>
      </c>
    </row>
    <row r="128" spans="1:9" x14ac:dyDescent="0.25">
      <c r="A128" t="s">
        <v>31</v>
      </c>
      <c r="B128" s="1">
        <v>45413</v>
      </c>
      <c r="C128">
        <v>73</v>
      </c>
      <c r="D128">
        <v>8</v>
      </c>
      <c r="E128">
        <v>175.52</v>
      </c>
      <c r="F128">
        <v>7</v>
      </c>
      <c r="G128" s="2">
        <v>0.875</v>
      </c>
      <c r="H128">
        <v>455.32</v>
      </c>
      <c r="I128" s="2">
        <v>9.35E-2</v>
      </c>
    </row>
    <row r="129" spans="1:9" x14ac:dyDescent="0.25">
      <c r="A129" t="s">
        <v>32</v>
      </c>
      <c r="B129" s="1">
        <v>45413</v>
      </c>
      <c r="C129">
        <v>111</v>
      </c>
      <c r="D129">
        <v>13</v>
      </c>
      <c r="E129">
        <v>358.31</v>
      </c>
      <c r="F129">
        <v>0</v>
      </c>
      <c r="G129" s="2">
        <v>0</v>
      </c>
      <c r="H129">
        <v>2811.77</v>
      </c>
      <c r="I129" s="2">
        <v>2.7099999999999999E-2</v>
      </c>
    </row>
    <row r="130" spans="1:9" x14ac:dyDescent="0.25">
      <c r="A130" t="s">
        <v>33</v>
      </c>
      <c r="B130" s="1">
        <v>45413</v>
      </c>
      <c r="C130">
        <v>38</v>
      </c>
      <c r="D130">
        <v>12</v>
      </c>
      <c r="E130">
        <v>556.33000000000004</v>
      </c>
      <c r="F130">
        <v>4</v>
      </c>
      <c r="G130" s="2">
        <v>0.33333333333333331</v>
      </c>
      <c r="H130">
        <v>241.08</v>
      </c>
      <c r="I130" s="2">
        <v>7.0599999999999996E-2</v>
      </c>
    </row>
    <row r="131" spans="1:9" x14ac:dyDescent="0.25">
      <c r="A131" t="s">
        <v>34</v>
      </c>
      <c r="B131" s="1">
        <v>45413</v>
      </c>
      <c r="C131">
        <v>33</v>
      </c>
      <c r="D131">
        <v>17</v>
      </c>
      <c r="E131">
        <v>371.65</v>
      </c>
      <c r="F131">
        <v>9</v>
      </c>
      <c r="G131" s="2">
        <v>0.52941176470588236</v>
      </c>
      <c r="H131">
        <v>4068.75</v>
      </c>
      <c r="I131" s="2">
        <v>8.5500000000000007E-2</v>
      </c>
    </row>
    <row r="132" spans="1:9" x14ac:dyDescent="0.25">
      <c r="A132" t="s">
        <v>9</v>
      </c>
      <c r="B132" s="1">
        <v>45444</v>
      </c>
      <c r="C132">
        <v>59</v>
      </c>
      <c r="D132">
        <v>16</v>
      </c>
      <c r="E132">
        <v>359.47</v>
      </c>
      <c r="F132">
        <v>7</v>
      </c>
      <c r="G132" s="2">
        <v>0.4375</v>
      </c>
      <c r="H132">
        <v>3958.94</v>
      </c>
      <c r="I132" s="2">
        <v>2.46E-2</v>
      </c>
    </row>
    <row r="133" spans="1:9" x14ac:dyDescent="0.25">
      <c r="A133" t="s">
        <v>10</v>
      </c>
      <c r="B133" s="1">
        <v>45444</v>
      </c>
      <c r="C133">
        <v>71</v>
      </c>
      <c r="D133">
        <v>11</v>
      </c>
      <c r="E133">
        <v>379.33</v>
      </c>
      <c r="F133">
        <v>4</v>
      </c>
      <c r="G133" s="2">
        <v>0.36363636363636365</v>
      </c>
      <c r="H133">
        <v>4003.52</v>
      </c>
      <c r="I133" s="2">
        <v>4.2900000000000001E-2</v>
      </c>
    </row>
    <row r="134" spans="1:9" x14ac:dyDescent="0.25">
      <c r="A134" t="s">
        <v>11</v>
      </c>
      <c r="B134" s="1">
        <v>45444</v>
      </c>
      <c r="C134">
        <v>48</v>
      </c>
      <c r="D134">
        <v>14</v>
      </c>
      <c r="E134">
        <v>383.94</v>
      </c>
      <c r="F134">
        <v>3</v>
      </c>
      <c r="G134" s="2">
        <v>0.21428571428571427</v>
      </c>
      <c r="H134">
        <v>3173.36</v>
      </c>
      <c r="I134" s="2">
        <v>4.0999999999999995E-2</v>
      </c>
    </row>
    <row r="135" spans="1:9" x14ac:dyDescent="0.25">
      <c r="A135" t="s">
        <v>12</v>
      </c>
      <c r="B135" s="1">
        <v>45444</v>
      </c>
      <c r="C135">
        <v>18</v>
      </c>
      <c r="D135">
        <v>7</v>
      </c>
      <c r="E135">
        <v>85.32</v>
      </c>
      <c r="F135">
        <v>3</v>
      </c>
      <c r="G135" s="2">
        <v>0.42857142857142855</v>
      </c>
      <c r="H135">
        <v>1431.69</v>
      </c>
      <c r="I135" s="2">
        <v>3.1600000000000003E-2</v>
      </c>
    </row>
    <row r="136" spans="1:9" x14ac:dyDescent="0.25">
      <c r="A136" t="s">
        <v>13</v>
      </c>
      <c r="B136" s="1">
        <v>45444</v>
      </c>
      <c r="C136">
        <v>93</v>
      </c>
      <c r="D136">
        <v>14</v>
      </c>
      <c r="E136">
        <v>466.81</v>
      </c>
      <c r="F136">
        <v>5</v>
      </c>
      <c r="G136" s="2">
        <v>0.35714285714285715</v>
      </c>
      <c r="H136">
        <v>988.98</v>
      </c>
      <c r="I136" s="2">
        <v>4.2300000000000004E-2</v>
      </c>
    </row>
    <row r="137" spans="1:9" x14ac:dyDescent="0.25">
      <c r="A137" t="s">
        <v>14</v>
      </c>
      <c r="B137" s="1">
        <v>45444</v>
      </c>
      <c r="C137">
        <v>49</v>
      </c>
      <c r="D137">
        <v>7</v>
      </c>
      <c r="E137">
        <v>512.88</v>
      </c>
      <c r="F137">
        <v>2</v>
      </c>
      <c r="G137" s="2">
        <v>0.2857142857142857</v>
      </c>
      <c r="H137">
        <v>3545.66</v>
      </c>
      <c r="I137" s="2">
        <v>1.2699999999999999E-2</v>
      </c>
    </row>
    <row r="138" spans="1:9" x14ac:dyDescent="0.25">
      <c r="A138" t="s">
        <v>15</v>
      </c>
      <c r="B138" s="1">
        <v>45444</v>
      </c>
      <c r="C138">
        <v>85</v>
      </c>
      <c r="D138">
        <v>17</v>
      </c>
      <c r="E138">
        <v>324.56</v>
      </c>
      <c r="F138">
        <v>3</v>
      </c>
      <c r="G138" s="2">
        <v>0.17647058823529413</v>
      </c>
      <c r="H138">
        <v>2420.5300000000002</v>
      </c>
      <c r="I138" s="2">
        <v>8.929999999999999E-2</v>
      </c>
    </row>
    <row r="139" spans="1:9" x14ac:dyDescent="0.25">
      <c r="A139" t="s">
        <v>16</v>
      </c>
      <c r="B139" s="1">
        <v>45444</v>
      </c>
      <c r="C139">
        <v>61</v>
      </c>
      <c r="D139">
        <v>7</v>
      </c>
      <c r="E139">
        <v>219.53</v>
      </c>
      <c r="F139">
        <v>7</v>
      </c>
      <c r="G139" s="2">
        <v>1</v>
      </c>
      <c r="H139">
        <v>3860.12</v>
      </c>
      <c r="I139" s="2">
        <v>4.3499999999999997E-2</v>
      </c>
    </row>
    <row r="140" spans="1:9" x14ac:dyDescent="0.25">
      <c r="A140" t="s">
        <v>17</v>
      </c>
      <c r="B140" s="1">
        <v>45444</v>
      </c>
      <c r="C140">
        <v>30</v>
      </c>
      <c r="D140">
        <v>16</v>
      </c>
      <c r="E140">
        <v>353.65</v>
      </c>
      <c r="F140">
        <v>9</v>
      </c>
      <c r="G140" s="2">
        <v>0.5625</v>
      </c>
      <c r="H140">
        <v>1213.5899999999999</v>
      </c>
      <c r="I140" s="2">
        <v>6.2E-2</v>
      </c>
    </row>
    <row r="141" spans="1:9" x14ac:dyDescent="0.25">
      <c r="A141" t="s">
        <v>18</v>
      </c>
      <c r="B141" s="1">
        <v>45444</v>
      </c>
      <c r="C141">
        <v>54</v>
      </c>
      <c r="D141">
        <v>16</v>
      </c>
      <c r="E141">
        <v>334.41</v>
      </c>
      <c r="F141">
        <v>9</v>
      </c>
      <c r="G141" s="2">
        <v>0.5625</v>
      </c>
      <c r="H141">
        <v>1056.98</v>
      </c>
      <c r="I141" s="2">
        <v>3.5200000000000002E-2</v>
      </c>
    </row>
    <row r="142" spans="1:9" x14ac:dyDescent="0.25">
      <c r="A142" t="s">
        <v>19</v>
      </c>
      <c r="B142" s="1">
        <v>45444</v>
      </c>
      <c r="C142">
        <v>19</v>
      </c>
      <c r="D142">
        <v>7</v>
      </c>
      <c r="E142">
        <v>199.46</v>
      </c>
      <c r="F142">
        <v>7</v>
      </c>
      <c r="G142" s="2">
        <v>1</v>
      </c>
      <c r="H142">
        <v>809.56</v>
      </c>
      <c r="I142" s="2">
        <v>7.1399999999999991E-2</v>
      </c>
    </row>
    <row r="143" spans="1:9" x14ac:dyDescent="0.25">
      <c r="A143" t="s">
        <v>20</v>
      </c>
      <c r="B143" s="1">
        <v>45444</v>
      </c>
      <c r="C143">
        <v>40</v>
      </c>
      <c r="D143">
        <v>6</v>
      </c>
      <c r="E143">
        <v>509.67</v>
      </c>
      <c r="F143">
        <v>4</v>
      </c>
      <c r="G143" s="2">
        <v>0.66666666666666663</v>
      </c>
      <c r="H143">
        <v>3330.44</v>
      </c>
      <c r="I143" s="2">
        <v>3.8300000000000001E-2</v>
      </c>
    </row>
    <row r="144" spans="1:9" x14ac:dyDescent="0.25">
      <c r="A144" t="s">
        <v>21</v>
      </c>
      <c r="B144" s="1">
        <v>45444</v>
      </c>
      <c r="C144">
        <v>73</v>
      </c>
      <c r="D144">
        <v>21</v>
      </c>
      <c r="E144">
        <v>601.02</v>
      </c>
      <c r="F144">
        <v>2</v>
      </c>
      <c r="G144" s="2">
        <v>9.5238095238095233E-2</v>
      </c>
      <c r="H144">
        <v>364.56</v>
      </c>
      <c r="I144" s="2">
        <v>3.4300000000000004E-2</v>
      </c>
    </row>
    <row r="145" spans="1:9" x14ac:dyDescent="0.25">
      <c r="A145" t="s">
        <v>22</v>
      </c>
      <c r="B145" s="1">
        <v>45444</v>
      </c>
      <c r="C145">
        <v>36</v>
      </c>
      <c r="D145">
        <v>9</v>
      </c>
      <c r="E145">
        <v>196.74</v>
      </c>
      <c r="F145">
        <v>1</v>
      </c>
      <c r="G145" s="2">
        <v>0.1111111111111111</v>
      </c>
      <c r="H145">
        <v>3760.57</v>
      </c>
      <c r="I145" s="2">
        <v>3.9800000000000002E-2</v>
      </c>
    </row>
    <row r="146" spans="1:9" x14ac:dyDescent="0.25">
      <c r="A146" t="s">
        <v>23</v>
      </c>
      <c r="B146" s="1">
        <v>45444</v>
      </c>
      <c r="C146">
        <v>58</v>
      </c>
      <c r="D146">
        <v>8</v>
      </c>
      <c r="E146">
        <v>196.58</v>
      </c>
      <c r="F146">
        <v>3</v>
      </c>
      <c r="G146" s="2">
        <v>0.375</v>
      </c>
      <c r="H146">
        <v>692.47</v>
      </c>
      <c r="I146" s="2">
        <v>3.27E-2</v>
      </c>
    </row>
    <row r="147" spans="1:9" x14ac:dyDescent="0.25">
      <c r="A147" t="s">
        <v>24</v>
      </c>
      <c r="B147" s="1">
        <v>45444</v>
      </c>
      <c r="C147">
        <v>100</v>
      </c>
      <c r="D147">
        <v>5</v>
      </c>
      <c r="E147">
        <v>153.87</v>
      </c>
      <c r="F147">
        <v>2</v>
      </c>
      <c r="G147" s="2">
        <v>0.4</v>
      </c>
      <c r="H147">
        <v>1190.24</v>
      </c>
      <c r="I147" s="2">
        <v>8.0600000000000005E-2</v>
      </c>
    </row>
    <row r="148" spans="1:9" x14ac:dyDescent="0.25">
      <c r="A148" t="s">
        <v>25</v>
      </c>
      <c r="B148" s="1">
        <v>45444</v>
      </c>
      <c r="C148">
        <v>93</v>
      </c>
      <c r="D148">
        <v>5</v>
      </c>
      <c r="E148">
        <v>85.65</v>
      </c>
      <c r="F148">
        <v>5</v>
      </c>
      <c r="G148" s="2">
        <v>1</v>
      </c>
      <c r="H148">
        <v>3913.17</v>
      </c>
      <c r="I148" s="2">
        <v>9.5700000000000007E-2</v>
      </c>
    </row>
    <row r="149" spans="1:9" x14ac:dyDescent="0.25">
      <c r="A149" t="s">
        <v>26</v>
      </c>
      <c r="B149" s="1">
        <v>45444</v>
      </c>
      <c r="C149">
        <v>28</v>
      </c>
      <c r="D149">
        <v>16</v>
      </c>
      <c r="E149">
        <v>506.95</v>
      </c>
      <c r="F149">
        <v>6</v>
      </c>
      <c r="G149" s="2">
        <v>0.375</v>
      </c>
      <c r="H149">
        <v>3993.03</v>
      </c>
      <c r="I149" s="2">
        <v>3.0600000000000002E-2</v>
      </c>
    </row>
    <row r="150" spans="1:9" x14ac:dyDescent="0.25">
      <c r="A150" t="s">
        <v>27</v>
      </c>
      <c r="B150" s="1">
        <v>45444</v>
      </c>
      <c r="C150">
        <v>88</v>
      </c>
      <c r="D150">
        <v>18</v>
      </c>
      <c r="E150">
        <v>181.21</v>
      </c>
      <c r="F150">
        <v>4</v>
      </c>
      <c r="G150" s="2">
        <v>0.22222222222222221</v>
      </c>
      <c r="H150">
        <v>377.13</v>
      </c>
      <c r="I150" s="2">
        <v>0.10009999999999999</v>
      </c>
    </row>
    <row r="151" spans="1:9" x14ac:dyDescent="0.25">
      <c r="A151" t="s">
        <v>28</v>
      </c>
      <c r="B151" s="1">
        <v>45444</v>
      </c>
      <c r="C151">
        <v>69</v>
      </c>
      <c r="D151">
        <v>16</v>
      </c>
      <c r="E151">
        <v>495.32</v>
      </c>
      <c r="F151">
        <v>0</v>
      </c>
      <c r="G151" s="2">
        <v>0</v>
      </c>
      <c r="H151">
        <v>1262.99</v>
      </c>
      <c r="I151" s="2">
        <v>1E-3</v>
      </c>
    </row>
    <row r="152" spans="1:9" x14ac:dyDescent="0.25">
      <c r="A152" t="s">
        <v>29</v>
      </c>
      <c r="B152" s="1">
        <v>45444</v>
      </c>
      <c r="C152">
        <v>21</v>
      </c>
      <c r="D152">
        <v>16</v>
      </c>
      <c r="E152">
        <v>315.91000000000003</v>
      </c>
      <c r="F152">
        <v>1</v>
      </c>
      <c r="G152" s="2">
        <v>6.25E-2</v>
      </c>
      <c r="H152">
        <v>1455.83</v>
      </c>
      <c r="I152" s="2">
        <v>5.1299999999999998E-2</v>
      </c>
    </row>
    <row r="153" spans="1:9" x14ac:dyDescent="0.25">
      <c r="A153" t="s">
        <v>30</v>
      </c>
      <c r="B153" s="1">
        <v>45444</v>
      </c>
      <c r="C153">
        <v>92</v>
      </c>
      <c r="D153">
        <v>5</v>
      </c>
      <c r="E153">
        <v>569.75</v>
      </c>
      <c r="F153">
        <v>2</v>
      </c>
      <c r="G153" s="2">
        <v>0.4</v>
      </c>
      <c r="H153">
        <v>3734.43</v>
      </c>
      <c r="I153" s="2">
        <v>2.76E-2</v>
      </c>
    </row>
    <row r="154" spans="1:9" x14ac:dyDescent="0.25">
      <c r="A154" t="s">
        <v>31</v>
      </c>
      <c r="B154" s="1">
        <v>45444</v>
      </c>
      <c r="C154">
        <v>58</v>
      </c>
      <c r="D154">
        <v>7</v>
      </c>
      <c r="E154">
        <v>173.24</v>
      </c>
      <c r="F154">
        <v>7</v>
      </c>
      <c r="G154" s="2">
        <v>1</v>
      </c>
      <c r="H154">
        <v>525.73</v>
      </c>
      <c r="I154" s="2">
        <v>8.2299999999999998E-2</v>
      </c>
    </row>
    <row r="155" spans="1:9" x14ac:dyDescent="0.25">
      <c r="A155" t="s">
        <v>32</v>
      </c>
      <c r="B155" s="1">
        <v>45444</v>
      </c>
      <c r="C155">
        <v>114</v>
      </c>
      <c r="D155">
        <v>13</v>
      </c>
      <c r="E155">
        <v>364.35</v>
      </c>
      <c r="F155">
        <v>0</v>
      </c>
      <c r="G155" s="2">
        <v>0</v>
      </c>
      <c r="H155">
        <v>2988.28</v>
      </c>
      <c r="I155" s="2">
        <v>2.58E-2</v>
      </c>
    </row>
    <row r="156" spans="1:9" x14ac:dyDescent="0.25">
      <c r="A156" t="s">
        <v>33</v>
      </c>
      <c r="B156" s="1">
        <v>45444</v>
      </c>
      <c r="C156">
        <v>35</v>
      </c>
      <c r="D156">
        <v>12</v>
      </c>
      <c r="E156">
        <v>515.24</v>
      </c>
      <c r="F156">
        <v>5</v>
      </c>
      <c r="G156" s="2">
        <v>0.41666666666666669</v>
      </c>
      <c r="H156">
        <v>224.24</v>
      </c>
      <c r="I156" s="2">
        <v>6.9800000000000001E-2</v>
      </c>
    </row>
    <row r="157" spans="1:9" x14ac:dyDescent="0.25">
      <c r="A157" t="s">
        <v>34</v>
      </c>
      <c r="B157" s="1">
        <v>45444</v>
      </c>
      <c r="C157">
        <v>35</v>
      </c>
      <c r="D157">
        <v>16</v>
      </c>
      <c r="E157">
        <v>351.71</v>
      </c>
      <c r="F157">
        <v>9</v>
      </c>
      <c r="G157" s="2">
        <v>0.5625</v>
      </c>
      <c r="H157">
        <v>3984.69</v>
      </c>
      <c r="I157" s="2">
        <v>7.4099999999999999E-2</v>
      </c>
    </row>
    <row r="158" spans="1:9" x14ac:dyDescent="0.25">
      <c r="A158" t="s">
        <v>9</v>
      </c>
      <c r="B158" s="1">
        <v>45474</v>
      </c>
      <c r="C158">
        <v>71</v>
      </c>
      <c r="D158">
        <v>17</v>
      </c>
      <c r="E158">
        <v>360.1</v>
      </c>
      <c r="F158">
        <v>6</v>
      </c>
      <c r="G158" s="2">
        <v>0.35294117647058826</v>
      </c>
      <c r="H158">
        <v>4444.83</v>
      </c>
      <c r="I158" s="2">
        <v>2.9500000000000002E-2</v>
      </c>
    </row>
    <row r="159" spans="1:9" x14ac:dyDescent="0.25">
      <c r="A159" t="s">
        <v>10</v>
      </c>
      <c r="B159" s="1">
        <v>45474</v>
      </c>
      <c r="C159">
        <v>62</v>
      </c>
      <c r="D159">
        <v>13</v>
      </c>
      <c r="E159">
        <v>364.64</v>
      </c>
      <c r="F159">
        <v>4</v>
      </c>
      <c r="G159" s="2">
        <v>0.30769230769230771</v>
      </c>
      <c r="H159">
        <v>3704.33</v>
      </c>
      <c r="I159" s="2">
        <v>3.7499999999999999E-2</v>
      </c>
    </row>
    <row r="160" spans="1:9" x14ac:dyDescent="0.25">
      <c r="A160" t="s">
        <v>11</v>
      </c>
      <c r="B160" s="1">
        <v>45474</v>
      </c>
      <c r="C160">
        <v>53</v>
      </c>
      <c r="D160">
        <v>14</v>
      </c>
      <c r="E160">
        <v>367.56</v>
      </c>
      <c r="F160">
        <v>2</v>
      </c>
      <c r="G160" s="2">
        <v>0.14285714285714285</v>
      </c>
      <c r="H160">
        <v>3514.07</v>
      </c>
      <c r="I160" s="2">
        <v>4.0099999999999997E-2</v>
      </c>
    </row>
    <row r="161" spans="1:9" x14ac:dyDescent="0.25">
      <c r="A161" t="s">
        <v>12</v>
      </c>
      <c r="B161" s="1">
        <v>45474</v>
      </c>
      <c r="C161">
        <v>18</v>
      </c>
      <c r="D161">
        <v>6</v>
      </c>
      <c r="E161">
        <v>76.27</v>
      </c>
      <c r="F161">
        <v>4</v>
      </c>
      <c r="G161" s="2">
        <v>0.66666666666666663</v>
      </c>
      <c r="H161">
        <v>1597.98</v>
      </c>
      <c r="I161" s="2">
        <v>2.81E-2</v>
      </c>
    </row>
    <row r="162" spans="1:9" x14ac:dyDescent="0.25">
      <c r="A162" t="s">
        <v>13</v>
      </c>
      <c r="B162" s="1">
        <v>45474</v>
      </c>
      <c r="C162">
        <v>71</v>
      </c>
      <c r="D162">
        <v>12</v>
      </c>
      <c r="E162">
        <v>487.04</v>
      </c>
      <c r="F162">
        <v>5</v>
      </c>
      <c r="G162" s="2">
        <v>0.41666666666666669</v>
      </c>
      <c r="H162">
        <v>1004.9</v>
      </c>
      <c r="I162" s="2">
        <v>4.2099999999999999E-2</v>
      </c>
    </row>
    <row r="163" spans="1:9" x14ac:dyDescent="0.25">
      <c r="A163" t="s">
        <v>14</v>
      </c>
      <c r="B163" s="1">
        <v>45474</v>
      </c>
      <c r="C163">
        <v>70</v>
      </c>
      <c r="D163">
        <v>5</v>
      </c>
      <c r="E163">
        <v>491.31</v>
      </c>
      <c r="F163">
        <v>3</v>
      </c>
      <c r="G163" s="2">
        <v>0.6</v>
      </c>
      <c r="H163">
        <v>3289.06</v>
      </c>
      <c r="I163" s="2">
        <v>1.1299999999999999E-2</v>
      </c>
    </row>
    <row r="164" spans="1:9" x14ac:dyDescent="0.25">
      <c r="A164" t="s">
        <v>15</v>
      </c>
      <c r="B164" s="1">
        <v>45474</v>
      </c>
      <c r="C164">
        <v>77</v>
      </c>
      <c r="D164">
        <v>15</v>
      </c>
      <c r="E164">
        <v>282.58999999999997</v>
      </c>
      <c r="F164">
        <v>2</v>
      </c>
      <c r="G164" s="2">
        <v>0.13333333333333333</v>
      </c>
      <c r="H164">
        <v>2296.14</v>
      </c>
      <c r="I164" s="2">
        <v>9.5799999999999996E-2</v>
      </c>
    </row>
    <row r="165" spans="1:9" x14ac:dyDescent="0.25">
      <c r="A165" t="s">
        <v>16</v>
      </c>
      <c r="B165" s="1">
        <v>45474</v>
      </c>
      <c r="C165">
        <v>50</v>
      </c>
      <c r="D165">
        <v>9</v>
      </c>
      <c r="E165">
        <v>246.06</v>
      </c>
      <c r="F165">
        <v>5</v>
      </c>
      <c r="G165" s="2">
        <v>0.55555555555555558</v>
      </c>
      <c r="H165">
        <v>4227.22</v>
      </c>
      <c r="I165" s="2">
        <v>3.7200000000000004E-2</v>
      </c>
    </row>
    <row r="166" spans="1:9" x14ac:dyDescent="0.25">
      <c r="A166" t="s">
        <v>17</v>
      </c>
      <c r="B166" s="1">
        <v>45474</v>
      </c>
      <c r="C166">
        <v>31</v>
      </c>
      <c r="D166">
        <v>15</v>
      </c>
      <c r="E166">
        <v>347.38</v>
      </c>
      <c r="F166">
        <v>10</v>
      </c>
      <c r="G166" s="2">
        <v>0.66666666666666663</v>
      </c>
      <c r="H166">
        <v>1101.06</v>
      </c>
      <c r="I166" s="2">
        <v>6.0100000000000001E-2</v>
      </c>
    </row>
    <row r="167" spans="1:9" x14ac:dyDescent="0.25">
      <c r="A167" t="s">
        <v>18</v>
      </c>
      <c r="B167" s="1">
        <v>45474</v>
      </c>
      <c r="C167">
        <v>77</v>
      </c>
      <c r="D167">
        <v>16</v>
      </c>
      <c r="E167">
        <v>335.59</v>
      </c>
      <c r="F167">
        <v>7</v>
      </c>
      <c r="G167" s="2">
        <v>0.4375</v>
      </c>
      <c r="H167">
        <v>1087.4100000000001</v>
      </c>
      <c r="I167" s="2">
        <v>3.6900000000000002E-2</v>
      </c>
    </row>
    <row r="168" spans="1:9" x14ac:dyDescent="0.25">
      <c r="A168" t="s">
        <v>19</v>
      </c>
      <c r="B168" s="1">
        <v>45474</v>
      </c>
      <c r="C168">
        <v>17</v>
      </c>
      <c r="D168">
        <v>8</v>
      </c>
      <c r="E168">
        <v>208.21</v>
      </c>
      <c r="F168">
        <v>4</v>
      </c>
      <c r="G168" s="2">
        <v>0.5</v>
      </c>
      <c r="H168">
        <v>828.73</v>
      </c>
      <c r="I168" s="2">
        <v>7.4200000000000002E-2</v>
      </c>
    </row>
    <row r="169" spans="1:9" x14ac:dyDescent="0.25">
      <c r="A169" t="s">
        <v>20</v>
      </c>
      <c r="B169" s="1">
        <v>45474</v>
      </c>
      <c r="C169">
        <v>32</v>
      </c>
      <c r="D169">
        <v>6</v>
      </c>
      <c r="E169">
        <v>553.58000000000004</v>
      </c>
      <c r="F169">
        <v>3</v>
      </c>
      <c r="G169" s="2">
        <v>0.5</v>
      </c>
      <c r="H169">
        <v>3939.56</v>
      </c>
      <c r="I169" s="2">
        <v>3.78E-2</v>
      </c>
    </row>
    <row r="170" spans="1:9" x14ac:dyDescent="0.25">
      <c r="A170" t="s">
        <v>21</v>
      </c>
      <c r="B170" s="1">
        <v>45474</v>
      </c>
      <c r="C170">
        <v>72</v>
      </c>
      <c r="D170">
        <v>21</v>
      </c>
      <c r="E170">
        <v>604.57000000000005</v>
      </c>
      <c r="F170">
        <v>2</v>
      </c>
      <c r="G170" s="2">
        <v>9.5238095238095233E-2</v>
      </c>
      <c r="H170">
        <v>327.82</v>
      </c>
      <c r="I170" s="2">
        <v>3.6699999999999997E-2</v>
      </c>
    </row>
    <row r="171" spans="1:9" x14ac:dyDescent="0.25">
      <c r="A171" t="s">
        <v>22</v>
      </c>
      <c r="B171" s="1">
        <v>45474</v>
      </c>
      <c r="C171">
        <v>34</v>
      </c>
      <c r="D171">
        <v>7</v>
      </c>
      <c r="E171">
        <v>199.39</v>
      </c>
      <c r="F171">
        <v>1</v>
      </c>
      <c r="G171" s="2">
        <v>0.14285714285714285</v>
      </c>
      <c r="H171">
        <v>3767.74</v>
      </c>
      <c r="I171" s="2">
        <v>3.85E-2</v>
      </c>
    </row>
    <row r="172" spans="1:9" x14ac:dyDescent="0.25">
      <c r="A172" t="s">
        <v>23</v>
      </c>
      <c r="B172" s="1">
        <v>45474</v>
      </c>
      <c r="C172">
        <v>71</v>
      </c>
      <c r="D172">
        <v>9</v>
      </c>
      <c r="E172">
        <v>220.4</v>
      </c>
      <c r="F172">
        <v>2</v>
      </c>
      <c r="G172" s="2">
        <v>0.22222222222222221</v>
      </c>
      <c r="H172">
        <v>692.29</v>
      </c>
      <c r="I172" s="2">
        <v>2.8999999999999998E-2</v>
      </c>
    </row>
    <row r="173" spans="1:9" x14ac:dyDescent="0.25">
      <c r="A173" t="s">
        <v>24</v>
      </c>
      <c r="B173" s="1">
        <v>45474</v>
      </c>
      <c r="C173">
        <v>83</v>
      </c>
      <c r="D173">
        <v>5</v>
      </c>
      <c r="E173">
        <v>166.85</v>
      </c>
      <c r="F173">
        <v>4</v>
      </c>
      <c r="G173" s="2">
        <v>0.8</v>
      </c>
      <c r="H173">
        <v>1364.24</v>
      </c>
      <c r="I173" s="2">
        <v>8.3100000000000007E-2</v>
      </c>
    </row>
    <row r="174" spans="1:9" x14ac:dyDescent="0.25">
      <c r="A174" t="s">
        <v>25</v>
      </c>
      <c r="B174" s="1">
        <v>45474</v>
      </c>
      <c r="C174">
        <v>71</v>
      </c>
      <c r="D174">
        <v>7</v>
      </c>
      <c r="E174">
        <v>78.53</v>
      </c>
      <c r="F174">
        <v>4</v>
      </c>
      <c r="G174" s="2">
        <v>0.5714285714285714</v>
      </c>
      <c r="H174">
        <v>3652.64</v>
      </c>
      <c r="I174" s="2">
        <v>8.6999999999999994E-2</v>
      </c>
    </row>
    <row r="175" spans="1:9" x14ac:dyDescent="0.25">
      <c r="A175" t="s">
        <v>26</v>
      </c>
      <c r="B175" s="1">
        <v>45474</v>
      </c>
      <c r="C175">
        <v>24</v>
      </c>
      <c r="D175">
        <v>13</v>
      </c>
      <c r="E175">
        <v>471.72</v>
      </c>
      <c r="F175">
        <v>7</v>
      </c>
      <c r="G175" s="2">
        <v>0.53846153846153844</v>
      </c>
      <c r="H175">
        <v>3588.89</v>
      </c>
      <c r="I175" s="2">
        <v>3.5400000000000001E-2</v>
      </c>
    </row>
    <row r="176" spans="1:9" x14ac:dyDescent="0.25">
      <c r="A176" t="s">
        <v>27</v>
      </c>
      <c r="B176" s="1">
        <v>45474</v>
      </c>
      <c r="C176">
        <v>75</v>
      </c>
      <c r="D176">
        <v>17</v>
      </c>
      <c r="E176">
        <v>176.07</v>
      </c>
      <c r="F176">
        <v>5</v>
      </c>
      <c r="G176" s="2">
        <v>0.29411764705882354</v>
      </c>
      <c r="H176">
        <v>458.18</v>
      </c>
      <c r="I176" s="2">
        <v>9.9399999999999988E-2</v>
      </c>
    </row>
    <row r="177" spans="1:9" x14ac:dyDescent="0.25">
      <c r="A177" t="s">
        <v>28</v>
      </c>
      <c r="B177" s="1">
        <v>45474</v>
      </c>
      <c r="C177">
        <v>76</v>
      </c>
      <c r="D177">
        <v>11</v>
      </c>
      <c r="E177">
        <v>486.93</v>
      </c>
      <c r="F177">
        <v>0</v>
      </c>
      <c r="G177" s="2">
        <v>0</v>
      </c>
      <c r="H177">
        <v>1219.29</v>
      </c>
      <c r="I177" s="2">
        <v>1E-3</v>
      </c>
    </row>
    <row r="178" spans="1:9" x14ac:dyDescent="0.25">
      <c r="A178" t="s">
        <v>29</v>
      </c>
      <c r="B178" s="1">
        <v>45474</v>
      </c>
      <c r="C178">
        <v>20</v>
      </c>
      <c r="D178">
        <v>14</v>
      </c>
      <c r="E178">
        <v>283.66000000000003</v>
      </c>
      <c r="F178">
        <v>2</v>
      </c>
      <c r="G178" s="2">
        <v>0.14285714285714285</v>
      </c>
      <c r="H178">
        <v>1494.14</v>
      </c>
      <c r="I178" s="2">
        <v>5.7800000000000004E-2</v>
      </c>
    </row>
    <row r="179" spans="1:9" x14ac:dyDescent="0.25">
      <c r="A179" t="s">
        <v>30</v>
      </c>
      <c r="B179" s="1">
        <v>45474</v>
      </c>
      <c r="C179">
        <v>79</v>
      </c>
      <c r="D179">
        <v>6</v>
      </c>
      <c r="E179">
        <v>536.04999999999995</v>
      </c>
      <c r="F179">
        <v>1</v>
      </c>
      <c r="G179" s="2">
        <v>0.16666666666666666</v>
      </c>
      <c r="H179">
        <v>3682.29</v>
      </c>
      <c r="I179" s="2">
        <v>3.2099999999999997E-2</v>
      </c>
    </row>
    <row r="180" spans="1:9" x14ac:dyDescent="0.25">
      <c r="A180" t="s">
        <v>31</v>
      </c>
      <c r="B180" s="1">
        <v>45474</v>
      </c>
      <c r="C180">
        <v>82</v>
      </c>
      <c r="D180">
        <v>9</v>
      </c>
      <c r="E180">
        <v>171.86</v>
      </c>
      <c r="F180">
        <v>7</v>
      </c>
      <c r="G180" s="2">
        <v>0.77777777777777779</v>
      </c>
      <c r="H180">
        <v>506.88</v>
      </c>
      <c r="I180" s="2">
        <v>9.4100000000000003E-2</v>
      </c>
    </row>
    <row r="181" spans="1:9" x14ac:dyDescent="0.25">
      <c r="A181" t="s">
        <v>32</v>
      </c>
      <c r="B181" s="1">
        <v>45474</v>
      </c>
      <c r="C181">
        <v>103</v>
      </c>
      <c r="D181">
        <v>15</v>
      </c>
      <c r="E181">
        <v>359.16</v>
      </c>
      <c r="F181">
        <v>1</v>
      </c>
      <c r="G181" s="2">
        <v>6.6666666666666666E-2</v>
      </c>
      <c r="H181">
        <v>2949.94</v>
      </c>
      <c r="I181" s="2">
        <v>2.3599999999999999E-2</v>
      </c>
    </row>
    <row r="182" spans="1:9" x14ac:dyDescent="0.25">
      <c r="A182" t="s">
        <v>33</v>
      </c>
      <c r="B182" s="1">
        <v>45474</v>
      </c>
      <c r="C182">
        <v>41</v>
      </c>
      <c r="D182">
        <v>9</v>
      </c>
      <c r="E182">
        <v>569.97</v>
      </c>
      <c r="F182">
        <v>5</v>
      </c>
      <c r="G182" s="2">
        <v>0.55555555555555558</v>
      </c>
      <c r="H182">
        <v>259.86</v>
      </c>
      <c r="I182" s="2">
        <v>6.3299999999999995E-2</v>
      </c>
    </row>
    <row r="183" spans="1:9" x14ac:dyDescent="0.25">
      <c r="A183" t="s">
        <v>34</v>
      </c>
      <c r="B183" s="1">
        <v>45474</v>
      </c>
      <c r="C183">
        <v>38</v>
      </c>
      <c r="D183">
        <v>14</v>
      </c>
      <c r="E183">
        <v>359.22</v>
      </c>
      <c r="F183">
        <v>8</v>
      </c>
      <c r="G183" s="2">
        <v>0.5714285714285714</v>
      </c>
      <c r="H183">
        <v>3846.34</v>
      </c>
      <c r="I183" s="2">
        <v>8.5900000000000004E-2</v>
      </c>
    </row>
    <row r="184" spans="1:9" x14ac:dyDescent="0.25">
      <c r="A184" t="s">
        <v>9</v>
      </c>
      <c r="B184" s="1">
        <v>45505</v>
      </c>
      <c r="C184">
        <v>71</v>
      </c>
      <c r="D184">
        <v>15</v>
      </c>
      <c r="E184">
        <v>297.05</v>
      </c>
      <c r="F184">
        <v>6</v>
      </c>
      <c r="G184" s="2">
        <v>0.4</v>
      </c>
      <c r="H184">
        <v>4043.62</v>
      </c>
      <c r="I184" s="2">
        <v>2.7200000000000002E-2</v>
      </c>
    </row>
    <row r="185" spans="1:9" x14ac:dyDescent="0.25">
      <c r="A185" t="s">
        <v>10</v>
      </c>
      <c r="B185" s="1">
        <v>45505</v>
      </c>
      <c r="C185">
        <v>66</v>
      </c>
      <c r="D185">
        <v>13</v>
      </c>
      <c r="E185">
        <v>376.76</v>
      </c>
      <c r="F185">
        <v>5</v>
      </c>
      <c r="G185" s="2">
        <v>0.38461538461538464</v>
      </c>
      <c r="H185">
        <v>3819.73</v>
      </c>
      <c r="I185" s="2">
        <v>4.4900000000000002E-2</v>
      </c>
    </row>
    <row r="186" spans="1:9" x14ac:dyDescent="0.25">
      <c r="A186" t="s">
        <v>11</v>
      </c>
      <c r="B186" s="1">
        <v>45505</v>
      </c>
      <c r="C186">
        <v>53</v>
      </c>
      <c r="D186">
        <v>15</v>
      </c>
      <c r="E186">
        <v>379.29</v>
      </c>
      <c r="F186">
        <v>2</v>
      </c>
      <c r="G186" s="2">
        <v>0.13333333333333333</v>
      </c>
      <c r="H186">
        <v>3409.69</v>
      </c>
      <c r="I186" s="2">
        <v>4.41E-2</v>
      </c>
    </row>
    <row r="187" spans="1:9" x14ac:dyDescent="0.25">
      <c r="A187" t="s">
        <v>12</v>
      </c>
      <c r="B187" s="1">
        <v>45505</v>
      </c>
      <c r="C187">
        <v>18</v>
      </c>
      <c r="D187">
        <v>8</v>
      </c>
      <c r="E187">
        <v>82.91</v>
      </c>
      <c r="F187">
        <v>3</v>
      </c>
      <c r="G187" s="2">
        <v>0.375</v>
      </c>
      <c r="H187">
        <v>1387.86</v>
      </c>
      <c r="I187" s="2">
        <v>3.0099999999999998E-2</v>
      </c>
    </row>
    <row r="188" spans="1:9" x14ac:dyDescent="0.25">
      <c r="A188" t="s">
        <v>13</v>
      </c>
      <c r="B188" s="1">
        <v>45505</v>
      </c>
      <c r="C188">
        <v>72</v>
      </c>
      <c r="D188">
        <v>14</v>
      </c>
      <c r="E188">
        <v>437.47</v>
      </c>
      <c r="F188">
        <v>4</v>
      </c>
      <c r="G188" s="2">
        <v>0.2857142857142857</v>
      </c>
      <c r="H188">
        <v>958.02</v>
      </c>
      <c r="I188" s="2">
        <v>3.9100000000000003E-2</v>
      </c>
    </row>
    <row r="189" spans="1:9" x14ac:dyDescent="0.25">
      <c r="A189" t="s">
        <v>14</v>
      </c>
      <c r="B189" s="1">
        <v>45505</v>
      </c>
      <c r="C189">
        <v>64</v>
      </c>
      <c r="D189">
        <v>7</v>
      </c>
      <c r="E189">
        <v>554.20000000000005</v>
      </c>
      <c r="F189">
        <v>2</v>
      </c>
      <c r="G189" s="2">
        <v>0.2857142857142857</v>
      </c>
      <c r="H189">
        <v>3620.9</v>
      </c>
      <c r="I189" s="2">
        <v>1.23E-2</v>
      </c>
    </row>
    <row r="190" spans="1:9" x14ac:dyDescent="0.25">
      <c r="A190" t="s">
        <v>15</v>
      </c>
      <c r="B190" s="1">
        <v>45505</v>
      </c>
      <c r="C190">
        <v>76</v>
      </c>
      <c r="D190">
        <v>21</v>
      </c>
      <c r="E190">
        <v>293.93</v>
      </c>
      <c r="F190">
        <v>2</v>
      </c>
      <c r="G190" s="2">
        <v>9.5238095238095233E-2</v>
      </c>
      <c r="H190">
        <v>2531.4</v>
      </c>
      <c r="I190" s="2">
        <v>0.1012</v>
      </c>
    </row>
    <row r="191" spans="1:9" x14ac:dyDescent="0.25">
      <c r="A191" t="s">
        <v>16</v>
      </c>
      <c r="B191" s="1">
        <v>45505</v>
      </c>
      <c r="C191">
        <v>64</v>
      </c>
      <c r="D191">
        <v>9</v>
      </c>
      <c r="E191">
        <v>255.17</v>
      </c>
      <c r="F191">
        <v>6</v>
      </c>
      <c r="G191" s="2">
        <v>0.66666666666666663</v>
      </c>
      <c r="H191">
        <v>4136.6899999999996</v>
      </c>
      <c r="I191" s="2">
        <v>3.8199999999999998E-2</v>
      </c>
    </row>
    <row r="192" spans="1:9" x14ac:dyDescent="0.25">
      <c r="A192" t="s">
        <v>17</v>
      </c>
      <c r="B192" s="1">
        <v>45505</v>
      </c>
      <c r="C192">
        <v>26</v>
      </c>
      <c r="D192">
        <v>17</v>
      </c>
      <c r="E192">
        <v>391.73</v>
      </c>
      <c r="F192">
        <v>7</v>
      </c>
      <c r="G192" s="2">
        <v>0.41176470588235292</v>
      </c>
      <c r="H192">
        <v>1166.55</v>
      </c>
      <c r="I192" s="2">
        <v>6.1200000000000004E-2</v>
      </c>
    </row>
    <row r="193" spans="1:9" x14ac:dyDescent="0.25">
      <c r="A193" t="s">
        <v>18</v>
      </c>
      <c r="B193" s="1">
        <v>45505</v>
      </c>
      <c r="C193">
        <v>65</v>
      </c>
      <c r="D193">
        <v>13</v>
      </c>
      <c r="E193">
        <v>324.26</v>
      </c>
      <c r="F193">
        <v>7</v>
      </c>
      <c r="G193" s="2">
        <v>0.53846153846153844</v>
      </c>
      <c r="H193">
        <v>1044.8599999999999</v>
      </c>
      <c r="I193" s="2">
        <v>3.5200000000000002E-2</v>
      </c>
    </row>
    <row r="194" spans="1:9" x14ac:dyDescent="0.25">
      <c r="A194" t="s">
        <v>19</v>
      </c>
      <c r="B194" s="1">
        <v>45505</v>
      </c>
      <c r="C194">
        <v>22</v>
      </c>
      <c r="D194">
        <v>9</v>
      </c>
      <c r="E194">
        <v>211.28</v>
      </c>
      <c r="F194">
        <v>8</v>
      </c>
      <c r="G194" s="2">
        <v>0.88888888888888884</v>
      </c>
      <c r="H194">
        <v>772.77</v>
      </c>
      <c r="I194" s="2">
        <v>8.0600000000000005E-2</v>
      </c>
    </row>
    <row r="195" spans="1:9" x14ac:dyDescent="0.25">
      <c r="A195" t="s">
        <v>20</v>
      </c>
      <c r="B195" s="1">
        <v>45505</v>
      </c>
      <c r="C195">
        <v>30</v>
      </c>
      <c r="D195">
        <v>6</v>
      </c>
      <c r="E195">
        <v>549.26</v>
      </c>
      <c r="F195">
        <v>2</v>
      </c>
      <c r="G195" s="2">
        <v>0.33333333333333331</v>
      </c>
      <c r="H195">
        <v>3868.36</v>
      </c>
      <c r="I195" s="2">
        <v>4.2800000000000005E-2</v>
      </c>
    </row>
    <row r="196" spans="1:9" x14ac:dyDescent="0.25">
      <c r="A196" t="s">
        <v>21</v>
      </c>
      <c r="B196" s="1">
        <v>45505</v>
      </c>
      <c r="C196">
        <v>83</v>
      </c>
      <c r="D196">
        <v>15</v>
      </c>
      <c r="E196">
        <v>601.05999999999995</v>
      </c>
      <c r="F196">
        <v>3</v>
      </c>
      <c r="G196" s="2">
        <v>0.2</v>
      </c>
      <c r="H196">
        <v>350.62</v>
      </c>
      <c r="I196" s="2">
        <v>3.6600000000000001E-2</v>
      </c>
    </row>
    <row r="197" spans="1:9" x14ac:dyDescent="0.25">
      <c r="A197" t="s">
        <v>22</v>
      </c>
      <c r="B197" s="1">
        <v>45505</v>
      </c>
      <c r="C197">
        <v>35</v>
      </c>
      <c r="D197">
        <v>6</v>
      </c>
      <c r="E197">
        <v>192.19</v>
      </c>
      <c r="F197">
        <v>1</v>
      </c>
      <c r="G197" s="2">
        <v>0.16666666666666666</v>
      </c>
      <c r="H197">
        <v>3963.32</v>
      </c>
      <c r="I197" s="2">
        <v>3.9800000000000002E-2</v>
      </c>
    </row>
    <row r="198" spans="1:9" x14ac:dyDescent="0.25">
      <c r="A198" t="s">
        <v>23</v>
      </c>
      <c r="B198" s="1">
        <v>45505</v>
      </c>
      <c r="C198">
        <v>73</v>
      </c>
      <c r="D198">
        <v>8</v>
      </c>
      <c r="E198">
        <v>191.76</v>
      </c>
      <c r="F198">
        <v>3</v>
      </c>
      <c r="G198" s="2">
        <v>0.375</v>
      </c>
      <c r="H198">
        <v>675.97</v>
      </c>
      <c r="I198" s="2">
        <v>3.0200000000000001E-2</v>
      </c>
    </row>
    <row r="199" spans="1:9" x14ac:dyDescent="0.25">
      <c r="A199" t="s">
        <v>24</v>
      </c>
      <c r="B199" s="1">
        <v>45505</v>
      </c>
      <c r="C199">
        <v>104</v>
      </c>
      <c r="D199">
        <v>4</v>
      </c>
      <c r="E199">
        <v>169.75</v>
      </c>
      <c r="F199">
        <v>3</v>
      </c>
      <c r="G199" s="2">
        <v>0.75</v>
      </c>
      <c r="H199">
        <v>1255.83</v>
      </c>
      <c r="I199" s="2">
        <v>7.7600000000000002E-2</v>
      </c>
    </row>
    <row r="200" spans="1:9" x14ac:dyDescent="0.25">
      <c r="A200" t="s">
        <v>25</v>
      </c>
      <c r="B200" s="1">
        <v>45505</v>
      </c>
      <c r="C200">
        <v>71</v>
      </c>
      <c r="D200">
        <v>6</v>
      </c>
      <c r="E200">
        <v>87.5</v>
      </c>
      <c r="F200">
        <v>3</v>
      </c>
      <c r="G200" s="2">
        <v>0.5</v>
      </c>
      <c r="H200">
        <v>3666.64</v>
      </c>
      <c r="I200" s="2">
        <v>9.1300000000000006E-2</v>
      </c>
    </row>
    <row r="201" spans="1:9" x14ac:dyDescent="0.25">
      <c r="A201" t="s">
        <v>26</v>
      </c>
      <c r="B201" s="1">
        <v>45505</v>
      </c>
      <c r="C201">
        <v>22</v>
      </c>
      <c r="D201">
        <v>14</v>
      </c>
      <c r="E201">
        <v>477.3</v>
      </c>
      <c r="F201">
        <v>6</v>
      </c>
      <c r="G201" s="2">
        <v>0.42857142857142855</v>
      </c>
      <c r="H201">
        <v>3790.05</v>
      </c>
      <c r="I201" s="2">
        <v>3.32E-2</v>
      </c>
    </row>
    <row r="202" spans="1:9" x14ac:dyDescent="0.25">
      <c r="A202" t="s">
        <v>27</v>
      </c>
      <c r="B202" s="1">
        <v>45505</v>
      </c>
      <c r="C202">
        <v>85</v>
      </c>
      <c r="D202">
        <v>17</v>
      </c>
      <c r="E202">
        <v>187.72</v>
      </c>
      <c r="F202">
        <v>5</v>
      </c>
      <c r="G202" s="2">
        <v>0.29411764705882354</v>
      </c>
      <c r="H202">
        <v>443.22</v>
      </c>
      <c r="I202" s="2">
        <v>0.1016</v>
      </c>
    </row>
    <row r="203" spans="1:9" x14ac:dyDescent="0.25">
      <c r="A203" t="s">
        <v>28</v>
      </c>
      <c r="B203" s="1">
        <v>45505</v>
      </c>
      <c r="C203">
        <v>80</v>
      </c>
      <c r="D203">
        <v>13</v>
      </c>
      <c r="E203">
        <v>504.59</v>
      </c>
      <c r="F203">
        <v>0</v>
      </c>
      <c r="G203" s="2">
        <v>0</v>
      </c>
      <c r="H203">
        <v>1265.47</v>
      </c>
      <c r="I203" s="2">
        <v>1E-3</v>
      </c>
    </row>
    <row r="204" spans="1:9" x14ac:dyDescent="0.25">
      <c r="A204" t="s">
        <v>29</v>
      </c>
      <c r="B204" s="1">
        <v>45505</v>
      </c>
      <c r="C204">
        <v>18</v>
      </c>
      <c r="D204">
        <v>12</v>
      </c>
      <c r="E204">
        <v>262.26</v>
      </c>
      <c r="F204">
        <v>1</v>
      </c>
      <c r="G204" s="2">
        <v>8.3333333333333329E-2</v>
      </c>
      <c r="H204">
        <v>1573.7</v>
      </c>
      <c r="I204" s="2">
        <v>5.1299999999999998E-2</v>
      </c>
    </row>
    <row r="205" spans="1:9" x14ac:dyDescent="0.25">
      <c r="A205" t="s">
        <v>30</v>
      </c>
      <c r="B205" s="1">
        <v>45505</v>
      </c>
      <c r="C205">
        <v>106</v>
      </c>
      <c r="D205">
        <v>6</v>
      </c>
      <c r="E205">
        <v>572.16</v>
      </c>
      <c r="F205">
        <v>2</v>
      </c>
      <c r="G205" s="2">
        <v>0.33333333333333331</v>
      </c>
      <c r="H205">
        <v>3398.37</v>
      </c>
      <c r="I205" s="2">
        <v>2.87E-2</v>
      </c>
    </row>
    <row r="206" spans="1:9" x14ac:dyDescent="0.25">
      <c r="A206" t="s">
        <v>31</v>
      </c>
      <c r="B206" s="1">
        <v>45505</v>
      </c>
      <c r="C206">
        <v>71</v>
      </c>
      <c r="D206">
        <v>9</v>
      </c>
      <c r="E206">
        <v>172.96</v>
      </c>
      <c r="F206">
        <v>6</v>
      </c>
      <c r="G206" s="2">
        <v>0.66666666666666663</v>
      </c>
      <c r="H206">
        <v>464.49</v>
      </c>
      <c r="I206" s="2">
        <v>8.2699999999999996E-2</v>
      </c>
    </row>
    <row r="207" spans="1:9" x14ac:dyDescent="0.25">
      <c r="A207" t="s">
        <v>32</v>
      </c>
      <c r="B207" s="1">
        <v>45505</v>
      </c>
      <c r="C207">
        <v>115</v>
      </c>
      <c r="D207">
        <v>17</v>
      </c>
      <c r="E207">
        <v>422.48</v>
      </c>
      <c r="F207">
        <v>0</v>
      </c>
      <c r="G207" s="2">
        <v>0</v>
      </c>
      <c r="H207">
        <v>2681.51</v>
      </c>
      <c r="I207" s="2">
        <v>2.5000000000000001E-2</v>
      </c>
    </row>
    <row r="208" spans="1:9" x14ac:dyDescent="0.25">
      <c r="A208" t="s">
        <v>33</v>
      </c>
      <c r="B208" s="1">
        <v>45505</v>
      </c>
      <c r="C208">
        <v>34</v>
      </c>
      <c r="D208">
        <v>10</v>
      </c>
      <c r="E208">
        <v>565.11</v>
      </c>
      <c r="F208">
        <v>5</v>
      </c>
      <c r="G208" s="2">
        <v>0.5</v>
      </c>
      <c r="H208">
        <v>222.62</v>
      </c>
      <c r="I208" s="2">
        <v>7.1800000000000003E-2</v>
      </c>
    </row>
    <row r="209" spans="1:9" x14ac:dyDescent="0.25">
      <c r="A209" t="s">
        <v>34</v>
      </c>
      <c r="B209" s="1">
        <v>45505</v>
      </c>
      <c r="C209">
        <v>40</v>
      </c>
      <c r="D209">
        <v>17</v>
      </c>
      <c r="E209">
        <v>355.83</v>
      </c>
      <c r="F209">
        <v>6</v>
      </c>
      <c r="G209" s="2">
        <v>0.35294117647058826</v>
      </c>
      <c r="H209">
        <v>4155.8599999999997</v>
      </c>
      <c r="I209" s="2">
        <v>8.8000000000000009E-2</v>
      </c>
    </row>
    <row r="210" spans="1:9" x14ac:dyDescent="0.25">
      <c r="A210" t="s">
        <v>9</v>
      </c>
      <c r="B210" s="1">
        <v>45536</v>
      </c>
      <c r="C210">
        <v>51</v>
      </c>
      <c r="D210">
        <v>15</v>
      </c>
      <c r="E210">
        <v>349.71</v>
      </c>
      <c r="F210">
        <v>8</v>
      </c>
      <c r="G210" s="2">
        <v>0.53333333333333333</v>
      </c>
      <c r="H210">
        <v>4017.54</v>
      </c>
      <c r="I210" s="2">
        <v>2.92E-2</v>
      </c>
    </row>
    <row r="211" spans="1:9" x14ac:dyDescent="0.25">
      <c r="A211" t="s">
        <v>10</v>
      </c>
      <c r="B211" s="1">
        <v>45536</v>
      </c>
      <c r="C211">
        <v>79</v>
      </c>
      <c r="D211">
        <v>9</v>
      </c>
      <c r="E211">
        <v>358.67</v>
      </c>
      <c r="F211">
        <v>5</v>
      </c>
      <c r="G211" s="2">
        <v>0.55555555555555558</v>
      </c>
      <c r="H211">
        <v>3658.64</v>
      </c>
      <c r="I211" s="2">
        <v>3.7499999999999999E-2</v>
      </c>
    </row>
    <row r="212" spans="1:9" x14ac:dyDescent="0.25">
      <c r="A212" t="s">
        <v>11</v>
      </c>
      <c r="B212" s="1">
        <v>45536</v>
      </c>
      <c r="C212">
        <v>57</v>
      </c>
      <c r="D212">
        <v>18</v>
      </c>
      <c r="E212">
        <v>403.41</v>
      </c>
      <c r="F212">
        <v>3</v>
      </c>
      <c r="G212" s="2">
        <v>0.16666666666666666</v>
      </c>
      <c r="H212">
        <v>3767.63</v>
      </c>
      <c r="I212" s="2">
        <v>4.24E-2</v>
      </c>
    </row>
    <row r="213" spans="1:9" x14ac:dyDescent="0.25">
      <c r="A213" t="s">
        <v>12</v>
      </c>
      <c r="B213" s="1">
        <v>45536</v>
      </c>
      <c r="C213">
        <v>24</v>
      </c>
      <c r="D213">
        <v>7</v>
      </c>
      <c r="E213">
        <v>79.62</v>
      </c>
      <c r="F213">
        <v>4</v>
      </c>
      <c r="G213" s="2">
        <v>0.5714285714285714</v>
      </c>
      <c r="H213">
        <v>1650.69</v>
      </c>
      <c r="I213" s="2">
        <v>3.0600000000000002E-2</v>
      </c>
    </row>
    <row r="214" spans="1:9" x14ac:dyDescent="0.25">
      <c r="A214" t="s">
        <v>13</v>
      </c>
      <c r="B214" s="1">
        <v>45536</v>
      </c>
      <c r="C214">
        <v>77</v>
      </c>
      <c r="D214">
        <v>11</v>
      </c>
      <c r="E214">
        <v>487.47</v>
      </c>
      <c r="F214">
        <v>4</v>
      </c>
      <c r="G214" s="2">
        <v>0.36363636363636365</v>
      </c>
      <c r="H214">
        <v>990.89</v>
      </c>
      <c r="I214" s="2">
        <v>4.3299999999999998E-2</v>
      </c>
    </row>
    <row r="215" spans="1:9" x14ac:dyDescent="0.25">
      <c r="A215" t="s">
        <v>14</v>
      </c>
      <c r="B215" s="1">
        <v>45536</v>
      </c>
      <c r="C215">
        <v>69</v>
      </c>
      <c r="D215">
        <v>7</v>
      </c>
      <c r="E215">
        <v>549.77</v>
      </c>
      <c r="F215">
        <v>2</v>
      </c>
      <c r="G215" s="2">
        <v>0.2857142857142857</v>
      </c>
      <c r="H215">
        <v>3916.58</v>
      </c>
      <c r="I215" s="2">
        <v>1.2E-2</v>
      </c>
    </row>
    <row r="216" spans="1:9" x14ac:dyDescent="0.25">
      <c r="A216" t="s">
        <v>15</v>
      </c>
      <c r="B216" s="1">
        <v>45536</v>
      </c>
      <c r="C216">
        <v>74</v>
      </c>
      <c r="D216">
        <v>18</v>
      </c>
      <c r="E216">
        <v>306.89999999999998</v>
      </c>
      <c r="F216">
        <v>3</v>
      </c>
      <c r="G216" s="2">
        <v>0.16666666666666666</v>
      </c>
      <c r="H216">
        <v>2254.16</v>
      </c>
      <c r="I216" s="2">
        <v>9.64E-2</v>
      </c>
    </row>
    <row r="217" spans="1:9" x14ac:dyDescent="0.25">
      <c r="A217" t="s">
        <v>16</v>
      </c>
      <c r="B217" s="1">
        <v>45536</v>
      </c>
      <c r="C217">
        <v>57</v>
      </c>
      <c r="D217">
        <v>7</v>
      </c>
      <c r="E217">
        <v>262.27999999999997</v>
      </c>
      <c r="F217">
        <v>7</v>
      </c>
      <c r="G217" s="2">
        <v>1</v>
      </c>
      <c r="H217">
        <v>3929.11</v>
      </c>
      <c r="I217" s="2">
        <v>4.4299999999999999E-2</v>
      </c>
    </row>
    <row r="218" spans="1:9" x14ac:dyDescent="0.25">
      <c r="A218" t="s">
        <v>17</v>
      </c>
      <c r="B218" s="1">
        <v>45536</v>
      </c>
      <c r="C218">
        <v>26</v>
      </c>
      <c r="D218">
        <v>21</v>
      </c>
      <c r="E218">
        <v>359.51</v>
      </c>
      <c r="F218">
        <v>9</v>
      </c>
      <c r="G218" s="2">
        <v>0.42857142857142855</v>
      </c>
      <c r="H218">
        <v>1187.3699999999999</v>
      </c>
      <c r="I218" s="2">
        <v>5.33E-2</v>
      </c>
    </row>
    <row r="219" spans="1:9" x14ac:dyDescent="0.25">
      <c r="A219" t="s">
        <v>18</v>
      </c>
      <c r="B219" s="1">
        <v>45536</v>
      </c>
      <c r="C219">
        <v>76</v>
      </c>
      <c r="D219">
        <v>18</v>
      </c>
      <c r="E219">
        <v>339.1</v>
      </c>
      <c r="F219">
        <v>8</v>
      </c>
      <c r="G219" s="2">
        <v>0.44444444444444442</v>
      </c>
      <c r="H219">
        <v>924.79</v>
      </c>
      <c r="I219" s="2">
        <v>3.6000000000000004E-2</v>
      </c>
    </row>
    <row r="220" spans="1:9" x14ac:dyDescent="0.25">
      <c r="A220" t="s">
        <v>19</v>
      </c>
      <c r="B220" s="1">
        <v>45536</v>
      </c>
      <c r="C220">
        <v>22</v>
      </c>
      <c r="D220">
        <v>7</v>
      </c>
      <c r="E220">
        <v>182.47</v>
      </c>
      <c r="F220">
        <v>7</v>
      </c>
      <c r="G220" s="2">
        <v>1</v>
      </c>
      <c r="H220">
        <v>779.86</v>
      </c>
      <c r="I220" s="2">
        <v>7.2700000000000001E-2</v>
      </c>
    </row>
    <row r="221" spans="1:9" x14ac:dyDescent="0.25">
      <c r="A221" t="s">
        <v>20</v>
      </c>
      <c r="B221" s="1">
        <v>45536</v>
      </c>
      <c r="C221">
        <v>38</v>
      </c>
      <c r="D221">
        <v>6</v>
      </c>
      <c r="E221">
        <v>553.89</v>
      </c>
      <c r="F221">
        <v>6</v>
      </c>
      <c r="G221" s="2">
        <v>1</v>
      </c>
      <c r="H221">
        <v>4013.79</v>
      </c>
      <c r="I221" s="2">
        <v>4.3200000000000002E-2</v>
      </c>
    </row>
    <row r="222" spans="1:9" x14ac:dyDescent="0.25">
      <c r="A222" t="s">
        <v>21</v>
      </c>
      <c r="B222" s="1">
        <v>45536</v>
      </c>
      <c r="C222">
        <v>87</v>
      </c>
      <c r="D222">
        <v>21</v>
      </c>
      <c r="E222">
        <v>633.13</v>
      </c>
      <c r="F222">
        <v>2</v>
      </c>
      <c r="G222" s="2">
        <v>9.5238095238095233E-2</v>
      </c>
      <c r="H222">
        <v>336.22</v>
      </c>
      <c r="I222" s="2">
        <v>3.4500000000000003E-2</v>
      </c>
    </row>
    <row r="223" spans="1:9" x14ac:dyDescent="0.25">
      <c r="A223" t="s">
        <v>22</v>
      </c>
      <c r="B223" s="1">
        <v>45536</v>
      </c>
      <c r="C223">
        <v>37</v>
      </c>
      <c r="D223">
        <v>8</v>
      </c>
      <c r="E223">
        <v>215.09</v>
      </c>
      <c r="F223">
        <v>2</v>
      </c>
      <c r="G223" s="2">
        <v>0.25</v>
      </c>
      <c r="H223">
        <v>3424.83</v>
      </c>
      <c r="I223" s="2">
        <v>4.07E-2</v>
      </c>
    </row>
    <row r="224" spans="1:9" x14ac:dyDescent="0.25">
      <c r="A224" t="s">
        <v>23</v>
      </c>
      <c r="B224" s="1">
        <v>45536</v>
      </c>
      <c r="C224">
        <v>71</v>
      </c>
      <c r="D224">
        <v>8</v>
      </c>
      <c r="E224">
        <v>199.19</v>
      </c>
      <c r="F224">
        <v>2</v>
      </c>
      <c r="G224" s="2">
        <v>0.25</v>
      </c>
      <c r="H224">
        <v>635.24</v>
      </c>
      <c r="I224" s="2">
        <v>2.9500000000000002E-2</v>
      </c>
    </row>
    <row r="225" spans="1:9" x14ac:dyDescent="0.25">
      <c r="A225" t="s">
        <v>24</v>
      </c>
      <c r="B225" s="1">
        <v>45536</v>
      </c>
      <c r="C225">
        <v>81</v>
      </c>
      <c r="D225">
        <v>5</v>
      </c>
      <c r="E225">
        <v>153.5</v>
      </c>
      <c r="F225">
        <v>2</v>
      </c>
      <c r="G225" s="2">
        <v>0.4</v>
      </c>
      <c r="H225">
        <v>1307.47</v>
      </c>
      <c r="I225" s="2">
        <v>7.3300000000000004E-2</v>
      </c>
    </row>
    <row r="226" spans="1:9" x14ac:dyDescent="0.25">
      <c r="A226" t="s">
        <v>25</v>
      </c>
      <c r="B226" s="1">
        <v>45536</v>
      </c>
      <c r="C226">
        <v>93</v>
      </c>
      <c r="D226">
        <v>5</v>
      </c>
      <c r="E226">
        <v>77.12</v>
      </c>
      <c r="F226">
        <v>2</v>
      </c>
      <c r="G226" s="2">
        <v>0.4</v>
      </c>
      <c r="H226">
        <v>3483.91</v>
      </c>
      <c r="I226" s="2">
        <v>9.9000000000000005E-2</v>
      </c>
    </row>
    <row r="227" spans="1:9" x14ac:dyDescent="0.25">
      <c r="A227" t="s">
        <v>26</v>
      </c>
      <c r="B227" s="1">
        <v>45536</v>
      </c>
      <c r="C227">
        <v>21</v>
      </c>
      <c r="D227">
        <v>17</v>
      </c>
      <c r="E227">
        <v>533.41999999999996</v>
      </c>
      <c r="F227">
        <v>7</v>
      </c>
      <c r="G227" s="2">
        <v>0.41176470588235292</v>
      </c>
      <c r="H227">
        <v>3895.32</v>
      </c>
      <c r="I227" s="2">
        <v>3.4000000000000002E-2</v>
      </c>
    </row>
    <row r="228" spans="1:9" x14ac:dyDescent="0.25">
      <c r="A228" t="s">
        <v>27</v>
      </c>
      <c r="B228" s="1">
        <v>45536</v>
      </c>
      <c r="C228">
        <v>86</v>
      </c>
      <c r="D228">
        <v>17</v>
      </c>
      <c r="E228">
        <v>160.88999999999999</v>
      </c>
      <c r="F228">
        <v>4</v>
      </c>
      <c r="G228" s="2">
        <v>0.23529411764705882</v>
      </c>
      <c r="H228">
        <v>418.33</v>
      </c>
      <c r="I228" s="2">
        <v>8.8100000000000012E-2</v>
      </c>
    </row>
    <row r="229" spans="1:9" x14ac:dyDescent="0.25">
      <c r="A229" t="s">
        <v>28</v>
      </c>
      <c r="B229" s="1">
        <v>45536</v>
      </c>
      <c r="C229">
        <v>72</v>
      </c>
      <c r="D229">
        <v>11</v>
      </c>
      <c r="E229">
        <v>459.86</v>
      </c>
      <c r="F229">
        <v>0</v>
      </c>
      <c r="G229" s="2">
        <v>0</v>
      </c>
      <c r="H229">
        <v>1269.5999999999999</v>
      </c>
      <c r="I229" s="2">
        <v>1E-3</v>
      </c>
    </row>
    <row r="230" spans="1:9" x14ac:dyDescent="0.25">
      <c r="A230" t="s">
        <v>29</v>
      </c>
      <c r="B230" s="1">
        <v>45536</v>
      </c>
      <c r="C230">
        <v>18</v>
      </c>
      <c r="D230">
        <v>13</v>
      </c>
      <c r="E230">
        <v>290.14</v>
      </c>
      <c r="F230">
        <v>2</v>
      </c>
      <c r="G230" s="2">
        <v>0.15384615384615385</v>
      </c>
      <c r="H230">
        <v>1444.65</v>
      </c>
      <c r="I230" s="2">
        <v>5.4699999999999999E-2</v>
      </c>
    </row>
    <row r="231" spans="1:9" x14ac:dyDescent="0.25">
      <c r="A231" t="s">
        <v>30</v>
      </c>
      <c r="B231" s="1">
        <v>45536</v>
      </c>
      <c r="C231">
        <v>105</v>
      </c>
      <c r="D231">
        <v>7</v>
      </c>
      <c r="E231">
        <v>587.83000000000004</v>
      </c>
      <c r="F231">
        <v>1</v>
      </c>
      <c r="G231" s="2">
        <v>0.14285714285714285</v>
      </c>
      <c r="H231">
        <v>3601.93</v>
      </c>
      <c r="I231" s="2">
        <v>3.2199999999999999E-2</v>
      </c>
    </row>
    <row r="232" spans="1:9" x14ac:dyDescent="0.25">
      <c r="A232" t="s">
        <v>31</v>
      </c>
      <c r="B232" s="1">
        <v>45536</v>
      </c>
      <c r="C232">
        <v>75</v>
      </c>
      <c r="D232">
        <v>8</v>
      </c>
      <c r="E232">
        <v>177.88</v>
      </c>
      <c r="F232">
        <v>7</v>
      </c>
      <c r="G232" s="2">
        <v>0.875</v>
      </c>
      <c r="H232">
        <v>507.1</v>
      </c>
      <c r="I232" s="2">
        <v>9.5199999999999993E-2</v>
      </c>
    </row>
    <row r="233" spans="1:9" x14ac:dyDescent="0.25">
      <c r="A233" t="s">
        <v>32</v>
      </c>
      <c r="B233" s="1">
        <v>45536</v>
      </c>
      <c r="C233">
        <v>98</v>
      </c>
      <c r="D233">
        <v>12</v>
      </c>
      <c r="E233">
        <v>406.95</v>
      </c>
      <c r="F233">
        <v>0</v>
      </c>
      <c r="G233" s="2">
        <v>0</v>
      </c>
      <c r="H233">
        <v>2978.09</v>
      </c>
      <c r="I233" s="2">
        <v>2.3700000000000002E-2</v>
      </c>
    </row>
    <row r="234" spans="1:9" x14ac:dyDescent="0.25">
      <c r="A234" t="s">
        <v>33</v>
      </c>
      <c r="B234" s="1">
        <v>45536</v>
      </c>
      <c r="C234">
        <v>33</v>
      </c>
      <c r="D234">
        <v>13</v>
      </c>
      <c r="E234">
        <v>517.1</v>
      </c>
      <c r="F234">
        <v>4</v>
      </c>
      <c r="G234" s="2">
        <v>0.30769230769230771</v>
      </c>
      <c r="H234">
        <v>250.08</v>
      </c>
      <c r="I234" s="2">
        <v>6.5299999999999997E-2</v>
      </c>
    </row>
    <row r="235" spans="1:9" x14ac:dyDescent="0.25">
      <c r="A235" t="s">
        <v>34</v>
      </c>
      <c r="B235" s="1">
        <v>45536</v>
      </c>
      <c r="C235">
        <v>35</v>
      </c>
      <c r="D235">
        <v>18</v>
      </c>
      <c r="E235">
        <v>348.92</v>
      </c>
      <c r="F235">
        <v>7</v>
      </c>
      <c r="G235" s="2">
        <v>0.3888888888888889</v>
      </c>
      <c r="H235">
        <v>4381.3900000000003</v>
      </c>
      <c r="I235" s="2">
        <v>8.8599999999999998E-2</v>
      </c>
    </row>
    <row r="236" spans="1:9" x14ac:dyDescent="0.25">
      <c r="A236" t="s">
        <v>9</v>
      </c>
      <c r="B236" s="1">
        <v>45566</v>
      </c>
      <c r="C236">
        <v>74</v>
      </c>
      <c r="D236">
        <v>16</v>
      </c>
      <c r="E236">
        <v>308.51</v>
      </c>
      <c r="F236">
        <v>7</v>
      </c>
      <c r="G236" s="2">
        <v>0.4375</v>
      </c>
      <c r="H236">
        <v>4267.5</v>
      </c>
      <c r="I236" s="2">
        <v>2.9399999999999999E-2</v>
      </c>
    </row>
    <row r="237" spans="1:9" x14ac:dyDescent="0.25">
      <c r="A237" t="s">
        <v>10</v>
      </c>
      <c r="B237" s="1">
        <v>45566</v>
      </c>
      <c r="C237">
        <v>72</v>
      </c>
      <c r="D237">
        <v>10</v>
      </c>
      <c r="E237">
        <v>362.58</v>
      </c>
      <c r="F237">
        <v>5</v>
      </c>
      <c r="G237" s="2">
        <v>0.5</v>
      </c>
      <c r="H237">
        <v>3679.65</v>
      </c>
      <c r="I237" s="2">
        <v>3.8599999999999995E-2</v>
      </c>
    </row>
    <row r="238" spans="1:9" x14ac:dyDescent="0.25">
      <c r="A238" t="s">
        <v>11</v>
      </c>
      <c r="B238" s="1">
        <v>45566</v>
      </c>
      <c r="C238">
        <v>58</v>
      </c>
      <c r="D238">
        <v>13</v>
      </c>
      <c r="E238">
        <v>368.06</v>
      </c>
      <c r="F238">
        <v>2</v>
      </c>
      <c r="G238" s="2">
        <v>0.15384615384615385</v>
      </c>
      <c r="H238">
        <v>3626.22</v>
      </c>
      <c r="I238" s="2">
        <v>4.1399999999999999E-2</v>
      </c>
    </row>
    <row r="239" spans="1:9" x14ac:dyDescent="0.25">
      <c r="A239" t="s">
        <v>12</v>
      </c>
      <c r="B239" s="1">
        <v>45566</v>
      </c>
      <c r="C239">
        <v>22</v>
      </c>
      <c r="D239">
        <v>7</v>
      </c>
      <c r="E239">
        <v>74.680000000000007</v>
      </c>
      <c r="F239">
        <v>4</v>
      </c>
      <c r="G239" s="2">
        <v>0.5714285714285714</v>
      </c>
      <c r="H239">
        <v>1543.72</v>
      </c>
      <c r="I239" s="2">
        <v>2.75E-2</v>
      </c>
    </row>
    <row r="240" spans="1:9" x14ac:dyDescent="0.25">
      <c r="A240" t="s">
        <v>13</v>
      </c>
      <c r="B240" s="1">
        <v>45566</v>
      </c>
      <c r="C240">
        <v>74</v>
      </c>
      <c r="D240">
        <v>15</v>
      </c>
      <c r="E240">
        <v>460.2</v>
      </c>
      <c r="F240">
        <v>4</v>
      </c>
      <c r="G240" s="2">
        <v>0.26666666666666666</v>
      </c>
      <c r="H240">
        <v>980.1</v>
      </c>
      <c r="I240" s="2">
        <v>3.7900000000000003E-2</v>
      </c>
    </row>
    <row r="241" spans="1:9" x14ac:dyDescent="0.25">
      <c r="A241" t="s">
        <v>14</v>
      </c>
      <c r="B241" s="1">
        <v>45566</v>
      </c>
      <c r="C241">
        <v>62</v>
      </c>
      <c r="D241">
        <v>8</v>
      </c>
      <c r="E241">
        <v>540.79999999999995</v>
      </c>
      <c r="F241">
        <v>3</v>
      </c>
      <c r="G241" s="2">
        <v>0.375</v>
      </c>
      <c r="H241">
        <v>3928.71</v>
      </c>
      <c r="I241" s="2">
        <v>1.09E-2</v>
      </c>
    </row>
    <row r="242" spans="1:9" x14ac:dyDescent="0.25">
      <c r="A242" t="s">
        <v>15</v>
      </c>
      <c r="B242" s="1">
        <v>45566</v>
      </c>
      <c r="C242">
        <v>70</v>
      </c>
      <c r="D242">
        <v>21</v>
      </c>
      <c r="E242">
        <v>319.62</v>
      </c>
      <c r="F242">
        <v>3</v>
      </c>
      <c r="G242" s="2">
        <v>0.14285714285714285</v>
      </c>
      <c r="H242">
        <v>2486.2199999999998</v>
      </c>
      <c r="I242" s="2">
        <v>0.1036</v>
      </c>
    </row>
    <row r="243" spans="1:9" x14ac:dyDescent="0.25">
      <c r="A243" t="s">
        <v>16</v>
      </c>
      <c r="B243" s="1">
        <v>45566</v>
      </c>
      <c r="C243">
        <v>51</v>
      </c>
      <c r="D243">
        <v>7</v>
      </c>
      <c r="E243">
        <v>248.37</v>
      </c>
      <c r="F243">
        <v>7</v>
      </c>
      <c r="G243" s="2">
        <v>1</v>
      </c>
      <c r="H243">
        <v>3946.23</v>
      </c>
      <c r="I243" s="2">
        <v>4.2699999999999995E-2</v>
      </c>
    </row>
    <row r="244" spans="1:9" x14ac:dyDescent="0.25">
      <c r="A244" t="s">
        <v>17</v>
      </c>
      <c r="B244" s="1">
        <v>45566</v>
      </c>
      <c r="C244">
        <v>32</v>
      </c>
      <c r="D244">
        <v>16</v>
      </c>
      <c r="E244">
        <v>393.04</v>
      </c>
      <c r="F244">
        <v>7</v>
      </c>
      <c r="G244" s="2">
        <v>0.4375</v>
      </c>
      <c r="H244">
        <v>1286.18</v>
      </c>
      <c r="I244" s="2">
        <v>5.6399999999999999E-2</v>
      </c>
    </row>
    <row r="245" spans="1:9" x14ac:dyDescent="0.25">
      <c r="A245" t="s">
        <v>18</v>
      </c>
      <c r="B245" s="1">
        <v>45566</v>
      </c>
      <c r="C245">
        <v>71</v>
      </c>
      <c r="D245">
        <v>16</v>
      </c>
      <c r="E245">
        <v>323.56</v>
      </c>
      <c r="F245">
        <v>9</v>
      </c>
      <c r="G245" s="2">
        <v>0.5625</v>
      </c>
      <c r="H245">
        <v>957.05</v>
      </c>
      <c r="I245" s="2">
        <v>3.1099999999999999E-2</v>
      </c>
    </row>
    <row r="246" spans="1:9" x14ac:dyDescent="0.25">
      <c r="A246" t="s">
        <v>19</v>
      </c>
      <c r="B246" s="1">
        <v>45566</v>
      </c>
      <c r="C246">
        <v>17</v>
      </c>
      <c r="D246">
        <v>7</v>
      </c>
      <c r="E246">
        <v>205.3</v>
      </c>
      <c r="F246">
        <v>4</v>
      </c>
      <c r="G246" s="2">
        <v>0.5714285714285714</v>
      </c>
      <c r="H246">
        <v>762.2</v>
      </c>
      <c r="I246" s="2">
        <v>7.2300000000000003E-2</v>
      </c>
    </row>
    <row r="247" spans="1:9" x14ac:dyDescent="0.25">
      <c r="A247" t="s">
        <v>20</v>
      </c>
      <c r="B247" s="1">
        <v>45566</v>
      </c>
      <c r="C247">
        <v>35</v>
      </c>
      <c r="D247">
        <v>6</v>
      </c>
      <c r="E247">
        <v>544.78</v>
      </c>
      <c r="F247">
        <v>5</v>
      </c>
      <c r="G247" s="2">
        <v>0.83333333333333337</v>
      </c>
      <c r="H247">
        <v>3420.99</v>
      </c>
      <c r="I247" s="2">
        <v>4.0500000000000001E-2</v>
      </c>
    </row>
    <row r="248" spans="1:9" x14ac:dyDescent="0.25">
      <c r="A248" t="s">
        <v>21</v>
      </c>
      <c r="B248" s="1">
        <v>45566</v>
      </c>
      <c r="C248">
        <v>73</v>
      </c>
      <c r="D248">
        <v>17</v>
      </c>
      <c r="E248">
        <v>557.29999999999995</v>
      </c>
      <c r="F248">
        <v>3</v>
      </c>
      <c r="G248" s="2">
        <v>0.17647058823529413</v>
      </c>
      <c r="H248">
        <v>376.66</v>
      </c>
      <c r="I248" s="2">
        <v>3.4700000000000002E-2</v>
      </c>
    </row>
    <row r="249" spans="1:9" x14ac:dyDescent="0.25">
      <c r="A249" t="s">
        <v>22</v>
      </c>
      <c r="B249" s="1">
        <v>45566</v>
      </c>
      <c r="C249">
        <v>27</v>
      </c>
      <c r="D249">
        <v>6</v>
      </c>
      <c r="E249">
        <v>202.37</v>
      </c>
      <c r="F249">
        <v>1</v>
      </c>
      <c r="G249" s="2">
        <v>0.16666666666666666</v>
      </c>
      <c r="H249">
        <v>3781.81</v>
      </c>
      <c r="I249" s="2">
        <v>4.3099999999999999E-2</v>
      </c>
    </row>
    <row r="250" spans="1:9" x14ac:dyDescent="0.25">
      <c r="A250" t="s">
        <v>23</v>
      </c>
      <c r="B250" s="1">
        <v>45566</v>
      </c>
      <c r="C250">
        <v>49</v>
      </c>
      <c r="D250">
        <v>7</v>
      </c>
      <c r="E250">
        <v>204.14</v>
      </c>
      <c r="F250">
        <v>3</v>
      </c>
      <c r="G250" s="2">
        <v>0.42857142857142855</v>
      </c>
      <c r="H250">
        <v>636.65</v>
      </c>
      <c r="I250" s="2">
        <v>2.9500000000000002E-2</v>
      </c>
    </row>
    <row r="251" spans="1:9" x14ac:dyDescent="0.25">
      <c r="A251" t="s">
        <v>24</v>
      </c>
      <c r="B251" s="1">
        <v>45566</v>
      </c>
      <c r="C251">
        <v>106</v>
      </c>
      <c r="D251">
        <v>5</v>
      </c>
      <c r="E251">
        <v>163.38</v>
      </c>
      <c r="F251">
        <v>1</v>
      </c>
      <c r="G251" s="2">
        <v>0.2</v>
      </c>
      <c r="H251">
        <v>1148.1400000000001</v>
      </c>
      <c r="I251" s="2">
        <v>7.8799999999999995E-2</v>
      </c>
    </row>
    <row r="252" spans="1:9" x14ac:dyDescent="0.25">
      <c r="A252" t="s">
        <v>25</v>
      </c>
      <c r="B252" s="1">
        <v>45566</v>
      </c>
      <c r="C252">
        <v>102</v>
      </c>
      <c r="D252">
        <v>5</v>
      </c>
      <c r="E252">
        <v>86.37</v>
      </c>
      <c r="F252">
        <v>5</v>
      </c>
      <c r="G252" s="2">
        <v>1</v>
      </c>
      <c r="H252">
        <v>3851.19</v>
      </c>
      <c r="I252" s="2">
        <v>8.3800000000000013E-2</v>
      </c>
    </row>
    <row r="253" spans="1:9" x14ac:dyDescent="0.25">
      <c r="A253" t="s">
        <v>26</v>
      </c>
      <c r="B253" s="1">
        <v>45566</v>
      </c>
      <c r="C253">
        <v>21</v>
      </c>
      <c r="D253">
        <v>14</v>
      </c>
      <c r="E253">
        <v>537.36</v>
      </c>
      <c r="F253">
        <v>7</v>
      </c>
      <c r="G253" s="2">
        <v>0.5</v>
      </c>
      <c r="H253">
        <v>3767.78</v>
      </c>
      <c r="I253" s="2">
        <v>3.44E-2</v>
      </c>
    </row>
    <row r="254" spans="1:9" x14ac:dyDescent="0.25">
      <c r="A254" t="s">
        <v>27</v>
      </c>
      <c r="B254" s="1">
        <v>45566</v>
      </c>
      <c r="C254">
        <v>104</v>
      </c>
      <c r="D254">
        <v>20</v>
      </c>
      <c r="E254">
        <v>181.9</v>
      </c>
      <c r="F254">
        <v>4</v>
      </c>
      <c r="G254" s="2">
        <v>0.2</v>
      </c>
      <c r="H254">
        <v>400.92</v>
      </c>
      <c r="I254" s="2">
        <v>0.10009999999999999</v>
      </c>
    </row>
    <row r="255" spans="1:9" x14ac:dyDescent="0.25">
      <c r="A255" t="s">
        <v>28</v>
      </c>
      <c r="B255" s="1">
        <v>45566</v>
      </c>
      <c r="C255">
        <v>64</v>
      </c>
      <c r="D255">
        <v>15</v>
      </c>
      <c r="E255">
        <v>514.38</v>
      </c>
      <c r="F255">
        <v>0</v>
      </c>
      <c r="G255" s="2">
        <v>0</v>
      </c>
      <c r="H255">
        <v>1220.5899999999999</v>
      </c>
      <c r="I255" s="2">
        <v>1E-3</v>
      </c>
    </row>
    <row r="256" spans="1:9" x14ac:dyDescent="0.25">
      <c r="A256" t="s">
        <v>29</v>
      </c>
      <c r="B256" s="1">
        <v>45566</v>
      </c>
      <c r="C256">
        <v>21</v>
      </c>
      <c r="D256">
        <v>15</v>
      </c>
      <c r="E256">
        <v>309.75</v>
      </c>
      <c r="F256">
        <v>2</v>
      </c>
      <c r="G256" s="2">
        <v>0.13333333333333333</v>
      </c>
      <c r="H256">
        <v>1649.09</v>
      </c>
      <c r="I256" s="2">
        <v>5.0999999999999997E-2</v>
      </c>
    </row>
    <row r="257" spans="1:9" x14ac:dyDescent="0.25">
      <c r="A257" t="s">
        <v>30</v>
      </c>
      <c r="B257" s="1">
        <v>45566</v>
      </c>
      <c r="C257">
        <v>108</v>
      </c>
      <c r="D257">
        <v>6</v>
      </c>
      <c r="E257">
        <v>515.27</v>
      </c>
      <c r="F257">
        <v>2</v>
      </c>
      <c r="G257" s="2">
        <v>0.33333333333333331</v>
      </c>
      <c r="H257">
        <v>3183.87</v>
      </c>
      <c r="I257" s="2">
        <v>3.04E-2</v>
      </c>
    </row>
    <row r="258" spans="1:9" x14ac:dyDescent="0.25">
      <c r="A258" t="s">
        <v>31</v>
      </c>
      <c r="B258" s="1">
        <v>45566</v>
      </c>
      <c r="C258">
        <v>63</v>
      </c>
      <c r="D258">
        <v>10</v>
      </c>
      <c r="E258">
        <v>194.21</v>
      </c>
      <c r="F258">
        <v>7</v>
      </c>
      <c r="G258" s="2">
        <v>0.7</v>
      </c>
      <c r="H258">
        <v>508.84</v>
      </c>
      <c r="I258" s="2">
        <v>9.3900000000000011E-2</v>
      </c>
    </row>
    <row r="259" spans="1:9" x14ac:dyDescent="0.25">
      <c r="A259" t="s">
        <v>32</v>
      </c>
      <c r="B259" s="1">
        <v>45566</v>
      </c>
      <c r="C259">
        <v>85</v>
      </c>
      <c r="D259">
        <v>15</v>
      </c>
      <c r="E259">
        <v>400.65</v>
      </c>
      <c r="F259">
        <v>0</v>
      </c>
      <c r="G259" s="2">
        <v>0</v>
      </c>
      <c r="H259">
        <v>2890.62</v>
      </c>
      <c r="I259" s="2">
        <v>2.4700000000000003E-2</v>
      </c>
    </row>
    <row r="260" spans="1:9" x14ac:dyDescent="0.25">
      <c r="A260" t="s">
        <v>33</v>
      </c>
      <c r="B260" s="1">
        <v>45566</v>
      </c>
      <c r="C260">
        <v>36</v>
      </c>
      <c r="D260">
        <v>10</v>
      </c>
      <c r="E260">
        <v>535.44000000000005</v>
      </c>
      <c r="F260">
        <v>4</v>
      </c>
      <c r="G260" s="2">
        <v>0.4</v>
      </c>
      <c r="H260">
        <v>241.26</v>
      </c>
      <c r="I260" s="2">
        <v>6.3E-2</v>
      </c>
    </row>
    <row r="261" spans="1:9" x14ac:dyDescent="0.25">
      <c r="A261" t="s">
        <v>34</v>
      </c>
      <c r="B261" s="1">
        <v>45566</v>
      </c>
      <c r="C261">
        <v>34</v>
      </c>
      <c r="D261">
        <v>12</v>
      </c>
      <c r="E261">
        <v>356.4</v>
      </c>
      <c r="F261">
        <v>8</v>
      </c>
      <c r="G261" s="2">
        <v>0.66666666666666663</v>
      </c>
      <c r="H261">
        <v>4111.76</v>
      </c>
      <c r="I261" s="2">
        <v>8.4700000000000011E-2</v>
      </c>
    </row>
    <row r="262" spans="1:9" x14ac:dyDescent="0.25">
      <c r="A262" t="s">
        <v>9</v>
      </c>
      <c r="B262" s="1">
        <v>45597</v>
      </c>
      <c r="C262">
        <v>67</v>
      </c>
      <c r="D262">
        <v>12</v>
      </c>
      <c r="E262">
        <v>352.6</v>
      </c>
      <c r="F262">
        <v>6</v>
      </c>
      <c r="G262" s="2">
        <v>0.5</v>
      </c>
      <c r="H262">
        <v>4402.41</v>
      </c>
      <c r="I262" s="2">
        <v>2.8999999999999998E-2</v>
      </c>
    </row>
    <row r="263" spans="1:9" x14ac:dyDescent="0.25">
      <c r="A263" t="s">
        <v>10</v>
      </c>
      <c r="B263" s="1">
        <v>45597</v>
      </c>
      <c r="C263">
        <v>76</v>
      </c>
      <c r="D263">
        <v>14</v>
      </c>
      <c r="E263">
        <v>351.42</v>
      </c>
      <c r="F263">
        <v>4</v>
      </c>
      <c r="G263" s="2">
        <v>0.2857142857142857</v>
      </c>
      <c r="H263">
        <v>3917.99</v>
      </c>
      <c r="I263" s="2">
        <v>4.2999999999999997E-2</v>
      </c>
    </row>
    <row r="264" spans="1:9" x14ac:dyDescent="0.25">
      <c r="A264" t="s">
        <v>11</v>
      </c>
      <c r="B264" s="1">
        <v>45597</v>
      </c>
      <c r="C264">
        <v>53</v>
      </c>
      <c r="D264">
        <v>17</v>
      </c>
      <c r="E264">
        <v>404.22</v>
      </c>
      <c r="F264">
        <v>2</v>
      </c>
      <c r="G264" s="2">
        <v>0.11764705882352941</v>
      </c>
      <c r="H264">
        <v>3669.4</v>
      </c>
      <c r="I264" s="2">
        <v>4.4500000000000005E-2</v>
      </c>
    </row>
    <row r="265" spans="1:9" x14ac:dyDescent="0.25">
      <c r="A265" t="s">
        <v>12</v>
      </c>
      <c r="B265" s="1">
        <v>45597</v>
      </c>
      <c r="C265">
        <v>22</v>
      </c>
      <c r="D265">
        <v>6</v>
      </c>
      <c r="E265">
        <v>80.02</v>
      </c>
      <c r="F265">
        <v>3</v>
      </c>
      <c r="G265" s="2">
        <v>0.5</v>
      </c>
      <c r="H265">
        <v>1476.69</v>
      </c>
      <c r="I265" s="2">
        <v>2.9300000000000003E-2</v>
      </c>
    </row>
    <row r="266" spans="1:9" x14ac:dyDescent="0.25">
      <c r="A266" t="s">
        <v>13</v>
      </c>
      <c r="B266" s="1">
        <v>45597</v>
      </c>
      <c r="C266">
        <v>77</v>
      </c>
      <c r="D266">
        <v>16</v>
      </c>
      <c r="E266">
        <v>502.41</v>
      </c>
      <c r="F266">
        <v>5</v>
      </c>
      <c r="G266" s="2">
        <v>0.3125</v>
      </c>
      <c r="H266">
        <v>1093.75</v>
      </c>
      <c r="I266" s="2">
        <v>3.8399999999999997E-2</v>
      </c>
    </row>
    <row r="267" spans="1:9" x14ac:dyDescent="0.25">
      <c r="A267" t="s">
        <v>14</v>
      </c>
      <c r="B267" s="1">
        <v>45597</v>
      </c>
      <c r="C267">
        <v>52</v>
      </c>
      <c r="D267">
        <v>6</v>
      </c>
      <c r="E267">
        <v>492.23</v>
      </c>
      <c r="F267">
        <v>2</v>
      </c>
      <c r="G267" s="2">
        <v>0.33333333333333331</v>
      </c>
      <c r="H267">
        <v>3775.84</v>
      </c>
      <c r="I267" s="2">
        <v>1.1000000000000001E-2</v>
      </c>
    </row>
    <row r="268" spans="1:9" x14ac:dyDescent="0.25">
      <c r="A268" t="s">
        <v>15</v>
      </c>
      <c r="B268" s="1">
        <v>45597</v>
      </c>
      <c r="C268">
        <v>74</v>
      </c>
      <c r="D268">
        <v>17</v>
      </c>
      <c r="E268">
        <v>284.91000000000003</v>
      </c>
      <c r="F268">
        <v>3</v>
      </c>
      <c r="G268" s="2">
        <v>0.17647058823529413</v>
      </c>
      <c r="H268">
        <v>2481.64</v>
      </c>
      <c r="I268" s="2">
        <v>9.0500000000000011E-2</v>
      </c>
    </row>
    <row r="269" spans="1:9" x14ac:dyDescent="0.25">
      <c r="A269" t="s">
        <v>16</v>
      </c>
      <c r="B269" s="1">
        <v>45597</v>
      </c>
      <c r="C269">
        <v>50</v>
      </c>
      <c r="D269">
        <v>9</v>
      </c>
      <c r="E269">
        <v>237.95</v>
      </c>
      <c r="F269">
        <v>5</v>
      </c>
      <c r="G269" s="2">
        <v>0.55555555555555558</v>
      </c>
      <c r="H269">
        <v>3982.36</v>
      </c>
      <c r="I269" s="2">
        <v>4.4299999999999999E-2</v>
      </c>
    </row>
    <row r="270" spans="1:9" x14ac:dyDescent="0.25">
      <c r="A270" t="s">
        <v>17</v>
      </c>
      <c r="B270" s="1">
        <v>45597</v>
      </c>
      <c r="C270">
        <v>30</v>
      </c>
      <c r="D270">
        <v>21</v>
      </c>
      <c r="E270">
        <v>372.34</v>
      </c>
      <c r="F270">
        <v>7</v>
      </c>
      <c r="G270" s="2">
        <v>0.33333333333333331</v>
      </c>
      <c r="H270">
        <v>1172.04</v>
      </c>
      <c r="I270" s="2">
        <v>5.4800000000000001E-2</v>
      </c>
    </row>
    <row r="271" spans="1:9" x14ac:dyDescent="0.25">
      <c r="A271" t="s">
        <v>18</v>
      </c>
      <c r="B271" s="1">
        <v>45597</v>
      </c>
      <c r="C271">
        <v>74</v>
      </c>
      <c r="D271">
        <v>13</v>
      </c>
      <c r="E271">
        <v>324.77999999999997</v>
      </c>
      <c r="F271">
        <v>7</v>
      </c>
      <c r="G271" s="2">
        <v>0.53846153846153844</v>
      </c>
      <c r="H271">
        <v>995.6</v>
      </c>
      <c r="I271" s="2">
        <v>3.0699999999999998E-2</v>
      </c>
    </row>
    <row r="272" spans="1:9" x14ac:dyDescent="0.25">
      <c r="A272" t="s">
        <v>19</v>
      </c>
      <c r="B272" s="1">
        <v>45597</v>
      </c>
      <c r="C272">
        <v>23</v>
      </c>
      <c r="D272">
        <v>7</v>
      </c>
      <c r="E272">
        <v>190.12</v>
      </c>
      <c r="F272">
        <v>4</v>
      </c>
      <c r="G272" s="2">
        <v>0.5714285714285714</v>
      </c>
      <c r="H272">
        <v>788.65</v>
      </c>
      <c r="I272" s="2">
        <v>7.2000000000000008E-2</v>
      </c>
    </row>
    <row r="273" spans="1:9" x14ac:dyDescent="0.25">
      <c r="A273" t="s">
        <v>20</v>
      </c>
      <c r="B273" s="1">
        <v>45597</v>
      </c>
      <c r="C273">
        <v>32</v>
      </c>
      <c r="D273">
        <v>7</v>
      </c>
      <c r="E273">
        <v>563.41999999999996</v>
      </c>
      <c r="F273">
        <v>6</v>
      </c>
      <c r="G273" s="2">
        <v>0.8571428571428571</v>
      </c>
      <c r="H273">
        <v>3543.71</v>
      </c>
      <c r="I273" s="2">
        <v>4.3799999999999999E-2</v>
      </c>
    </row>
    <row r="274" spans="1:9" x14ac:dyDescent="0.25">
      <c r="A274" t="s">
        <v>21</v>
      </c>
      <c r="B274" s="1">
        <v>45597</v>
      </c>
      <c r="C274">
        <v>59</v>
      </c>
      <c r="D274">
        <v>21</v>
      </c>
      <c r="E274">
        <v>633.37</v>
      </c>
      <c r="F274">
        <v>2</v>
      </c>
      <c r="G274" s="2">
        <v>9.5238095238095233E-2</v>
      </c>
      <c r="H274">
        <v>358.29</v>
      </c>
      <c r="I274" s="2">
        <v>3.27E-2</v>
      </c>
    </row>
    <row r="275" spans="1:9" x14ac:dyDescent="0.25">
      <c r="A275" t="s">
        <v>22</v>
      </c>
      <c r="B275" s="1">
        <v>45597</v>
      </c>
      <c r="C275">
        <v>30</v>
      </c>
      <c r="D275">
        <v>6</v>
      </c>
      <c r="E275">
        <v>209.84</v>
      </c>
      <c r="F275">
        <v>1</v>
      </c>
      <c r="G275" s="2">
        <v>0.16666666666666666</v>
      </c>
      <c r="H275">
        <v>3534.1</v>
      </c>
      <c r="I275" s="2">
        <v>4.2000000000000003E-2</v>
      </c>
    </row>
    <row r="276" spans="1:9" x14ac:dyDescent="0.25">
      <c r="A276" t="s">
        <v>23</v>
      </c>
      <c r="B276" s="1">
        <v>45597</v>
      </c>
      <c r="C276">
        <v>65</v>
      </c>
      <c r="D276">
        <v>9</v>
      </c>
      <c r="E276">
        <v>220.46</v>
      </c>
      <c r="F276">
        <v>3</v>
      </c>
      <c r="G276" s="2">
        <v>0.33333333333333331</v>
      </c>
      <c r="H276">
        <v>707.75</v>
      </c>
      <c r="I276" s="2">
        <v>2.76E-2</v>
      </c>
    </row>
    <row r="277" spans="1:9" x14ac:dyDescent="0.25">
      <c r="A277" t="s">
        <v>24</v>
      </c>
      <c r="B277" s="1">
        <v>45597</v>
      </c>
      <c r="C277">
        <v>100</v>
      </c>
      <c r="D277">
        <v>6</v>
      </c>
      <c r="E277">
        <v>153.34</v>
      </c>
      <c r="F277">
        <v>3</v>
      </c>
      <c r="G277" s="2">
        <v>0.5</v>
      </c>
      <c r="H277">
        <v>1248.54</v>
      </c>
      <c r="I277" s="2">
        <v>7.9000000000000001E-2</v>
      </c>
    </row>
    <row r="278" spans="1:9" x14ac:dyDescent="0.25">
      <c r="A278" t="s">
        <v>25</v>
      </c>
      <c r="B278" s="1">
        <v>45597</v>
      </c>
      <c r="C278">
        <v>81</v>
      </c>
      <c r="D278">
        <v>7</v>
      </c>
      <c r="E278">
        <v>79.62</v>
      </c>
      <c r="F278">
        <v>7</v>
      </c>
      <c r="G278" s="2">
        <v>1</v>
      </c>
      <c r="H278">
        <v>3892.76</v>
      </c>
      <c r="I278" s="2">
        <v>9.74E-2</v>
      </c>
    </row>
    <row r="279" spans="1:9" x14ac:dyDescent="0.25">
      <c r="A279" t="s">
        <v>26</v>
      </c>
      <c r="B279" s="1">
        <v>45597</v>
      </c>
      <c r="C279">
        <v>26</v>
      </c>
      <c r="D279">
        <v>17</v>
      </c>
      <c r="E279">
        <v>504.54</v>
      </c>
      <c r="F279">
        <v>8</v>
      </c>
      <c r="G279" s="2">
        <v>0.47058823529411764</v>
      </c>
      <c r="H279">
        <v>3359.77</v>
      </c>
      <c r="I279" s="2">
        <v>3.2000000000000001E-2</v>
      </c>
    </row>
    <row r="280" spans="1:9" x14ac:dyDescent="0.25">
      <c r="A280" t="s">
        <v>27</v>
      </c>
      <c r="B280" s="1">
        <v>45597</v>
      </c>
      <c r="C280">
        <v>96</v>
      </c>
      <c r="D280">
        <v>16</v>
      </c>
      <c r="E280">
        <v>161.69</v>
      </c>
      <c r="F280">
        <v>5</v>
      </c>
      <c r="G280" s="2">
        <v>0.3125</v>
      </c>
      <c r="H280">
        <v>392.05</v>
      </c>
      <c r="I280" s="2">
        <v>9.5700000000000007E-2</v>
      </c>
    </row>
    <row r="281" spans="1:9" x14ac:dyDescent="0.25">
      <c r="A281" t="s">
        <v>28</v>
      </c>
      <c r="B281" s="1">
        <v>45597</v>
      </c>
      <c r="C281">
        <v>72</v>
      </c>
      <c r="D281">
        <v>12</v>
      </c>
      <c r="E281">
        <v>474.28</v>
      </c>
      <c r="F281">
        <v>1</v>
      </c>
      <c r="G281" s="2">
        <v>8.3333333333333329E-2</v>
      </c>
      <c r="H281">
        <v>1097.5999999999999</v>
      </c>
      <c r="I281" s="2">
        <v>1E-3</v>
      </c>
    </row>
    <row r="282" spans="1:9" x14ac:dyDescent="0.25">
      <c r="A282" t="s">
        <v>29</v>
      </c>
      <c r="B282" s="1">
        <v>45597</v>
      </c>
      <c r="C282">
        <v>18</v>
      </c>
      <c r="D282">
        <v>15</v>
      </c>
      <c r="E282">
        <v>268.94</v>
      </c>
      <c r="F282">
        <v>1</v>
      </c>
      <c r="G282" s="2">
        <v>6.6666666666666666E-2</v>
      </c>
      <c r="H282">
        <v>1469.71</v>
      </c>
      <c r="I282" s="2">
        <v>5.0900000000000001E-2</v>
      </c>
    </row>
    <row r="283" spans="1:9" x14ac:dyDescent="0.25">
      <c r="A283" t="s">
        <v>30</v>
      </c>
      <c r="B283" s="1">
        <v>45597</v>
      </c>
      <c r="C283">
        <v>87</v>
      </c>
      <c r="D283">
        <v>5</v>
      </c>
      <c r="E283">
        <v>601.28</v>
      </c>
      <c r="F283">
        <v>2</v>
      </c>
      <c r="G283" s="2">
        <v>0.4</v>
      </c>
      <c r="H283">
        <v>3491.19</v>
      </c>
      <c r="I283" s="2">
        <v>2.9700000000000001E-2</v>
      </c>
    </row>
    <row r="284" spans="1:9" x14ac:dyDescent="0.25">
      <c r="A284" t="s">
        <v>31</v>
      </c>
      <c r="B284" s="1">
        <v>45597</v>
      </c>
      <c r="C284">
        <v>73</v>
      </c>
      <c r="D284">
        <v>8</v>
      </c>
      <c r="E284">
        <v>182.48</v>
      </c>
      <c r="F284">
        <v>8</v>
      </c>
      <c r="G284" s="2">
        <v>1</v>
      </c>
      <c r="H284">
        <v>548.46</v>
      </c>
      <c r="I284" s="2">
        <v>8.8200000000000001E-2</v>
      </c>
    </row>
    <row r="285" spans="1:9" x14ac:dyDescent="0.25">
      <c r="A285" t="s">
        <v>32</v>
      </c>
      <c r="B285" s="1">
        <v>45597</v>
      </c>
      <c r="C285">
        <v>97</v>
      </c>
      <c r="D285">
        <v>14</v>
      </c>
      <c r="E285">
        <v>368.16</v>
      </c>
      <c r="F285">
        <v>0</v>
      </c>
      <c r="G285" s="2">
        <v>0</v>
      </c>
      <c r="H285">
        <v>3020.19</v>
      </c>
      <c r="I285" s="2">
        <v>2.5099999999999997E-2</v>
      </c>
    </row>
    <row r="286" spans="1:9" x14ac:dyDescent="0.25">
      <c r="A286" t="s">
        <v>33</v>
      </c>
      <c r="B286" s="1">
        <v>45597</v>
      </c>
      <c r="C286">
        <v>28</v>
      </c>
      <c r="D286">
        <v>12</v>
      </c>
      <c r="E286">
        <v>565.51</v>
      </c>
      <c r="F286">
        <v>4</v>
      </c>
      <c r="G286" s="2">
        <v>0.33333333333333331</v>
      </c>
      <c r="H286">
        <v>231.16</v>
      </c>
      <c r="I286" s="2">
        <v>6.2699999999999992E-2</v>
      </c>
    </row>
    <row r="287" spans="1:9" x14ac:dyDescent="0.25">
      <c r="A287" t="s">
        <v>34</v>
      </c>
      <c r="B287" s="1">
        <v>45597</v>
      </c>
      <c r="C287">
        <v>41</v>
      </c>
      <c r="D287">
        <v>13</v>
      </c>
      <c r="E287">
        <v>370.44</v>
      </c>
      <c r="F287">
        <v>9</v>
      </c>
      <c r="G287" s="2">
        <v>0.69230769230769229</v>
      </c>
      <c r="H287">
        <v>4484.96</v>
      </c>
      <c r="I287" s="2">
        <v>8.5199999999999998E-2</v>
      </c>
    </row>
    <row r="288" spans="1:9" x14ac:dyDescent="0.25">
      <c r="A288" t="s">
        <v>9</v>
      </c>
      <c r="B288" s="1">
        <v>45627</v>
      </c>
      <c r="C288">
        <v>61</v>
      </c>
      <c r="D288">
        <v>13</v>
      </c>
      <c r="E288">
        <v>356.61</v>
      </c>
      <c r="F288">
        <v>7</v>
      </c>
      <c r="G288" s="2">
        <f t="shared" ref="G288:G313" si="0">F288/D288</f>
        <v>0.53846153846153844</v>
      </c>
      <c r="H288">
        <v>4099.6400000000003</v>
      </c>
      <c r="I288" s="2">
        <v>2.9600000000000001E-2</v>
      </c>
    </row>
    <row r="289" spans="1:9" x14ac:dyDescent="0.25">
      <c r="A289" t="s">
        <v>10</v>
      </c>
      <c r="B289" s="1">
        <v>45627</v>
      </c>
      <c r="C289">
        <v>80</v>
      </c>
      <c r="D289">
        <v>13</v>
      </c>
      <c r="E289">
        <v>369.46</v>
      </c>
      <c r="F289">
        <v>4</v>
      </c>
      <c r="G289" s="2">
        <f t="shared" si="0"/>
        <v>0.30769230769230771</v>
      </c>
      <c r="H289">
        <v>3996.04</v>
      </c>
      <c r="I289" s="2">
        <v>3.7499999999999999E-2</v>
      </c>
    </row>
    <row r="290" spans="1:9" x14ac:dyDescent="0.25">
      <c r="A290" t="s">
        <v>11</v>
      </c>
      <c r="B290" s="1">
        <v>45627</v>
      </c>
      <c r="C290">
        <v>51</v>
      </c>
      <c r="D290">
        <v>14</v>
      </c>
      <c r="E290">
        <v>419.93</v>
      </c>
      <c r="F290">
        <v>2</v>
      </c>
      <c r="G290" s="2">
        <f t="shared" si="0"/>
        <v>0.14285714285714285</v>
      </c>
      <c r="H290">
        <v>3543.6</v>
      </c>
      <c r="I290" s="2">
        <v>4.6300000000000001E-2</v>
      </c>
    </row>
    <row r="291" spans="1:9" x14ac:dyDescent="0.25">
      <c r="A291" t="s">
        <v>12</v>
      </c>
      <c r="B291" s="1">
        <v>45627</v>
      </c>
      <c r="C291">
        <v>20</v>
      </c>
      <c r="D291">
        <v>5</v>
      </c>
      <c r="E291">
        <v>71.41</v>
      </c>
      <c r="F291">
        <v>3</v>
      </c>
      <c r="G291" s="2">
        <f t="shared" si="0"/>
        <v>0.6</v>
      </c>
      <c r="H291">
        <v>1527.27</v>
      </c>
      <c r="I291" s="2">
        <v>2.7000000000000003E-2</v>
      </c>
    </row>
    <row r="292" spans="1:9" x14ac:dyDescent="0.25">
      <c r="A292" t="s">
        <v>13</v>
      </c>
      <c r="B292" s="1">
        <v>45627</v>
      </c>
      <c r="C292">
        <v>101</v>
      </c>
      <c r="D292">
        <v>14</v>
      </c>
      <c r="E292">
        <v>503.93</v>
      </c>
      <c r="F292">
        <v>5</v>
      </c>
      <c r="G292" s="2">
        <f t="shared" si="0"/>
        <v>0.35714285714285715</v>
      </c>
      <c r="H292">
        <v>1116.6099999999999</v>
      </c>
      <c r="I292" s="2">
        <v>3.7000000000000005E-2</v>
      </c>
    </row>
    <row r="293" spans="1:9" x14ac:dyDescent="0.25">
      <c r="A293" t="s">
        <v>14</v>
      </c>
      <c r="B293" s="1">
        <v>45627</v>
      </c>
      <c r="C293">
        <v>70</v>
      </c>
      <c r="D293">
        <v>6</v>
      </c>
      <c r="E293">
        <v>488.97</v>
      </c>
      <c r="F293">
        <v>3</v>
      </c>
      <c r="G293" s="2">
        <f t="shared" si="0"/>
        <v>0.5</v>
      </c>
      <c r="H293">
        <v>3767.09</v>
      </c>
      <c r="I293" s="2">
        <v>1.0800000000000001E-2</v>
      </c>
    </row>
    <row r="294" spans="1:9" x14ac:dyDescent="0.25">
      <c r="A294" t="s">
        <v>15</v>
      </c>
      <c r="B294" s="1">
        <v>45627</v>
      </c>
      <c r="C294">
        <v>84</v>
      </c>
      <c r="D294">
        <v>19</v>
      </c>
      <c r="E294">
        <v>301.2</v>
      </c>
      <c r="F294">
        <v>2</v>
      </c>
      <c r="G294" s="2">
        <f t="shared" si="0"/>
        <v>0.10526315789473684</v>
      </c>
      <c r="H294">
        <v>2608.4699999999998</v>
      </c>
      <c r="I294" s="2">
        <v>0.1032</v>
      </c>
    </row>
    <row r="295" spans="1:9" x14ac:dyDescent="0.25">
      <c r="A295" t="s">
        <v>16</v>
      </c>
      <c r="B295" s="1">
        <v>45627</v>
      </c>
      <c r="C295">
        <v>50</v>
      </c>
      <c r="D295">
        <v>6</v>
      </c>
      <c r="E295">
        <v>219.19</v>
      </c>
      <c r="F295">
        <v>4</v>
      </c>
      <c r="G295" s="2">
        <f t="shared" si="0"/>
        <v>0.66666666666666663</v>
      </c>
      <c r="H295">
        <v>3836.95</v>
      </c>
      <c r="I295" s="2">
        <v>3.8699999999999998E-2</v>
      </c>
    </row>
    <row r="296" spans="1:9" x14ac:dyDescent="0.25">
      <c r="A296" t="s">
        <v>17</v>
      </c>
      <c r="B296" s="1">
        <v>45627</v>
      </c>
      <c r="C296">
        <v>28</v>
      </c>
      <c r="D296">
        <v>19</v>
      </c>
      <c r="E296">
        <v>352.06</v>
      </c>
      <c r="F296">
        <v>9</v>
      </c>
      <c r="G296" s="2">
        <f t="shared" si="0"/>
        <v>0.47368421052631576</v>
      </c>
      <c r="H296">
        <v>1107.51</v>
      </c>
      <c r="I296" s="2">
        <v>5.5E-2</v>
      </c>
    </row>
    <row r="297" spans="1:9" x14ac:dyDescent="0.25">
      <c r="A297" t="s">
        <v>18</v>
      </c>
      <c r="B297" s="1">
        <v>45627</v>
      </c>
      <c r="C297">
        <v>69</v>
      </c>
      <c r="D297">
        <v>16</v>
      </c>
      <c r="E297">
        <v>337.7</v>
      </c>
      <c r="F297">
        <v>9</v>
      </c>
      <c r="G297" s="2">
        <f t="shared" si="0"/>
        <v>0.5625</v>
      </c>
      <c r="H297">
        <v>947.47</v>
      </c>
      <c r="I297" s="2">
        <v>3.56E-2</v>
      </c>
    </row>
    <row r="298" spans="1:9" x14ac:dyDescent="0.25">
      <c r="A298" t="s">
        <v>19</v>
      </c>
      <c r="B298" s="1">
        <v>45627</v>
      </c>
      <c r="C298">
        <v>18</v>
      </c>
      <c r="D298">
        <v>6</v>
      </c>
      <c r="E298">
        <v>212.39</v>
      </c>
      <c r="F298">
        <v>3</v>
      </c>
      <c r="G298" s="2">
        <f t="shared" si="0"/>
        <v>0.5</v>
      </c>
      <c r="H298">
        <v>730.81</v>
      </c>
      <c r="I298" s="2">
        <v>8.6699999999999999E-2</v>
      </c>
    </row>
    <row r="299" spans="1:9" x14ac:dyDescent="0.25">
      <c r="A299" t="s">
        <v>20</v>
      </c>
      <c r="B299" s="1">
        <v>45627</v>
      </c>
      <c r="C299">
        <v>40</v>
      </c>
      <c r="D299">
        <v>7</v>
      </c>
      <c r="E299">
        <v>486.93</v>
      </c>
      <c r="F299">
        <v>7</v>
      </c>
      <c r="G299" s="2">
        <f t="shared" si="0"/>
        <v>1</v>
      </c>
      <c r="H299">
        <v>3643.63</v>
      </c>
      <c r="I299" s="2">
        <v>4.0199999999999993E-2</v>
      </c>
    </row>
    <row r="300" spans="1:9" x14ac:dyDescent="0.25">
      <c r="A300" t="s">
        <v>21</v>
      </c>
      <c r="B300" s="1">
        <v>45627</v>
      </c>
      <c r="C300">
        <v>77</v>
      </c>
      <c r="D300">
        <v>16</v>
      </c>
      <c r="E300">
        <v>539.26</v>
      </c>
      <c r="F300">
        <v>3</v>
      </c>
      <c r="G300" s="2">
        <f t="shared" si="0"/>
        <v>0.1875</v>
      </c>
      <c r="H300">
        <v>379.83</v>
      </c>
      <c r="I300" s="2">
        <v>3.7999999999999999E-2</v>
      </c>
    </row>
    <row r="301" spans="1:9" x14ac:dyDescent="0.25">
      <c r="A301" t="s">
        <v>22</v>
      </c>
      <c r="B301" s="1">
        <v>45627</v>
      </c>
      <c r="C301">
        <v>31</v>
      </c>
      <c r="D301">
        <v>6</v>
      </c>
      <c r="E301">
        <v>191.66</v>
      </c>
      <c r="F301">
        <v>2</v>
      </c>
      <c r="G301" s="2">
        <f t="shared" si="0"/>
        <v>0.33333333333333331</v>
      </c>
      <c r="H301">
        <v>3753.06</v>
      </c>
      <c r="I301" s="2">
        <v>3.8300000000000001E-2</v>
      </c>
    </row>
    <row r="302" spans="1:9" x14ac:dyDescent="0.25">
      <c r="A302" t="s">
        <v>23</v>
      </c>
      <c r="B302" s="1">
        <v>45627</v>
      </c>
      <c r="C302">
        <v>57</v>
      </c>
      <c r="D302">
        <v>7</v>
      </c>
      <c r="E302">
        <v>190.08</v>
      </c>
      <c r="F302">
        <v>2</v>
      </c>
      <c r="G302" s="2">
        <f t="shared" si="0"/>
        <v>0.2857142857142857</v>
      </c>
      <c r="H302">
        <v>649.97</v>
      </c>
      <c r="I302" s="2">
        <v>2.8799999999999999E-2</v>
      </c>
    </row>
    <row r="303" spans="1:9" x14ac:dyDescent="0.25">
      <c r="A303" t="s">
        <v>24</v>
      </c>
      <c r="B303" s="1">
        <v>45627</v>
      </c>
      <c r="C303">
        <v>88</v>
      </c>
      <c r="D303">
        <v>5</v>
      </c>
      <c r="E303">
        <v>168.89</v>
      </c>
      <c r="F303">
        <v>3</v>
      </c>
      <c r="G303" s="2">
        <f t="shared" si="0"/>
        <v>0.6</v>
      </c>
      <c r="H303">
        <v>1153.93</v>
      </c>
      <c r="I303" s="2">
        <v>8.2500000000000004E-2</v>
      </c>
    </row>
    <row r="304" spans="1:9" x14ac:dyDescent="0.25">
      <c r="A304" t="s">
        <v>25</v>
      </c>
      <c r="B304" s="1">
        <v>45627</v>
      </c>
      <c r="C304">
        <v>74</v>
      </c>
      <c r="D304">
        <v>6</v>
      </c>
      <c r="E304">
        <v>87.83</v>
      </c>
      <c r="F304">
        <v>6</v>
      </c>
      <c r="G304" s="2">
        <f t="shared" si="0"/>
        <v>1</v>
      </c>
      <c r="H304">
        <v>3741.27</v>
      </c>
      <c r="I304" s="2">
        <v>9.9700000000000011E-2</v>
      </c>
    </row>
    <row r="305" spans="1:9" x14ac:dyDescent="0.25">
      <c r="A305" t="s">
        <v>26</v>
      </c>
      <c r="B305" s="1">
        <v>45627</v>
      </c>
      <c r="C305">
        <v>26</v>
      </c>
      <c r="D305">
        <v>13</v>
      </c>
      <c r="E305">
        <v>543.15</v>
      </c>
      <c r="F305">
        <v>6</v>
      </c>
      <c r="G305" s="2">
        <f t="shared" si="0"/>
        <v>0.46153846153846156</v>
      </c>
      <c r="H305">
        <v>3793.56</v>
      </c>
      <c r="I305" s="2">
        <v>3.56E-2</v>
      </c>
    </row>
    <row r="306" spans="1:9" x14ac:dyDescent="0.25">
      <c r="A306" t="s">
        <v>27</v>
      </c>
      <c r="B306" s="1">
        <v>45627</v>
      </c>
      <c r="C306">
        <v>99</v>
      </c>
      <c r="D306">
        <v>15</v>
      </c>
      <c r="E306">
        <v>181.12</v>
      </c>
      <c r="F306">
        <v>5</v>
      </c>
      <c r="G306" s="2">
        <f t="shared" si="0"/>
        <v>0.33333333333333331</v>
      </c>
      <c r="H306">
        <v>454.09</v>
      </c>
      <c r="I306" s="2">
        <v>9.3599999999999989E-2</v>
      </c>
    </row>
    <row r="307" spans="1:9" x14ac:dyDescent="0.25">
      <c r="A307" t="s">
        <v>28</v>
      </c>
      <c r="B307" s="1">
        <v>45627</v>
      </c>
      <c r="C307">
        <v>74</v>
      </c>
      <c r="D307">
        <v>14</v>
      </c>
      <c r="E307">
        <v>508.85</v>
      </c>
      <c r="F307">
        <v>1</v>
      </c>
      <c r="G307" s="2">
        <f t="shared" si="0"/>
        <v>7.1428571428571425E-2</v>
      </c>
      <c r="H307">
        <v>1182.6300000000001</v>
      </c>
      <c r="I307" s="2">
        <v>8.9999999999999998E-4</v>
      </c>
    </row>
    <row r="308" spans="1:9" x14ac:dyDescent="0.25">
      <c r="A308" t="s">
        <v>29</v>
      </c>
      <c r="B308" s="1">
        <v>45627</v>
      </c>
      <c r="C308">
        <v>21</v>
      </c>
      <c r="D308">
        <v>17</v>
      </c>
      <c r="E308">
        <v>297.83999999999997</v>
      </c>
      <c r="F308">
        <v>1</v>
      </c>
      <c r="G308" s="2">
        <f t="shared" si="0"/>
        <v>5.8823529411764705E-2</v>
      </c>
      <c r="H308">
        <v>1553.7</v>
      </c>
      <c r="I308" s="2">
        <v>5.0700000000000002E-2</v>
      </c>
    </row>
    <row r="309" spans="1:9" x14ac:dyDescent="0.25">
      <c r="A309" t="s">
        <v>30</v>
      </c>
      <c r="B309" s="1">
        <v>45627</v>
      </c>
      <c r="C309">
        <v>94</v>
      </c>
      <c r="D309">
        <v>6</v>
      </c>
      <c r="E309">
        <v>537.26</v>
      </c>
      <c r="F309">
        <v>1</v>
      </c>
      <c r="G309" s="2">
        <f t="shared" si="0"/>
        <v>0.16666666666666666</v>
      </c>
      <c r="H309">
        <v>3665.55</v>
      </c>
      <c r="I309" s="2">
        <v>3.0800000000000001E-2</v>
      </c>
    </row>
    <row r="310" spans="1:9" x14ac:dyDescent="0.25">
      <c r="A310" t="s">
        <v>31</v>
      </c>
      <c r="B310" s="1">
        <v>45627</v>
      </c>
      <c r="C310">
        <v>83</v>
      </c>
      <c r="D310">
        <v>9</v>
      </c>
      <c r="E310">
        <v>188.49</v>
      </c>
      <c r="F310">
        <v>7</v>
      </c>
      <c r="G310" s="2">
        <f t="shared" si="0"/>
        <v>0.77777777777777779</v>
      </c>
      <c r="H310">
        <v>545.09</v>
      </c>
      <c r="I310" s="2">
        <v>8.5600000000000009E-2</v>
      </c>
    </row>
    <row r="311" spans="1:9" x14ac:dyDescent="0.25">
      <c r="A311" t="s">
        <v>32</v>
      </c>
      <c r="B311" s="1">
        <v>45627</v>
      </c>
      <c r="C311">
        <v>84</v>
      </c>
      <c r="D311">
        <v>14</v>
      </c>
      <c r="E311">
        <v>370.36</v>
      </c>
      <c r="F311">
        <v>0</v>
      </c>
      <c r="G311" s="2">
        <f t="shared" si="0"/>
        <v>0</v>
      </c>
      <c r="H311">
        <v>2605.02</v>
      </c>
      <c r="I311" s="2">
        <v>2.5499999999999998E-2</v>
      </c>
    </row>
    <row r="312" spans="1:9" x14ac:dyDescent="0.25">
      <c r="A312" t="s">
        <v>33</v>
      </c>
      <c r="B312" s="1">
        <v>45627</v>
      </c>
      <c r="C312">
        <v>32</v>
      </c>
      <c r="D312">
        <v>10</v>
      </c>
      <c r="E312">
        <v>500.83</v>
      </c>
      <c r="F312">
        <v>4</v>
      </c>
      <c r="G312" s="2">
        <f t="shared" si="0"/>
        <v>0.4</v>
      </c>
      <c r="H312">
        <v>239.13</v>
      </c>
      <c r="I312" s="2">
        <v>6.1900000000000004E-2</v>
      </c>
    </row>
    <row r="313" spans="1:9" x14ac:dyDescent="0.25">
      <c r="A313" t="s">
        <v>34</v>
      </c>
      <c r="B313" s="1">
        <v>45627</v>
      </c>
      <c r="C313">
        <v>39</v>
      </c>
      <c r="D313">
        <v>15</v>
      </c>
      <c r="E313">
        <v>319.08999999999997</v>
      </c>
      <c r="F313">
        <v>7</v>
      </c>
      <c r="G313" s="2">
        <f t="shared" si="0"/>
        <v>0.46666666666666667</v>
      </c>
      <c r="H313">
        <v>4573.5</v>
      </c>
      <c r="I313" s="2">
        <v>8.0399999999999985E-2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Dashboard</vt:lpstr>
      <vt:lpstr>Practice</vt:lpstr>
      <vt:lpstr>Analysis</vt:lpstr>
      <vt:lpstr>Pivots</vt:lpstr>
      <vt:lpstr>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Mynda Treacy</dc:creator>
  <cp:lastModifiedBy>BONGISIPHO MTHOKOZISI SHONGWE</cp:lastModifiedBy>
  <dcterms:created xsi:type="dcterms:W3CDTF">2024-02-09T06:40:31Z</dcterms:created>
  <dcterms:modified xsi:type="dcterms:W3CDTF">2024-07-23T17:22:03Z</dcterms:modified>
</cp:coreProperties>
</file>