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SFIGMOMANOMETRO" sheetId="1" r:id="rId4"/>
    <sheet state="visible" name="MONITORES MULTIPARAMETROS" sheetId="2" r:id="rId5"/>
    <sheet state="visible" name="MONITOR DE SIGNOS VITALES" sheetId="3" r:id="rId6"/>
    <sheet state="visible" name="DESFIBRILADORES" sheetId="4" r:id="rId7"/>
    <sheet state="visible" name="ELECTROCARDIOGRAFO" sheetId="5" r:id="rId8"/>
    <sheet state="visible" name="PULSOXIMETRO" sheetId="6" r:id="rId9"/>
    <sheet state="visible" name="TENSIOMETRO DIGITAL" sheetId="7" r:id="rId10"/>
    <sheet state="visible" name="Monitor de presión arterial" sheetId="8" r:id="rId11"/>
    <sheet state="visible" name="TI" sheetId="9" r:id="rId12"/>
    <sheet state="visible" name="TERMOMETRO INFRARROJO" sheetId="10" r:id="rId13"/>
    <sheet state="visible" name="DATOS SOLICITANTE" sheetId="11" r:id="rId14"/>
    <sheet state="visible" name="LAMPARA DE FOTOCURADO" sheetId="12" r:id="rId15"/>
    <sheet state="visible" name="LAMPARA DE FOTOTERAPIA" sheetId="13" r:id="rId16"/>
    <sheet state="visible" name="ELECTROESTIMULADOR" sheetId="14" r:id="rId17"/>
    <sheet state="visible" name="INCUBADORA NEONATAL" sheetId="15" r:id="rId18"/>
    <sheet state="visible" name="SERVOCUNA" sheetId="16" r:id="rId19"/>
  </sheets>
  <definedNames/>
  <calcPr/>
</workbook>
</file>

<file path=xl/sharedStrings.xml><?xml version="1.0" encoding="utf-8"?>
<sst xmlns="http://schemas.openxmlformats.org/spreadsheetml/2006/main" count="3451" uniqueCount="313">
  <si>
    <t>MARCA</t>
  </si>
  <si>
    <t>GMD</t>
  </si>
  <si>
    <t>SERIE</t>
  </si>
  <si>
    <t>OBSERVACION</t>
  </si>
  <si>
    <t>INFORMACION DE EL CENTRO DE SALUD</t>
  </si>
  <si>
    <t>MODELO</t>
  </si>
  <si>
    <t xml:space="preserve">ARTERY 300 </t>
  </si>
  <si>
    <t>UBICACION</t>
  </si>
  <si>
    <t>APS URBANO EQUIPO 11</t>
  </si>
  <si>
    <t>CERTIFICADO</t>
  </si>
  <si>
    <t>P880612242666</t>
  </si>
  <si>
    <t>NOMBRE</t>
  </si>
  <si>
    <t>E.S.E Hospital Jose Cayetano Vasquez</t>
  </si>
  <si>
    <t>PATRON</t>
  </si>
  <si>
    <t>FECHA DE RECEPCION</t>
  </si>
  <si>
    <t>9 de diciembre de 2024</t>
  </si>
  <si>
    <t>PRESION (mmHg)</t>
  </si>
  <si>
    <t xml:space="preserve">FECHA DE CALIBRACION </t>
  </si>
  <si>
    <t>PRIMERA</t>
  </si>
  <si>
    <t>NIT</t>
  </si>
  <si>
    <t>SEGUNDA</t>
  </si>
  <si>
    <t xml:space="preserve">DIRECCION </t>
  </si>
  <si>
    <t>CR 5 26 03 Puerto Boyaca, Boyaca</t>
  </si>
  <si>
    <t>ERROR</t>
  </si>
  <si>
    <t>TELEFONO</t>
  </si>
  <si>
    <t>ERROR PROMEDIO</t>
  </si>
  <si>
    <t>FECHA</t>
  </si>
  <si>
    <t xml:space="preserve">DESVIACION </t>
  </si>
  <si>
    <t>METROLOGO</t>
  </si>
  <si>
    <t>Ruben Dario Ospina Lagos</t>
  </si>
  <si>
    <t>INCERTIDUMBRE</t>
  </si>
  <si>
    <t>INC. EXPANDIDA</t>
  </si>
  <si>
    <t>ARTERY 300</t>
  </si>
  <si>
    <t>P870612242697</t>
  </si>
  <si>
    <t>TEMPERATURA 26.7</t>
  </si>
  <si>
    <t>HUMEDAD RELATIVA 39</t>
  </si>
  <si>
    <t>J1024560</t>
  </si>
  <si>
    <t>NR</t>
  </si>
  <si>
    <t>CONSULTA EXTERNA CONSULTORIO 5 PUEBLO NUEVO</t>
  </si>
  <si>
    <t>P860612244560</t>
  </si>
  <si>
    <t>J1024075</t>
  </si>
  <si>
    <t>CONSULTA EXTERNA CONSULTORIO 4 PUEBLO NUEVO</t>
  </si>
  <si>
    <t>P850612244075</t>
  </si>
  <si>
    <t>J1024791</t>
  </si>
  <si>
    <t>CONSULTORIO 3 PUEBLO NUEVO</t>
  </si>
  <si>
    <t>P840612244791</t>
  </si>
  <si>
    <t>ALPK2</t>
  </si>
  <si>
    <t>PARED</t>
  </si>
  <si>
    <t>CONSULTORIO 1 PUEBLO NUEVO</t>
  </si>
  <si>
    <t>P830612243752</t>
  </si>
  <si>
    <t>J1024503</t>
  </si>
  <si>
    <t>CONSULTORIO 2 PUEBLO NUEVO</t>
  </si>
  <si>
    <t>P820612244503</t>
  </si>
  <si>
    <t>TAIYU</t>
  </si>
  <si>
    <t>P81061224NR</t>
  </si>
  <si>
    <t>ANAEROIDE</t>
  </si>
  <si>
    <t>APS EQUIPO URBANO 12</t>
  </si>
  <si>
    <t>P391112241101</t>
  </si>
  <si>
    <t>CONSULTA EXTERNA CONSULTORIO 1</t>
  </si>
  <si>
    <t>P401112240979</t>
  </si>
  <si>
    <t>DM</t>
  </si>
  <si>
    <t>PEDIATRICO</t>
  </si>
  <si>
    <t>APS URBANO 11</t>
  </si>
  <si>
    <t>P411112240090</t>
  </si>
  <si>
    <t>VALCRI</t>
  </si>
  <si>
    <t>P42111224NR</t>
  </si>
  <si>
    <t>EDAM</t>
  </si>
  <si>
    <t>360080-M20909260008</t>
  </si>
  <si>
    <t>iM70</t>
  </si>
  <si>
    <t>BODEGA DE EQUIPOS</t>
  </si>
  <si>
    <t>M740512240008</t>
  </si>
  <si>
    <t>#</t>
  </si>
  <si>
    <t>24 de Octubre de 2024</t>
  </si>
  <si>
    <t>NIBP</t>
  </si>
  <si>
    <t>SISTOLICA</t>
  </si>
  <si>
    <t>CR 5 26 03 PUERTO BOYACA</t>
  </si>
  <si>
    <t>TERCERA</t>
  </si>
  <si>
    <t>PRIMERO</t>
  </si>
  <si>
    <t>ULTIMO</t>
  </si>
  <si>
    <t>DIASTOLICA</t>
  </si>
  <si>
    <t>F. DE PULSO</t>
  </si>
  <si>
    <t>ECG</t>
  </si>
  <si>
    <t>REPIRACION</t>
  </si>
  <si>
    <t>SPO2</t>
  </si>
  <si>
    <t>%</t>
  </si>
  <si>
    <t>FP</t>
  </si>
  <si>
    <t>CREATIVE MEDICAL</t>
  </si>
  <si>
    <t>J3300QJ05783</t>
  </si>
  <si>
    <t>ADVANCE-120</t>
  </si>
  <si>
    <t>AMBULANCIA OWX-011</t>
  </si>
  <si>
    <t>M720512245783</t>
  </si>
  <si>
    <t>J3300QJ05777</t>
  </si>
  <si>
    <t>El equipo se debe revisar ya que no toma NIBP</t>
  </si>
  <si>
    <t>TRASLADOS DISPONIBLES</t>
  </si>
  <si>
    <t>M710512245777</t>
  </si>
  <si>
    <t>J3300QJ05781</t>
  </si>
  <si>
    <t>M700512245781</t>
  </si>
  <si>
    <t>J3300QJ05778</t>
  </si>
  <si>
    <t>M690512245778</t>
  </si>
  <si>
    <t>IBP</t>
  </si>
  <si>
    <t>C02</t>
  </si>
  <si>
    <t>CREARTIVE MEDICAL</t>
  </si>
  <si>
    <t>J3300Q J05780</t>
  </si>
  <si>
    <t>ADVANCE 120</t>
  </si>
  <si>
    <t>HOSPITALIZACION 1</t>
  </si>
  <si>
    <t>M392410245780</t>
  </si>
  <si>
    <t>EDAN</t>
  </si>
  <si>
    <t>M83031114799LB</t>
  </si>
  <si>
    <t>M8</t>
  </si>
  <si>
    <t>ORTOPEDIA</t>
  </si>
  <si>
    <t>M7506122499LB</t>
  </si>
  <si>
    <t>ambiente</t>
  </si>
  <si>
    <t>26,3</t>
  </si>
  <si>
    <t>360001-M20212990075</t>
  </si>
  <si>
    <t>iM8</t>
  </si>
  <si>
    <t>MATERNIDAD</t>
  </si>
  <si>
    <t xml:space="preserve">M730512240075  </t>
  </si>
  <si>
    <t>MINDRAY</t>
  </si>
  <si>
    <t>EZ-04038789</t>
  </si>
  <si>
    <t>El equipo presenta desajuste en la tapa de impresión</t>
  </si>
  <si>
    <t>BENEHEARTD3</t>
  </si>
  <si>
    <t>IMAGENOLOGIA</t>
  </si>
  <si>
    <t>D090512248789</t>
  </si>
  <si>
    <t>DESFIBRILACION (JOULES)</t>
  </si>
  <si>
    <t xml:space="preserve">PRIMERA </t>
  </si>
  <si>
    <t>CUARTA</t>
  </si>
  <si>
    <t>QUINTA</t>
  </si>
  <si>
    <t>TIEMPO DE CARGA (S)</t>
  </si>
  <si>
    <t>TIEMPO PROMEDIO</t>
  </si>
  <si>
    <t>RECOMENDACION</t>
  </si>
  <si>
    <t>360250-M20107850015</t>
  </si>
  <si>
    <t xml:space="preserve">EL EQUIPO NO TIENE LAS GUIAS PARA ASEGURAR EL CABLE PACIENTE </t>
  </si>
  <si>
    <t>SE-3</t>
  </si>
  <si>
    <t>CONSULTA EXTERNA</t>
  </si>
  <si>
    <t>E030512240015</t>
  </si>
  <si>
    <t>ANCHO (MS)</t>
  </si>
  <si>
    <t>OK</t>
  </si>
  <si>
    <t>ONDA</t>
  </si>
  <si>
    <t>RECHAZO</t>
  </si>
  <si>
    <t>SELECCION</t>
  </si>
  <si>
    <t>SELECCION QRS</t>
  </si>
  <si>
    <t>RESULTADO</t>
  </si>
  <si>
    <t>AMPLITUD (mV)</t>
  </si>
  <si>
    <t>AMPLITUD (HZ)</t>
  </si>
  <si>
    <t xml:space="preserve">EL EQUIPO RESPONDE </t>
  </si>
  <si>
    <t>CHOICE ELECTRONIC</t>
  </si>
  <si>
    <t>MD300C2</t>
  </si>
  <si>
    <t>PX170612240246</t>
  </si>
  <si>
    <t>PX160612240460</t>
  </si>
  <si>
    <t>AEON</t>
  </si>
  <si>
    <t>GA32020060481</t>
  </si>
  <si>
    <t>A320</t>
  </si>
  <si>
    <t>CRONICOS</t>
  </si>
  <si>
    <t>PX150612240481</t>
  </si>
  <si>
    <t>PM-60</t>
  </si>
  <si>
    <t>HOSPITALIZACION 2</t>
  </si>
  <si>
    <t>PX14061224NR</t>
  </si>
  <si>
    <t>PX13061224NR</t>
  </si>
  <si>
    <t>ALFASAFE</t>
  </si>
  <si>
    <t>810BK04200003706</t>
  </si>
  <si>
    <t>HK-810</t>
  </si>
  <si>
    <t>CONSULTA EXTERNA CRONICOS</t>
  </si>
  <si>
    <t>PD060612243706</t>
  </si>
  <si>
    <t>E.S.E HOSPITAL JOSE CAYETANO VASQUEZ</t>
  </si>
  <si>
    <t>06 de Diciembre de 2024</t>
  </si>
  <si>
    <t xml:space="preserve">HUMEDAD relativa 54 temperatura 26.4 </t>
  </si>
  <si>
    <t>ALFA SAFE</t>
  </si>
  <si>
    <t>PD05041224NR</t>
  </si>
  <si>
    <t>04 de Diciembre de 2024</t>
  </si>
  <si>
    <t>PANGAO</t>
  </si>
  <si>
    <t>PH-800B16</t>
  </si>
  <si>
    <t>NUTRICIÓN</t>
  </si>
  <si>
    <t>PD043010249629</t>
  </si>
  <si>
    <t>BRAVO</t>
  </si>
  <si>
    <t>0,0138139</t>
  </si>
  <si>
    <t>250D</t>
  </si>
  <si>
    <t>PM040412248139</t>
  </si>
  <si>
    <t>PM030412248123</t>
  </si>
  <si>
    <t>CONTEC</t>
  </si>
  <si>
    <t>ABPM50</t>
  </si>
  <si>
    <t>PM020412240028</t>
  </si>
  <si>
    <t>PM010412240038</t>
  </si>
  <si>
    <t>BERRCOM</t>
  </si>
  <si>
    <t>M06200501189</t>
  </si>
  <si>
    <t>JXB-178</t>
  </si>
  <si>
    <t>T220612241189</t>
  </si>
  <si>
    <t>M22200557033</t>
  </si>
  <si>
    <t>T230612247033</t>
  </si>
  <si>
    <t>M06200501168</t>
  </si>
  <si>
    <t>APS URBANO EQUIPO 12</t>
  </si>
  <si>
    <t>T010201251168</t>
  </si>
  <si>
    <t>11 de diciembre de 2024</t>
  </si>
  <si>
    <t>DIRECCION</t>
  </si>
  <si>
    <t>INFORMACION DEL SITIO DE CALIBRACION</t>
  </si>
  <si>
    <t>MINIMA</t>
  </si>
  <si>
    <t>MAXIMA</t>
  </si>
  <si>
    <t>TEMPERATURA</t>
  </si>
  <si>
    <t>HUMEDAD</t>
  </si>
  <si>
    <t>PRESION BAROMETICA</t>
  </si>
  <si>
    <t>TEMPERATURA DURANTE CALIBRACION</t>
  </si>
  <si>
    <t>HUMEDAD DURANTE CALIBRACION</t>
  </si>
  <si>
    <t>DTE</t>
  </si>
  <si>
    <t>L2000460X6</t>
  </si>
  <si>
    <t>LUX VI</t>
  </si>
  <si>
    <t>ODONTOLOGIA</t>
  </si>
  <si>
    <t>L0105122460X6</t>
  </si>
  <si>
    <t>RANGO</t>
  </si>
  <si>
    <t>mw/cm²</t>
  </si>
  <si>
    <t>400 - 1900</t>
  </si>
  <si>
    <t>LUX</t>
  </si>
  <si>
    <t>L2110432XE</t>
  </si>
  <si>
    <t>LUX E</t>
  </si>
  <si>
    <t>LO205122432XE</t>
  </si>
  <si>
    <t>L2310277XE</t>
  </si>
  <si>
    <t>L0305122477XE</t>
  </si>
  <si>
    <t xml:space="preserve">400 - 1900  </t>
  </si>
  <si>
    <t>NINGBO DAVID MEDICAL DEVICE</t>
  </si>
  <si>
    <t>XHZ-90</t>
  </si>
  <si>
    <t>PEDIATRIA</t>
  </si>
  <si>
    <t>L040512247011</t>
  </si>
  <si>
    <t>05 de Diciembre de 2024</t>
  </si>
  <si>
    <t>400-1900</t>
  </si>
  <si>
    <t xml:space="preserve">temperatura </t>
  </si>
  <si>
    <t>HUMEDAD RELATIVA</t>
  </si>
  <si>
    <t>49%hr</t>
  </si>
  <si>
    <t>TIENE DOS TUBOS DAÑADOS HAY QUE REALIZARLE MANTENIMIENTO PREVENTIVO</t>
  </si>
  <si>
    <t>CENTRO</t>
  </si>
  <si>
    <t>B46BZZE06002</t>
  </si>
  <si>
    <t>XHZ-90L</t>
  </si>
  <si>
    <t>L050512246002</t>
  </si>
  <si>
    <t>INTERRUPTOR DE ENCENDIDO PRESSENTA FALLAS</t>
  </si>
  <si>
    <t>SE REQUIERE REVISAR</t>
  </si>
  <si>
    <t xml:space="preserve">CENTRO </t>
  </si>
  <si>
    <t xml:space="preserve"> </t>
  </si>
  <si>
    <t>ROSCOE MEDICAL</t>
  </si>
  <si>
    <t>SZ5180709225</t>
  </si>
  <si>
    <t>TENS 7000</t>
  </si>
  <si>
    <t>FISIOTERAPIA</t>
  </si>
  <si>
    <t>ES011112249225</t>
  </si>
  <si>
    <t>MAGNITUD</t>
  </si>
  <si>
    <t xml:space="preserve">FRECUENCIA </t>
  </si>
  <si>
    <t>VOLTAJE</t>
  </si>
  <si>
    <t xml:space="preserve">CORRIENTE </t>
  </si>
  <si>
    <t>PERIODO (TIEMPO)</t>
  </si>
  <si>
    <t xml:space="preserve">SIGLA </t>
  </si>
  <si>
    <t>F</t>
  </si>
  <si>
    <t>V</t>
  </si>
  <si>
    <t>I</t>
  </si>
  <si>
    <t>T</t>
  </si>
  <si>
    <t>CANAL 1</t>
  </si>
  <si>
    <t>CANAL 2</t>
  </si>
  <si>
    <t>TIPO DE CORRIENTE</t>
  </si>
  <si>
    <t>BURST</t>
  </si>
  <si>
    <t xml:space="preserve">INTENSIDAD </t>
  </si>
  <si>
    <t>CORRIENTE</t>
  </si>
  <si>
    <t>EQUIPO</t>
  </si>
  <si>
    <t xml:space="preserve">FRECUENCIA SELECCIONADA </t>
  </si>
  <si>
    <t>2.0 HZ</t>
  </si>
  <si>
    <t>2.0hz</t>
  </si>
  <si>
    <t>300 ms</t>
  </si>
  <si>
    <t>295ms</t>
  </si>
  <si>
    <t>NORMAL</t>
  </si>
  <si>
    <t>100 hz</t>
  </si>
  <si>
    <t>100hz</t>
  </si>
  <si>
    <t>298ms</t>
  </si>
  <si>
    <t>MODULACIÓN</t>
  </si>
  <si>
    <t>300ms</t>
  </si>
  <si>
    <t>SZ5201229177</t>
  </si>
  <si>
    <t>ES021112249177</t>
  </si>
  <si>
    <t>149hz</t>
  </si>
  <si>
    <t>148hz</t>
  </si>
  <si>
    <t>SZ5210609117</t>
  </si>
  <si>
    <t>ES031112249117</t>
  </si>
  <si>
    <t>5 HZ</t>
  </si>
  <si>
    <t>100 ms</t>
  </si>
  <si>
    <t>98ms</t>
  </si>
  <si>
    <t>Todos los equipos la corriente se empieza a generar apartir de intensidad 3</t>
  </si>
  <si>
    <t>0.33 voltios</t>
  </si>
  <si>
    <t>2.545voltios</t>
  </si>
  <si>
    <t>2.598 voltios</t>
  </si>
  <si>
    <t>120hz</t>
  </si>
  <si>
    <t>100ms</t>
  </si>
  <si>
    <t>INTERFISICA</t>
  </si>
  <si>
    <t>MULTISTIM FOUR</t>
  </si>
  <si>
    <t>ES041112241057</t>
  </si>
  <si>
    <t xml:space="preserve">  </t>
  </si>
  <si>
    <t>CANAL 3</t>
  </si>
  <si>
    <t>CANAL 4</t>
  </si>
  <si>
    <t>200hz</t>
  </si>
  <si>
    <t>184hz</t>
  </si>
  <si>
    <t>220ms</t>
  </si>
  <si>
    <t>210ms</t>
  </si>
  <si>
    <t>200HZ</t>
  </si>
  <si>
    <t>220MS</t>
  </si>
  <si>
    <t>SECUENCIA</t>
  </si>
  <si>
    <t>ES051112241061</t>
  </si>
  <si>
    <t>40HZ</t>
  </si>
  <si>
    <t>200ms</t>
  </si>
  <si>
    <t>NINGBO</t>
  </si>
  <si>
    <t>06110106007</t>
  </si>
  <si>
    <t>INVENTARIO</t>
  </si>
  <si>
    <t>YP-90A</t>
  </si>
  <si>
    <t>TRAUMA</t>
  </si>
  <si>
    <t>I0112246007</t>
  </si>
  <si>
    <t>DESVIACION EST.</t>
  </si>
  <si>
    <t>INCERTIDUMBRE EXPANDIDA</t>
  </si>
  <si>
    <t>06110106005</t>
  </si>
  <si>
    <t>I0212246005</t>
  </si>
  <si>
    <t>1751165</t>
  </si>
  <si>
    <t>V8-o8</t>
  </si>
  <si>
    <t>I0312241165</t>
  </si>
  <si>
    <t>23110301001</t>
  </si>
  <si>
    <t>HKN-93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</si>
</sst>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18">
    <font>
      <sz val="10.0"/>
      <color rgb="FF000000"/>
      <name val="Arial"/>
      <scheme val="minor"/>
    </font>
    <font>
      <sz val="10.0"/>
      <color rgb="FF000000"/>
      <name val="Arial"/>
    </font>
    <font>
      <sz val="11.0"/>
      <color theme="1"/>
      <name val="Times New Roman"/>
    </font>
    <font>
      <sz val="10.0"/>
      <color theme="1"/>
      <name val="Arial"/>
    </font>
    <font>
      <sz val="11.0"/>
      <color theme="1"/>
      <name val="Calibri"/>
    </font>
    <font>
      <b/>
      <sz val="11.0"/>
      <color theme="1"/>
      <name val="Times New Roman"/>
    </font>
    <font/>
    <font>
      <color theme="1"/>
      <name val="Arial"/>
    </font>
    <font>
      <b/>
      <sz val="11.0"/>
      <color theme="1"/>
      <name val="Calibri"/>
    </font>
    <font>
      <b/>
      <sz val="10.0"/>
      <color rgb="FF000000"/>
      <name val="Times New Roman"/>
    </font>
    <font>
      <color theme="1"/>
      <name val="Arial"/>
      <scheme val="minor"/>
    </font>
    <font>
      <b/>
      <sz val="10.0"/>
      <color rgb="FF000000"/>
      <name val="Arial"/>
    </font>
    <font>
      <b/>
      <sz val="10.0"/>
      <color theme="1"/>
      <name val="Arial"/>
    </font>
    <font>
      <b/>
      <sz val="11.0"/>
      <color rgb="FF000000"/>
      <name val="Times New Roman"/>
    </font>
    <font>
      <sz val="12.0"/>
      <color rgb="FF000000"/>
      <name val="Calibri"/>
    </font>
    <font>
      <b/>
      <color theme="1"/>
      <name val="Times New Roman"/>
    </font>
    <font>
      <b/>
      <i/>
      <sz val="10.0"/>
      <color rgb="FF000000"/>
      <name val="Arial"/>
    </font>
    <font>
      <color rgb="FF000000"/>
      <name val="Arial"/>
    </font>
  </fonts>
  <fills count="25">
    <fill>
      <patternFill patternType="none"/>
    </fill>
    <fill>
      <patternFill patternType="lightGray"/>
    </fill>
    <fill>
      <patternFill patternType="solid">
        <fgColor rgb="FFF4B083"/>
        <bgColor rgb="FFF4B083"/>
      </patternFill>
    </fill>
    <fill>
      <patternFill patternType="solid">
        <fgColor rgb="FFB4C6E7"/>
        <bgColor rgb="FFB4C6E7"/>
      </patternFill>
    </fill>
    <fill>
      <patternFill patternType="solid">
        <fgColor rgb="FFA4C2F4"/>
        <bgColor rgb="FFA4C2F4"/>
      </patternFill>
    </fill>
    <fill>
      <patternFill patternType="solid">
        <fgColor rgb="FF6D9EEB"/>
        <bgColor rgb="FF6D9EEB"/>
      </patternFill>
    </fill>
    <fill>
      <patternFill patternType="solid">
        <fgColor theme="0"/>
        <bgColor theme="0"/>
      </patternFill>
    </fill>
    <fill>
      <patternFill patternType="solid">
        <fgColor rgb="FFD9EAD3"/>
        <bgColor rgb="FFD9EAD3"/>
      </patternFill>
    </fill>
    <fill>
      <patternFill patternType="solid">
        <fgColor rgb="FFB6D7A8"/>
        <bgColor rgb="FFB6D7A8"/>
      </patternFill>
    </fill>
    <fill>
      <patternFill patternType="solid">
        <fgColor rgb="FFFFF2CC"/>
        <bgColor rgb="FFFFF2CC"/>
      </patternFill>
    </fill>
    <fill>
      <patternFill patternType="solid">
        <fgColor rgb="FFFFE599"/>
        <bgColor rgb="FFFFE599"/>
      </patternFill>
    </fill>
    <fill>
      <patternFill patternType="solid">
        <fgColor rgb="FFB7B7B7"/>
        <bgColor rgb="FFB7B7B7"/>
      </patternFill>
    </fill>
    <fill>
      <patternFill patternType="solid">
        <fgColor rgb="FFCCCCCC"/>
        <bgColor rgb="FFCCCCCC"/>
      </patternFill>
    </fill>
    <fill>
      <patternFill patternType="solid">
        <fgColor rgb="FFD5A6BD"/>
        <bgColor rgb="FFD5A6BD"/>
      </patternFill>
    </fill>
    <fill>
      <patternFill patternType="solid">
        <fgColor rgb="FFEAD1DC"/>
        <bgColor rgb="FFEAD1DC"/>
      </patternFill>
    </fill>
    <fill>
      <patternFill patternType="solid">
        <fgColor rgb="FFF9CB9C"/>
        <bgColor rgb="FFF9CB9C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  <fill>
      <patternFill patternType="solid">
        <fgColor rgb="FFC9DAF8"/>
        <bgColor rgb="FFC9DAF8"/>
      </patternFill>
    </fill>
    <fill>
      <patternFill patternType="solid">
        <fgColor rgb="FFFCE5CD"/>
        <bgColor rgb="FFFCE5CD"/>
      </patternFill>
    </fill>
    <fill>
      <patternFill patternType="solid">
        <fgColor rgb="FFD9D2E9"/>
        <bgColor rgb="FFD9D2E9"/>
      </patternFill>
    </fill>
    <fill>
      <patternFill patternType="solid">
        <fgColor rgb="FFDD7E6B"/>
        <bgColor rgb="FFDD7E6B"/>
      </patternFill>
    </fill>
    <fill>
      <patternFill patternType="solid">
        <fgColor rgb="FFB4A7D6"/>
        <bgColor rgb="FFB4A7D6"/>
      </patternFill>
    </fill>
    <fill>
      <patternFill patternType="solid">
        <fgColor rgb="FFE6B8AF"/>
        <bgColor rgb="FFE6B8AF"/>
      </patternFill>
    </fill>
  </fills>
  <borders count="38">
    <border/>
    <border>
      <bottom style="medium">
        <color rgb="FF000000"/>
      </bottom>
    </border>
    <border>
      <left style="thick">
        <color rgb="FF000000"/>
      </left>
      <right style="thick">
        <color rgb="FF000000"/>
      </right>
      <top/>
      <bottom style="thick">
        <color rgb="FF000000"/>
      </bottom>
    </border>
    <border>
      <left/>
      <top/>
      <bottom/>
    </border>
    <border>
      <top/>
      <bottom/>
    </border>
    <border>
      <right/>
      <top/>
      <bottom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/>
      <right/>
      <top/>
      <bottom/>
    </border>
    <border>
      <left style="medium">
        <color rgb="FF000000"/>
      </left>
      <right/>
      <top style="medium">
        <color rgb="FF000000"/>
      </top>
      <bottom/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top style="thin">
        <color rgb="FF000000"/>
      </top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 style="thin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/>
      <right style="medium">
        <color rgb="FF000000"/>
      </right>
      <top/>
      <bottom/>
    </border>
    <border>
      <left/>
      <right style="medium">
        <color rgb="FF000000"/>
      </right>
      <top/>
      <bottom style="medium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 style="thick">
        <color rgb="FF000000"/>
      </left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14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1" fillId="0" fontId="1" numFmtId="0" xfId="0" applyBorder="1" applyFont="1"/>
    <xf borderId="0" fillId="0" fontId="1" numFmtId="0" xfId="0" applyFont="1"/>
    <xf borderId="2" fillId="2" fontId="2" numFmtId="0" xfId="0" applyAlignment="1" applyBorder="1" applyFill="1" applyFont="1">
      <alignment horizontal="center"/>
    </xf>
    <xf borderId="0" fillId="0" fontId="3" numFmtId="0" xfId="0" applyAlignment="1" applyFont="1">
      <alignment horizontal="center"/>
    </xf>
    <xf borderId="0" fillId="0" fontId="1" numFmtId="0" xfId="0" applyAlignment="1" applyFont="1">
      <alignment horizontal="center"/>
    </xf>
    <xf borderId="0" fillId="0" fontId="4" numFmtId="0" xfId="0" applyAlignment="1" applyFont="1">
      <alignment horizontal="center"/>
    </xf>
    <xf borderId="3" fillId="3" fontId="5" numFmtId="0" xfId="0" applyAlignment="1" applyBorder="1" applyFill="1" applyFont="1">
      <alignment horizontal="center" vertical="bottom"/>
    </xf>
    <xf borderId="4" fillId="0" fontId="6" numFmtId="0" xfId="0" applyBorder="1" applyFont="1"/>
    <xf borderId="5" fillId="0" fontId="6" numFmtId="0" xfId="0" applyBorder="1" applyFont="1"/>
    <xf borderId="6" fillId="2" fontId="2" numFmtId="0" xfId="0" applyAlignment="1" applyBorder="1" applyFont="1">
      <alignment horizontal="center"/>
    </xf>
    <xf borderId="0" fillId="0" fontId="2" numFmtId="0" xfId="0" applyAlignment="1" applyFont="1">
      <alignment horizontal="center"/>
    </xf>
    <xf borderId="0" fillId="0" fontId="4" numFmtId="0" xfId="0" applyFont="1"/>
    <xf borderId="0" fillId="0" fontId="7" numFmtId="0" xfId="0" applyAlignment="1" applyFont="1">
      <alignment vertical="bottom"/>
    </xf>
    <xf borderId="7" fillId="4" fontId="8" numFmtId="0" xfId="0" applyAlignment="1" applyBorder="1" applyFill="1" applyFont="1">
      <alignment horizontal="center" vertical="bottom"/>
    </xf>
    <xf borderId="0" fillId="0" fontId="1" numFmtId="0" xfId="0" applyAlignment="1" applyFont="1">
      <alignment horizontal="center" readingOrder="0"/>
    </xf>
    <xf borderId="0" fillId="0" fontId="5" numFmtId="0" xfId="0" applyAlignment="1" applyFont="1">
      <alignment horizontal="center"/>
    </xf>
    <xf borderId="0" fillId="0" fontId="4" numFmtId="0" xfId="0" applyAlignment="1" applyFont="1">
      <alignment horizontal="center" readingOrder="0"/>
    </xf>
    <xf borderId="8" fillId="4" fontId="9" numFmtId="0" xfId="0" applyAlignment="1" applyBorder="1" applyFont="1">
      <alignment horizontal="center"/>
    </xf>
    <xf borderId="9" fillId="0" fontId="5" numFmtId="0" xfId="0" applyAlignment="1" applyBorder="1" applyFont="1">
      <alignment horizontal="center"/>
    </xf>
    <xf borderId="9" fillId="0" fontId="8" numFmtId="0" xfId="0" applyAlignment="1" applyBorder="1" applyFont="1">
      <alignment horizontal="center"/>
    </xf>
    <xf borderId="10" fillId="0" fontId="8" numFmtId="0" xfId="0" applyAlignment="1" applyBorder="1" applyFont="1">
      <alignment horizontal="center"/>
    </xf>
    <xf borderId="0" fillId="0" fontId="8" numFmtId="0" xfId="0" applyAlignment="1" applyFont="1">
      <alignment horizontal="center"/>
    </xf>
    <xf borderId="11" fillId="5" fontId="9" numFmtId="0" xfId="0" applyAlignment="1" applyBorder="1" applyFill="1" applyFont="1">
      <alignment horizontal="center"/>
    </xf>
    <xf borderId="12" fillId="5" fontId="9" numFmtId="0" xfId="0" applyAlignment="1" applyBorder="1" applyFont="1">
      <alignment horizontal="center"/>
    </xf>
    <xf borderId="0" fillId="0" fontId="10" numFmtId="0" xfId="0" applyFont="1"/>
    <xf borderId="13" fillId="6" fontId="3" numFmtId="0" xfId="0" applyAlignment="1" applyBorder="1" applyFill="1" applyFont="1">
      <alignment horizontal="center"/>
    </xf>
    <xf borderId="14" fillId="6" fontId="3" numFmtId="0" xfId="0" applyAlignment="1" applyBorder="1" applyFont="1">
      <alignment horizontal="center"/>
    </xf>
    <xf borderId="0" fillId="0" fontId="1" numFmtId="0" xfId="0" applyAlignment="1" applyFont="1">
      <alignment readingOrder="0"/>
    </xf>
    <xf borderId="15" fillId="6" fontId="3" numFmtId="0" xfId="0" applyAlignment="1" applyBorder="1" applyFont="1">
      <alignment horizontal="center"/>
    </xf>
    <xf borderId="0" fillId="0" fontId="3" numFmtId="0" xfId="0" applyAlignment="1" applyFont="1">
      <alignment horizontal="center" readingOrder="0"/>
    </xf>
    <xf borderId="0" fillId="0" fontId="2" numFmtId="0" xfId="0" applyAlignment="1" applyFont="1">
      <alignment horizontal="center" readingOrder="0"/>
    </xf>
    <xf borderId="16" fillId="2" fontId="2" numFmtId="0" xfId="0" applyAlignment="1" applyBorder="1" applyFont="1">
      <alignment horizontal="center"/>
    </xf>
    <xf borderId="17" fillId="0" fontId="3" numFmtId="0" xfId="0" applyAlignment="1" applyBorder="1" applyFont="1">
      <alignment horizontal="center"/>
    </xf>
    <xf borderId="17" fillId="0" fontId="1" numFmtId="0" xfId="0" applyBorder="1" applyFont="1"/>
    <xf borderId="17" fillId="0" fontId="4" numFmtId="0" xfId="0" applyBorder="1" applyFont="1"/>
    <xf borderId="3" fillId="3" fontId="5" numFmtId="0" xfId="0" applyAlignment="1" applyBorder="1" applyFont="1">
      <alignment horizontal="center"/>
    </xf>
    <xf borderId="7" fillId="4" fontId="8" numFmtId="0" xfId="0" applyAlignment="1" applyBorder="1" applyFont="1">
      <alignment horizontal="center"/>
    </xf>
    <xf borderId="0" fillId="0" fontId="11" numFmtId="0" xfId="0" applyAlignment="1" applyFont="1">
      <alignment horizontal="center"/>
    </xf>
    <xf borderId="0" fillId="0" fontId="12" numFmtId="0" xfId="0" applyAlignment="1" applyFont="1">
      <alignment horizontal="center"/>
    </xf>
    <xf borderId="18" fillId="4" fontId="9" numFmtId="0" xfId="0" applyAlignment="1" applyBorder="1" applyFont="1">
      <alignment horizontal="center"/>
    </xf>
    <xf borderId="19" fillId="6" fontId="8" numFmtId="0" xfId="0" applyAlignment="1" applyBorder="1" applyFont="1">
      <alignment horizontal="center"/>
    </xf>
    <xf borderId="20" fillId="6" fontId="8" numFmtId="0" xfId="0" applyAlignment="1" applyBorder="1" applyFont="1">
      <alignment horizontal="center"/>
    </xf>
    <xf borderId="21" fillId="5" fontId="9" numFmtId="0" xfId="0" applyAlignment="1" applyBorder="1" applyFont="1">
      <alignment horizontal="center"/>
    </xf>
    <xf borderId="22" fillId="5" fontId="9" numFmtId="0" xfId="0" applyAlignment="1" applyBorder="1" applyFont="1">
      <alignment horizontal="center"/>
    </xf>
    <xf borderId="23" fillId="5" fontId="9" numFmtId="0" xfId="0" applyAlignment="1" applyBorder="1" applyFont="1">
      <alignment horizontal="center"/>
    </xf>
    <xf borderId="18" fillId="7" fontId="9" numFmtId="0" xfId="0" applyAlignment="1" applyBorder="1" applyFill="1" applyFont="1">
      <alignment horizontal="center"/>
    </xf>
    <xf borderId="21" fillId="8" fontId="9" numFmtId="0" xfId="0" applyAlignment="1" applyBorder="1" applyFill="1" applyFont="1">
      <alignment horizontal="center"/>
    </xf>
    <xf borderId="22" fillId="8" fontId="9" numFmtId="0" xfId="0" applyAlignment="1" applyBorder="1" applyFont="1">
      <alignment horizontal="center"/>
    </xf>
    <xf borderId="23" fillId="8" fontId="9" numFmtId="0" xfId="0" applyAlignment="1" applyBorder="1" applyFont="1">
      <alignment horizontal="center"/>
    </xf>
    <xf borderId="18" fillId="9" fontId="9" numFmtId="0" xfId="0" applyAlignment="1" applyBorder="1" applyFill="1" applyFont="1">
      <alignment horizontal="center"/>
    </xf>
    <xf borderId="24" fillId="10" fontId="9" numFmtId="0" xfId="0" applyAlignment="1" applyBorder="1" applyFill="1" applyFont="1">
      <alignment horizontal="center"/>
    </xf>
    <xf borderId="22" fillId="10" fontId="9" numFmtId="0" xfId="0" applyAlignment="1" applyBorder="1" applyFont="1">
      <alignment horizontal="center"/>
    </xf>
    <xf borderId="23" fillId="10" fontId="9" numFmtId="0" xfId="0" applyAlignment="1" applyBorder="1" applyFont="1">
      <alignment horizontal="center"/>
    </xf>
    <xf borderId="18" fillId="11" fontId="5" numFmtId="0" xfId="0" applyAlignment="1" applyBorder="1" applyFill="1" applyFont="1">
      <alignment horizontal="center"/>
    </xf>
    <xf borderId="25" fillId="0" fontId="5" numFmtId="0" xfId="0" applyAlignment="1" applyBorder="1" applyFont="1">
      <alignment horizontal="center"/>
    </xf>
    <xf borderId="26" fillId="12" fontId="2" numFmtId="0" xfId="0" applyAlignment="1" applyBorder="1" applyFill="1" applyFont="1">
      <alignment horizontal="center"/>
    </xf>
    <xf borderId="0" fillId="0" fontId="2" numFmtId="0" xfId="0" applyAlignment="1" applyFont="1">
      <alignment horizontal="right"/>
    </xf>
    <xf borderId="18" fillId="13" fontId="5" numFmtId="0" xfId="0" applyAlignment="1" applyBorder="1" applyFill="1" applyFont="1">
      <alignment horizontal="center"/>
    </xf>
    <xf borderId="10" fillId="0" fontId="5" numFmtId="0" xfId="0" applyAlignment="1" applyBorder="1" applyFont="1">
      <alignment horizontal="center"/>
    </xf>
    <xf borderId="27" fillId="14" fontId="2" numFmtId="0" xfId="0" applyAlignment="1" applyBorder="1" applyFill="1" applyFont="1">
      <alignment horizontal="center"/>
    </xf>
    <xf borderId="18" fillId="2" fontId="5" numFmtId="0" xfId="0" applyAlignment="1" applyBorder="1" applyFont="1">
      <alignment horizontal="center"/>
    </xf>
    <xf borderId="28" fillId="15" fontId="2" numFmtId="0" xfId="0" applyAlignment="1" applyBorder="1" applyFill="1" applyFont="1">
      <alignment horizontal="center"/>
    </xf>
    <xf borderId="7" fillId="6" fontId="3" numFmtId="0" xfId="0" applyAlignment="1" applyBorder="1" applyFont="1">
      <alignment horizontal="center"/>
    </xf>
    <xf borderId="17" fillId="0" fontId="1" numFmtId="0" xfId="0" applyAlignment="1" applyBorder="1" applyFont="1">
      <alignment horizontal="center"/>
    </xf>
    <xf borderId="17" fillId="0" fontId="2" numFmtId="0" xfId="0" applyAlignment="1" applyBorder="1" applyFont="1">
      <alignment horizontal="center"/>
    </xf>
    <xf borderId="18" fillId="12" fontId="4" numFmtId="0" xfId="0" applyAlignment="1" applyBorder="1" applyFont="1">
      <alignment horizontal="center"/>
    </xf>
    <xf borderId="19" fillId="6" fontId="4" numFmtId="0" xfId="0" applyAlignment="1" applyBorder="1" applyFont="1">
      <alignment horizontal="center"/>
    </xf>
    <xf borderId="20" fillId="6" fontId="4" numFmtId="0" xfId="0" applyAlignment="1" applyBorder="1" applyFont="1">
      <alignment horizontal="center"/>
    </xf>
    <xf borderId="29" fillId="13" fontId="5" numFmtId="0" xfId="0" applyAlignment="1" applyBorder="1" applyFont="1">
      <alignment horizontal="center"/>
    </xf>
    <xf borderId="9" fillId="0" fontId="3" numFmtId="0" xfId="0" applyAlignment="1" applyBorder="1" applyFont="1">
      <alignment horizontal="center"/>
    </xf>
    <xf borderId="10" fillId="0" fontId="3" numFmtId="0" xfId="0" applyAlignment="1" applyBorder="1" applyFont="1">
      <alignment horizontal="center"/>
    </xf>
    <xf borderId="11" fillId="14" fontId="2" numFmtId="0" xfId="0" applyAlignment="1" applyBorder="1" applyFont="1">
      <alignment horizontal="center"/>
    </xf>
    <xf borderId="27" fillId="10" fontId="9" numFmtId="0" xfId="0" applyAlignment="1" applyBorder="1" applyFont="1">
      <alignment horizontal="center"/>
    </xf>
    <xf borderId="30" fillId="0" fontId="3" numFmtId="0" xfId="0" applyAlignment="1" applyBorder="1" applyFont="1">
      <alignment horizontal="center"/>
    </xf>
    <xf borderId="7" fillId="16" fontId="4" numFmtId="0" xfId="0" applyAlignment="1" applyBorder="1" applyFill="1" applyFont="1">
      <alignment horizontal="center"/>
    </xf>
    <xf borderId="31" fillId="17" fontId="2" numFmtId="0" xfId="0" applyAlignment="1" applyBorder="1" applyFill="1" applyFont="1">
      <alignment horizontal="center"/>
    </xf>
    <xf borderId="32" fillId="17" fontId="2" numFmtId="0" xfId="0" applyAlignment="1" applyBorder="1" applyFont="1">
      <alignment horizontal="center"/>
    </xf>
    <xf borderId="9" fillId="0" fontId="12" numFmtId="0" xfId="0" applyAlignment="1" applyBorder="1" applyFont="1">
      <alignment horizontal="center"/>
    </xf>
    <xf borderId="10" fillId="0" fontId="12" numFmtId="0" xfId="0" applyAlignment="1" applyBorder="1" applyFont="1">
      <alignment horizontal="center"/>
    </xf>
    <xf borderId="18" fillId="9" fontId="13" numFmtId="0" xfId="0" applyAlignment="1" applyBorder="1" applyFont="1">
      <alignment horizontal="center"/>
    </xf>
    <xf borderId="27" fillId="10" fontId="13" numFmtId="0" xfId="0" applyAlignment="1" applyBorder="1" applyFont="1">
      <alignment horizontal="center"/>
    </xf>
    <xf borderId="33" fillId="8" fontId="13" numFmtId="0" xfId="0" applyAlignment="1" applyBorder="1" applyFont="1">
      <alignment horizontal="center"/>
    </xf>
    <xf borderId="0" fillId="0" fontId="3" numFmtId="2" xfId="0" applyAlignment="1" applyFont="1" applyNumberFormat="1">
      <alignment horizontal="center"/>
    </xf>
    <xf borderId="17" fillId="0" fontId="1" numFmtId="1" xfId="0" applyBorder="1" applyFont="1" applyNumberFormat="1"/>
    <xf borderId="0" fillId="0" fontId="2" numFmtId="0" xfId="0" applyFont="1"/>
    <xf borderId="34" fillId="0" fontId="2" numFmtId="0" xfId="0" applyAlignment="1" applyBorder="1" applyFont="1">
      <alignment horizontal="center"/>
    </xf>
    <xf borderId="35" fillId="0" fontId="14" numFmtId="0" xfId="0" applyBorder="1" applyFont="1"/>
    <xf borderId="9" fillId="0" fontId="6" numFmtId="0" xfId="0" applyBorder="1" applyFont="1"/>
    <xf borderId="10" fillId="0" fontId="6" numFmtId="0" xfId="0" applyBorder="1" applyFont="1"/>
    <xf borderId="34" fillId="0" fontId="2" numFmtId="0" xfId="0" applyBorder="1" applyFont="1"/>
    <xf borderId="0" fillId="0" fontId="5" numFmtId="0" xfId="0" applyAlignment="1" applyFont="1">
      <alignment horizontal="center" vertical="bottom"/>
    </xf>
    <xf borderId="8" fillId="4" fontId="15" numFmtId="0" xfId="0" applyAlignment="1" applyBorder="1" applyFont="1">
      <alignment horizontal="center" vertical="bottom"/>
    </xf>
    <xf borderId="9" fillId="0" fontId="5" numFmtId="0" xfId="0" applyAlignment="1" applyBorder="1" applyFont="1">
      <alignment horizontal="center" vertical="bottom"/>
    </xf>
    <xf borderId="9" fillId="0" fontId="8" numFmtId="0" xfId="0" applyAlignment="1" applyBorder="1" applyFont="1">
      <alignment horizontal="center" vertical="bottom"/>
    </xf>
    <xf borderId="10" fillId="0" fontId="8" numFmtId="0" xfId="0" applyAlignment="1" applyBorder="1" applyFont="1">
      <alignment horizontal="center" vertical="bottom"/>
    </xf>
    <xf borderId="11" fillId="5" fontId="15" numFmtId="0" xfId="0" applyAlignment="1" applyBorder="1" applyFont="1">
      <alignment horizontal="center" vertical="bottom"/>
    </xf>
    <xf borderId="0" fillId="0" fontId="7" numFmtId="0" xfId="0" applyAlignment="1" applyFont="1">
      <alignment horizontal="right" vertical="bottom"/>
    </xf>
    <xf borderId="12" fillId="5" fontId="15" numFmtId="0" xfId="0" applyAlignment="1" applyBorder="1" applyFont="1">
      <alignment horizontal="center" vertical="bottom"/>
    </xf>
    <xf borderId="0" fillId="0" fontId="7" numFmtId="0" xfId="0" applyAlignment="1" applyFont="1">
      <alignment horizontal="right" vertical="bottom"/>
    </xf>
    <xf borderId="13" fillId="17" fontId="7" numFmtId="0" xfId="0" applyAlignment="1" applyBorder="1" applyFont="1">
      <alignment horizontal="center" vertical="bottom"/>
    </xf>
    <xf borderId="14" fillId="17" fontId="7" numFmtId="0" xfId="0" applyAlignment="1" applyBorder="1" applyFont="1">
      <alignment horizontal="center" vertical="bottom"/>
    </xf>
    <xf borderId="15" fillId="17" fontId="7" numFmtId="0" xfId="0" applyAlignment="1" applyBorder="1" applyFont="1">
      <alignment horizontal="center" vertical="bottom"/>
    </xf>
    <xf borderId="0" fillId="0" fontId="7" numFmtId="0" xfId="0" applyAlignment="1" applyFont="1">
      <alignment vertical="bottom"/>
    </xf>
    <xf borderId="3" fillId="3" fontId="5" numFmtId="0" xfId="0" applyAlignment="1" applyBorder="1" applyFont="1">
      <alignment horizontal="center" vertical="bottom"/>
    </xf>
    <xf borderId="3" fillId="4" fontId="8" numFmtId="0" xfId="0" applyAlignment="1" applyBorder="1" applyFont="1">
      <alignment horizontal="center" vertical="bottom"/>
    </xf>
    <xf borderId="0" fillId="0" fontId="7" numFmtId="0" xfId="0" applyAlignment="1" applyFont="1">
      <alignment horizontal="center" readingOrder="0" vertical="bottom"/>
    </xf>
    <xf borderId="7" fillId="4" fontId="8" numFmtId="0" xfId="0" applyAlignment="1" applyBorder="1" applyFont="1">
      <alignment horizontal="center" vertical="bottom"/>
    </xf>
    <xf borderId="0" fillId="18" fontId="7" numFmtId="0" xfId="0" applyAlignment="1" applyFill="1" applyFont="1">
      <alignment horizontal="center" vertical="bottom"/>
    </xf>
    <xf borderId="0" fillId="0" fontId="7" numFmtId="0" xfId="0" applyAlignment="1" applyFont="1">
      <alignment horizontal="right" readingOrder="0" vertical="bottom"/>
    </xf>
    <xf borderId="0" fillId="0" fontId="10" numFmtId="0" xfId="0" applyAlignment="1" applyFont="1">
      <alignment horizontal="center" readingOrder="0"/>
    </xf>
    <xf borderId="11" fillId="4" fontId="9" numFmtId="0" xfId="0" applyAlignment="1" applyBorder="1" applyFont="1">
      <alignment horizontal="center"/>
    </xf>
    <xf borderId="11" fillId="0" fontId="1" numFmtId="49" xfId="0" applyAlignment="1" applyBorder="1" applyFont="1" applyNumberFormat="1">
      <alignment horizontal="center" readingOrder="0"/>
    </xf>
    <xf borderId="1" fillId="0" fontId="1" numFmtId="0" xfId="0" applyAlignment="1" applyBorder="1" applyFont="1">
      <alignment horizontal="center"/>
    </xf>
    <xf borderId="0" fillId="0" fontId="1" numFmtId="0" xfId="0" applyAlignment="1" applyFont="1">
      <alignment horizontal="left"/>
    </xf>
    <xf borderId="0" fillId="0" fontId="4" numFmtId="0" xfId="0" applyAlignment="1" applyFont="1">
      <alignment horizontal="left"/>
    </xf>
    <xf borderId="0" fillId="0" fontId="10" numFmtId="0" xfId="0" applyAlignment="1" applyFont="1">
      <alignment readingOrder="0"/>
    </xf>
    <xf borderId="0" fillId="0" fontId="16" numFmtId="0" xfId="0" applyFont="1"/>
    <xf borderId="0" fillId="0" fontId="11" numFmtId="0" xfId="0" applyFont="1"/>
    <xf borderId="36" fillId="0" fontId="10" numFmtId="0" xfId="0" applyAlignment="1" applyBorder="1" applyFont="1">
      <alignment readingOrder="0"/>
    </xf>
    <xf borderId="36" fillId="0" fontId="10" numFmtId="0" xfId="0" applyBorder="1" applyFont="1"/>
    <xf borderId="37" fillId="2" fontId="2" numFmtId="0" xfId="0" applyAlignment="1" applyBorder="1" applyFont="1">
      <alignment horizontal="center"/>
    </xf>
    <xf borderId="11" fillId="19" fontId="10" numFmtId="0" xfId="0" applyAlignment="1" applyBorder="1" applyFill="1" applyFont="1">
      <alignment readingOrder="0"/>
    </xf>
    <xf borderId="11" fillId="0" fontId="10" numFmtId="0" xfId="0" applyAlignment="1" applyBorder="1" applyFont="1">
      <alignment readingOrder="0"/>
    </xf>
    <xf borderId="11" fillId="8" fontId="10" numFmtId="0" xfId="0" applyAlignment="1" applyBorder="1" applyFont="1">
      <alignment readingOrder="0"/>
    </xf>
    <xf borderId="11" fillId="20" fontId="10" numFmtId="0" xfId="0" applyAlignment="1" applyBorder="1" applyFill="1" applyFont="1">
      <alignment readingOrder="0"/>
    </xf>
    <xf borderId="11" fillId="14" fontId="10" numFmtId="0" xfId="0" applyAlignment="1" applyBorder="1" applyFont="1">
      <alignment readingOrder="0"/>
    </xf>
    <xf borderId="11" fillId="21" fontId="10" numFmtId="0" xfId="0" applyAlignment="1" applyBorder="1" applyFill="1" applyFont="1">
      <alignment readingOrder="0"/>
    </xf>
    <xf borderId="11" fillId="22" fontId="10" numFmtId="0" xfId="0" applyAlignment="1" applyBorder="1" applyFill="1" applyFont="1">
      <alignment readingOrder="0"/>
    </xf>
    <xf borderId="11" fillId="10" fontId="10" numFmtId="0" xfId="0" applyAlignment="1" applyBorder="1" applyFont="1">
      <alignment readingOrder="0"/>
    </xf>
    <xf borderId="11" fillId="5" fontId="10" numFmtId="0" xfId="0" applyAlignment="1" applyBorder="1" applyFont="1">
      <alignment readingOrder="0"/>
    </xf>
    <xf borderId="11" fillId="23" fontId="10" numFmtId="0" xfId="0" applyAlignment="1" applyBorder="1" applyFill="1" applyFont="1">
      <alignment readingOrder="0"/>
    </xf>
    <xf borderId="11" fillId="4" fontId="10" numFmtId="0" xfId="0" applyAlignment="1" applyBorder="1" applyFont="1">
      <alignment readingOrder="0"/>
    </xf>
    <xf borderId="11" fillId="24" fontId="10" numFmtId="0" xfId="0" applyAlignment="1" applyBorder="1" applyFill="1" applyFont="1">
      <alignment readingOrder="0"/>
    </xf>
    <xf borderId="11" fillId="0" fontId="10" numFmtId="0" xfId="0" applyAlignment="1" applyBorder="1" applyFont="1">
      <alignment horizontal="center" readingOrder="0"/>
    </xf>
    <xf borderId="0" fillId="17" fontId="17" numFmtId="0" xfId="0" applyAlignment="1" applyFont="1">
      <alignment horizontal="left" readingOrder="0"/>
    </xf>
    <xf borderId="0" fillId="0" fontId="10" numFmtId="164" xfId="0" applyAlignment="1" applyFont="1" applyNumberFormat="1">
      <alignment readingOrder="0"/>
    </xf>
    <xf borderId="0" fillId="0" fontId="10" numFmtId="2" xfId="0" applyAlignment="1" applyFont="1" applyNumberFormat="1">
      <alignment readingOrder="0"/>
    </xf>
    <xf borderId="17" fillId="0" fontId="3" numFmtId="0" xfId="0" applyAlignment="1" applyBorder="1" applyFont="1">
      <alignment horizontal="center" readingOrder="0"/>
    </xf>
    <xf borderId="17" fillId="0" fontId="1" numFmtId="49" xfId="0" applyAlignment="1" applyBorder="1" applyFont="1" applyNumberFormat="1">
      <alignment horizontal="center" readingOrder="0"/>
    </xf>
    <xf borderId="2" fillId="2" fontId="2" numFmtId="0" xfId="0" applyAlignment="1" applyBorder="1" applyFont="1">
      <alignment horizontal="center" readingOrder="0"/>
    </xf>
    <xf borderId="11" fillId="13" fontId="10" numFmtId="0" xfId="0" applyAlignment="1" applyBorder="1" applyFont="1">
      <alignment horizontal="center" readingOrder="0"/>
    </xf>
    <xf borderId="11" fillId="0" fontId="7" numFmtId="0" xfId="0" applyAlignment="1" applyBorder="1" applyFont="1">
      <alignment horizontal="right" readingOrder="0" vertical="bottom"/>
    </xf>
    <xf borderId="13" fillId="17" fontId="7" numFmtId="0" xfId="0" applyAlignment="1" applyBorder="1" applyFont="1">
      <alignment horizontal="center" vertical="bottom"/>
    </xf>
    <xf borderId="14" fillId="17" fontId="7" numFmtId="0" xfId="0" applyAlignment="1" applyBorder="1" applyFont="1">
      <alignment horizontal="center" vertical="bottom"/>
    </xf>
    <xf borderId="15" fillId="17" fontId="7" numFmtId="0" xfId="0" applyAlignment="1" applyBorder="1" applyFont="1">
      <alignment horizontal="center" vertical="bottom"/>
    </xf>
    <xf borderId="11" fillId="13" fontId="10" numFmtId="0" xfId="0" applyAlignment="1" applyBorder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12</xdr:col>
      <xdr:colOff>390525</xdr:colOff>
      <xdr:row>5</xdr:row>
      <xdr:rowOff>0</xdr:rowOff>
    </xdr:from>
    <xdr:ext cx="971550" cy="895350"/>
    <xdr:sp>
      <xdr:nvSpPr>
        <xdr:cNvPr id="3" name="Shape 3"/>
        <xdr:cNvSpPr/>
      </xdr:nvSpPr>
      <xdr:spPr>
        <a:xfrm>
          <a:off x="4864988" y="3337088"/>
          <a:ext cx="962025" cy="885825"/>
        </a:xfrm>
        <a:prstGeom prst="mathPlus">
          <a:avLst>
            <a:gd fmla="val 23520" name="adj1"/>
          </a:avLst>
        </a:prstGeom>
        <a:solidFill>
          <a:schemeClr val="accent1"/>
        </a:solidFill>
        <a:ln cap="flat" cmpd="sng" w="12700">
          <a:solidFill>
            <a:srgbClr val="3061B2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12</xdr:col>
      <xdr:colOff>409575</xdr:colOff>
      <xdr:row>10</xdr:row>
      <xdr:rowOff>85725</xdr:rowOff>
    </xdr:from>
    <xdr:ext cx="942975" cy="990600"/>
    <xdr:sp>
      <xdr:nvSpPr>
        <xdr:cNvPr id="4" name="Shape 4"/>
        <xdr:cNvSpPr/>
      </xdr:nvSpPr>
      <xdr:spPr>
        <a:xfrm>
          <a:off x="4879275" y="3289463"/>
          <a:ext cx="933450" cy="981075"/>
        </a:xfrm>
        <a:prstGeom prst="sun">
          <a:avLst>
            <a:gd fmla="val 25000" name="adj"/>
          </a:avLst>
        </a:prstGeom>
        <a:solidFill>
          <a:schemeClr val="accent1"/>
        </a:solidFill>
        <a:ln cap="flat" cmpd="sng" w="12700">
          <a:solidFill>
            <a:srgbClr val="3061B2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57150</xdr:colOff>
      <xdr:row>5</xdr:row>
      <xdr:rowOff>66675</xdr:rowOff>
    </xdr:from>
    <xdr:ext cx="723900" cy="685800"/>
    <xdr:sp>
      <xdr:nvSpPr>
        <xdr:cNvPr id="5" name="Shape 5"/>
        <xdr:cNvSpPr/>
      </xdr:nvSpPr>
      <xdr:spPr>
        <a:xfrm>
          <a:off x="4993575" y="3441863"/>
          <a:ext cx="704850" cy="676275"/>
        </a:xfrm>
        <a:prstGeom prst="sun">
          <a:avLst>
            <a:gd fmla="val 24107" name="adj"/>
          </a:avLst>
        </a:prstGeom>
        <a:solidFill>
          <a:schemeClr val="accent1"/>
        </a:solidFill>
        <a:ln cap="flat" cmpd="sng" w="12700">
          <a:solidFill>
            <a:srgbClr val="3061B2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8</xdr:col>
      <xdr:colOff>114300</xdr:colOff>
      <xdr:row>1</xdr:row>
      <xdr:rowOff>180975</xdr:rowOff>
    </xdr:from>
    <xdr:ext cx="561975" cy="638175"/>
    <xdr:sp>
      <xdr:nvSpPr>
        <xdr:cNvPr id="6" name="Shape 6"/>
        <xdr:cNvSpPr/>
      </xdr:nvSpPr>
      <xdr:spPr>
        <a:xfrm>
          <a:off x="5069775" y="3465675"/>
          <a:ext cx="552450" cy="628650"/>
        </a:xfrm>
        <a:prstGeom prst="mathPlus">
          <a:avLst>
            <a:gd fmla="val 23520" name="adj1"/>
          </a:avLst>
        </a:prstGeom>
        <a:solidFill>
          <a:schemeClr val="accent1"/>
        </a:solidFill>
        <a:ln cap="flat" cmpd="sng" w="12700">
          <a:solidFill>
            <a:srgbClr val="3061B2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57150</xdr:colOff>
      <xdr:row>5</xdr:row>
      <xdr:rowOff>66675</xdr:rowOff>
    </xdr:from>
    <xdr:ext cx="723900" cy="542925"/>
    <xdr:sp>
      <xdr:nvSpPr>
        <xdr:cNvPr id="7" name="Shape 7"/>
        <xdr:cNvSpPr/>
      </xdr:nvSpPr>
      <xdr:spPr>
        <a:xfrm>
          <a:off x="4993575" y="3513300"/>
          <a:ext cx="704850" cy="533400"/>
        </a:xfrm>
        <a:prstGeom prst="sun">
          <a:avLst>
            <a:gd fmla="val 24107" name="adj"/>
          </a:avLst>
        </a:prstGeom>
        <a:solidFill>
          <a:schemeClr val="accent1"/>
        </a:solidFill>
        <a:ln cap="flat" cmpd="sng" w="12700">
          <a:solidFill>
            <a:srgbClr val="3061B2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8</xdr:col>
      <xdr:colOff>114300</xdr:colOff>
      <xdr:row>1</xdr:row>
      <xdr:rowOff>180975</xdr:rowOff>
    </xdr:from>
    <xdr:ext cx="561975" cy="447675"/>
    <xdr:sp>
      <xdr:nvSpPr>
        <xdr:cNvPr id="8" name="Shape 8"/>
        <xdr:cNvSpPr/>
      </xdr:nvSpPr>
      <xdr:spPr>
        <a:xfrm>
          <a:off x="5069775" y="3560925"/>
          <a:ext cx="552450" cy="438150"/>
        </a:xfrm>
        <a:prstGeom prst="mathPlus">
          <a:avLst>
            <a:gd fmla="val 23520" name="adj1"/>
          </a:avLst>
        </a:prstGeom>
        <a:solidFill>
          <a:schemeClr val="accent1"/>
        </a:solidFill>
        <a:ln cap="flat" cmpd="sng" w="12700">
          <a:solidFill>
            <a:srgbClr val="3061B2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752475</xdr:colOff>
      <xdr:row>2</xdr:row>
      <xdr:rowOff>9525</xdr:rowOff>
    </xdr:from>
    <xdr:ext cx="1323975" cy="1009650"/>
    <xdr:sp>
      <xdr:nvSpPr>
        <xdr:cNvPr id="9" name="Shape 9"/>
        <xdr:cNvSpPr/>
      </xdr:nvSpPr>
      <xdr:spPr>
        <a:xfrm>
          <a:off x="4693538" y="3279938"/>
          <a:ext cx="1304925" cy="1000125"/>
        </a:xfrm>
        <a:prstGeom prst="mathPlus">
          <a:avLst>
            <a:gd fmla="val 23520" name="adj1"/>
          </a:avLst>
        </a:prstGeom>
        <a:solidFill>
          <a:schemeClr val="accent1"/>
        </a:solidFill>
        <a:ln cap="flat" cmpd="sng" w="12700">
          <a:solidFill>
            <a:srgbClr val="3061B2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10</xdr:col>
      <xdr:colOff>762000</xdr:colOff>
      <xdr:row>8</xdr:row>
      <xdr:rowOff>133350</xdr:rowOff>
    </xdr:from>
    <xdr:ext cx="1323975" cy="1038225"/>
    <xdr:sp>
      <xdr:nvSpPr>
        <xdr:cNvPr id="10" name="Shape 10"/>
        <xdr:cNvSpPr/>
      </xdr:nvSpPr>
      <xdr:spPr>
        <a:xfrm>
          <a:off x="4688775" y="3270413"/>
          <a:ext cx="1314450" cy="1019175"/>
        </a:xfrm>
        <a:prstGeom prst="sun">
          <a:avLst>
            <a:gd fmla="val 24107" name="adj"/>
          </a:avLst>
        </a:prstGeom>
        <a:solidFill>
          <a:schemeClr val="accent1"/>
        </a:solidFill>
        <a:ln cap="flat" cmpd="sng" w="12700">
          <a:solidFill>
            <a:srgbClr val="3061B2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38100</xdr:colOff>
      <xdr:row>4</xdr:row>
      <xdr:rowOff>123825</xdr:rowOff>
    </xdr:from>
    <xdr:ext cx="590550" cy="647700"/>
    <xdr:sp>
      <xdr:nvSpPr>
        <xdr:cNvPr id="11" name="Shape 11"/>
        <xdr:cNvSpPr/>
      </xdr:nvSpPr>
      <xdr:spPr>
        <a:xfrm>
          <a:off x="5055488" y="3460913"/>
          <a:ext cx="581025" cy="638175"/>
        </a:xfrm>
        <a:prstGeom prst="mathPlus">
          <a:avLst>
            <a:gd fmla="val 23520" name="adj1"/>
          </a:avLst>
        </a:prstGeom>
        <a:solidFill>
          <a:schemeClr val="accent1"/>
        </a:solidFill>
        <a:ln cap="flat" cmpd="sng" w="12700">
          <a:solidFill>
            <a:srgbClr val="3061B2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11</xdr:col>
      <xdr:colOff>95250</xdr:colOff>
      <xdr:row>9</xdr:row>
      <xdr:rowOff>142875</xdr:rowOff>
    </xdr:from>
    <xdr:ext cx="552450" cy="714375"/>
    <xdr:sp>
      <xdr:nvSpPr>
        <xdr:cNvPr id="12" name="Shape 12"/>
        <xdr:cNvSpPr/>
      </xdr:nvSpPr>
      <xdr:spPr>
        <a:xfrm>
          <a:off x="5074538" y="3432338"/>
          <a:ext cx="542925" cy="695325"/>
        </a:xfrm>
        <a:prstGeom prst="sun">
          <a:avLst>
            <a:gd fmla="val 24107" name="adj"/>
          </a:avLst>
        </a:prstGeom>
        <a:solidFill>
          <a:schemeClr val="accent1"/>
        </a:solidFill>
        <a:ln cap="flat" cmpd="sng" w="12700">
          <a:solidFill>
            <a:srgbClr val="3061B2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314325</xdr:colOff>
      <xdr:row>18</xdr:row>
      <xdr:rowOff>38100</xdr:rowOff>
    </xdr:from>
    <xdr:ext cx="838200" cy="733425"/>
    <xdr:sp>
      <xdr:nvSpPr>
        <xdr:cNvPr id="13" name="Shape 13"/>
        <xdr:cNvSpPr/>
      </xdr:nvSpPr>
      <xdr:spPr>
        <a:xfrm>
          <a:off x="4931663" y="3418050"/>
          <a:ext cx="828675" cy="723900"/>
        </a:xfrm>
        <a:prstGeom prst="sun">
          <a:avLst>
            <a:gd fmla="val 24107" name="adj"/>
          </a:avLst>
        </a:prstGeom>
        <a:solidFill>
          <a:schemeClr val="accent1"/>
        </a:solidFill>
        <a:ln cap="flat" cmpd="sng" w="12700">
          <a:solidFill>
            <a:srgbClr val="3061B2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419100</xdr:colOff>
      <xdr:row>10</xdr:row>
      <xdr:rowOff>133350</xdr:rowOff>
    </xdr:from>
    <xdr:ext cx="685800" cy="647700"/>
    <xdr:sp>
      <xdr:nvSpPr>
        <xdr:cNvPr id="14" name="Shape 14"/>
        <xdr:cNvSpPr/>
      </xdr:nvSpPr>
      <xdr:spPr>
        <a:xfrm>
          <a:off x="5012625" y="3460913"/>
          <a:ext cx="666750" cy="638175"/>
        </a:xfrm>
        <a:prstGeom prst="mathPlus">
          <a:avLst>
            <a:gd fmla="val 23520" name="adj1"/>
          </a:avLst>
        </a:prstGeom>
        <a:solidFill>
          <a:schemeClr val="accent1"/>
        </a:solidFill>
        <a:ln cap="flat" cmpd="sng" w="12700">
          <a:solidFill>
            <a:srgbClr val="3061B2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142875</xdr:colOff>
      <xdr:row>2</xdr:row>
      <xdr:rowOff>133350</xdr:rowOff>
    </xdr:from>
    <xdr:ext cx="571500" cy="790575"/>
    <xdr:sp>
      <xdr:nvSpPr>
        <xdr:cNvPr id="15" name="Shape 15"/>
        <xdr:cNvSpPr/>
      </xdr:nvSpPr>
      <xdr:spPr>
        <a:xfrm>
          <a:off x="5069775" y="3389475"/>
          <a:ext cx="552450" cy="781050"/>
        </a:xfrm>
        <a:prstGeom prst="mathPlus">
          <a:avLst>
            <a:gd fmla="val 23520" name="adj1"/>
          </a:avLst>
        </a:prstGeom>
        <a:solidFill>
          <a:schemeClr val="accent1"/>
        </a:solidFill>
        <a:ln cap="flat" cmpd="sng" w="12700">
          <a:solidFill>
            <a:srgbClr val="3061B2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762000</xdr:colOff>
      <xdr:row>6</xdr:row>
      <xdr:rowOff>142875</xdr:rowOff>
    </xdr:from>
    <xdr:ext cx="981075" cy="838200"/>
    <xdr:sp>
      <xdr:nvSpPr>
        <xdr:cNvPr id="16" name="Shape 16"/>
        <xdr:cNvSpPr/>
      </xdr:nvSpPr>
      <xdr:spPr>
        <a:xfrm>
          <a:off x="4864988" y="3365663"/>
          <a:ext cx="962025" cy="828675"/>
        </a:xfrm>
        <a:prstGeom prst="sun">
          <a:avLst>
            <a:gd fmla="val 24107" name="adj"/>
          </a:avLst>
        </a:prstGeom>
        <a:solidFill>
          <a:schemeClr val="accent1"/>
        </a:solidFill>
        <a:ln cap="flat" cmpd="sng" w="12700">
          <a:solidFill>
            <a:srgbClr val="3061B2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142875</xdr:colOff>
      <xdr:row>2</xdr:row>
      <xdr:rowOff>133350</xdr:rowOff>
    </xdr:from>
    <xdr:ext cx="571500" cy="495300"/>
    <xdr:sp>
      <xdr:nvSpPr>
        <xdr:cNvPr id="17" name="Shape 17"/>
        <xdr:cNvSpPr/>
      </xdr:nvSpPr>
      <xdr:spPr>
        <a:xfrm>
          <a:off x="5069775" y="3537113"/>
          <a:ext cx="552450" cy="485775"/>
        </a:xfrm>
        <a:prstGeom prst="mathPlus">
          <a:avLst>
            <a:gd fmla="val 23520" name="adj1"/>
          </a:avLst>
        </a:prstGeom>
        <a:solidFill>
          <a:schemeClr val="accent1"/>
        </a:solidFill>
        <a:ln cap="flat" cmpd="sng" w="12700">
          <a:solidFill>
            <a:srgbClr val="3061B2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762000</xdr:colOff>
      <xdr:row>6</xdr:row>
      <xdr:rowOff>142875</xdr:rowOff>
    </xdr:from>
    <xdr:ext cx="838200" cy="647700"/>
    <xdr:sp>
      <xdr:nvSpPr>
        <xdr:cNvPr id="18" name="Shape 18"/>
        <xdr:cNvSpPr/>
      </xdr:nvSpPr>
      <xdr:spPr>
        <a:xfrm>
          <a:off x="4936425" y="3460913"/>
          <a:ext cx="819150" cy="638175"/>
        </a:xfrm>
        <a:prstGeom prst="sun">
          <a:avLst>
            <a:gd fmla="val 24107" name="adj"/>
          </a:avLst>
        </a:prstGeom>
        <a:solidFill>
          <a:schemeClr val="accent1"/>
        </a:solidFill>
        <a:ln cap="flat" cmpd="sng" w="12700">
          <a:solidFill>
            <a:srgbClr val="3061B2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20.88"/>
    <col customWidth="1" min="2" max="2" width="17.75"/>
    <col customWidth="1" min="3" max="3" width="12.5"/>
    <col customWidth="1" min="4" max="4" width="15.0"/>
    <col customWidth="1" min="5" max="5" width="22.25"/>
    <col customWidth="1" min="6" max="14" width="12.5"/>
    <col customWidth="1" min="15" max="15" width="29.13"/>
    <col customWidth="1" min="16" max="17" width="12.5"/>
    <col customWidth="1" min="18" max="18" width="15.75"/>
    <col customWidth="1" min="19" max="26" width="12.5"/>
  </cols>
  <sheetData>
    <row r="1" ht="15.7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3"/>
      <c r="N1" s="3"/>
      <c r="O1" s="3"/>
      <c r="P1" s="3"/>
      <c r="Q1" s="3"/>
      <c r="R1" s="3"/>
    </row>
    <row r="2" ht="15.75" customHeight="1">
      <c r="A2" s="4" t="s">
        <v>0</v>
      </c>
      <c r="B2" s="5" t="s">
        <v>1</v>
      </c>
      <c r="C2" s="4" t="s">
        <v>2</v>
      </c>
      <c r="D2" s="6">
        <v>2.4052666E7</v>
      </c>
      <c r="E2" s="4" t="s">
        <v>3</v>
      </c>
      <c r="F2" s="7"/>
      <c r="G2" s="7"/>
      <c r="H2" s="7"/>
      <c r="I2" s="7"/>
      <c r="J2" s="7"/>
      <c r="K2" s="7"/>
      <c r="L2" s="7"/>
      <c r="M2" s="3"/>
      <c r="N2" s="3"/>
      <c r="O2" s="8" t="s">
        <v>4</v>
      </c>
      <c r="P2" s="9"/>
      <c r="Q2" s="9"/>
      <c r="R2" s="10"/>
    </row>
    <row r="3" ht="15.75" customHeight="1">
      <c r="A3" s="11" t="s">
        <v>5</v>
      </c>
      <c r="B3" s="12" t="s">
        <v>6</v>
      </c>
      <c r="C3" s="11" t="s">
        <v>7</v>
      </c>
      <c r="D3" s="12" t="s">
        <v>8</v>
      </c>
      <c r="E3" s="11" t="s">
        <v>9</v>
      </c>
      <c r="F3" s="12" t="s">
        <v>10</v>
      </c>
      <c r="G3" s="3"/>
      <c r="H3" s="3"/>
      <c r="I3" s="13"/>
      <c r="J3" s="13"/>
      <c r="K3" s="13"/>
      <c r="L3" s="13"/>
      <c r="M3" s="13"/>
      <c r="N3" s="13"/>
      <c r="O3" s="14"/>
    </row>
    <row r="4" ht="15.75" customHeight="1">
      <c r="A4" s="13"/>
      <c r="B4" s="3"/>
      <c r="C4" s="3"/>
      <c r="D4" s="3"/>
      <c r="E4" s="3"/>
      <c r="F4" s="3"/>
      <c r="G4" s="3"/>
      <c r="H4" s="13"/>
      <c r="I4" s="13"/>
      <c r="J4" s="13"/>
      <c r="K4" s="13"/>
      <c r="L4" s="13"/>
      <c r="M4" s="13"/>
      <c r="N4" s="13"/>
      <c r="O4" s="15" t="s">
        <v>11</v>
      </c>
      <c r="P4" s="16" t="s">
        <v>12</v>
      </c>
    </row>
    <row r="5" ht="15.75" customHeight="1">
      <c r="A5" s="13"/>
      <c r="B5" s="17" t="s">
        <v>13</v>
      </c>
      <c r="C5" s="17" t="s">
        <v>13</v>
      </c>
      <c r="D5" s="17" t="s">
        <v>13</v>
      </c>
      <c r="E5" s="17" t="s">
        <v>13</v>
      </c>
      <c r="F5" s="17" t="s">
        <v>13</v>
      </c>
      <c r="G5" s="17" t="s">
        <v>13</v>
      </c>
      <c r="H5" s="17" t="s">
        <v>13</v>
      </c>
      <c r="I5" s="17" t="s">
        <v>13</v>
      </c>
      <c r="J5" s="17" t="s">
        <v>13</v>
      </c>
      <c r="K5" s="17" t="s">
        <v>13</v>
      </c>
      <c r="L5" s="17" t="s">
        <v>13</v>
      </c>
      <c r="M5" s="17"/>
      <c r="N5" s="17"/>
      <c r="O5" s="15" t="s">
        <v>14</v>
      </c>
      <c r="P5" s="18" t="s">
        <v>15</v>
      </c>
    </row>
    <row r="6" ht="15.75" customHeight="1">
      <c r="A6" s="19" t="s">
        <v>16</v>
      </c>
      <c r="B6" s="20">
        <v>40.0</v>
      </c>
      <c r="C6" s="21">
        <v>60.0</v>
      </c>
      <c r="D6" s="20">
        <v>80.0</v>
      </c>
      <c r="E6" s="21">
        <v>100.0</v>
      </c>
      <c r="F6" s="21">
        <v>120.0</v>
      </c>
      <c r="G6" s="22">
        <v>140.0</v>
      </c>
      <c r="H6" s="22">
        <v>160.0</v>
      </c>
      <c r="I6" s="22">
        <v>180.0</v>
      </c>
      <c r="J6" s="22">
        <v>200.0</v>
      </c>
      <c r="K6" s="22">
        <v>240.0</v>
      </c>
      <c r="L6" s="22">
        <v>280.0</v>
      </c>
      <c r="M6" s="23"/>
      <c r="N6" s="23"/>
      <c r="O6" s="15" t="s">
        <v>17</v>
      </c>
      <c r="P6" s="18" t="s">
        <v>15</v>
      </c>
    </row>
    <row r="7" ht="15.75" customHeight="1">
      <c r="A7" s="24" t="s">
        <v>18</v>
      </c>
      <c r="B7" s="3">
        <v>40.6</v>
      </c>
      <c r="C7" s="3">
        <v>60.5</v>
      </c>
      <c r="D7" s="3">
        <v>79.5</v>
      </c>
      <c r="E7" s="3">
        <v>99.8</v>
      </c>
      <c r="F7" s="3">
        <v>120.8</v>
      </c>
      <c r="G7" s="3">
        <v>139.2</v>
      </c>
      <c r="H7" s="3">
        <v>159.2</v>
      </c>
      <c r="I7" s="3">
        <v>178.9</v>
      </c>
      <c r="J7" s="3">
        <v>198.1</v>
      </c>
      <c r="K7" s="3">
        <v>239.0</v>
      </c>
      <c r="L7" s="3">
        <v>278.2</v>
      </c>
      <c r="M7" s="3"/>
      <c r="N7" s="3"/>
      <c r="O7" s="15" t="s">
        <v>19</v>
      </c>
      <c r="P7" s="6">
        <v>8.9180057E8</v>
      </c>
    </row>
    <row r="8" ht="15.75" customHeight="1">
      <c r="A8" s="25" t="s">
        <v>20</v>
      </c>
      <c r="B8" s="26">
        <v>40.4</v>
      </c>
      <c r="C8" s="3">
        <v>60.4</v>
      </c>
      <c r="D8" s="3">
        <v>79.4</v>
      </c>
      <c r="E8" s="3">
        <v>99.9</v>
      </c>
      <c r="F8" s="3">
        <v>120.9</v>
      </c>
      <c r="G8" s="3">
        <v>139.1</v>
      </c>
      <c r="H8" s="3">
        <v>158.7</v>
      </c>
      <c r="I8" s="3">
        <v>178.7</v>
      </c>
      <c r="J8" s="3">
        <v>197.9</v>
      </c>
      <c r="K8" s="3">
        <v>238.9</v>
      </c>
      <c r="L8" s="3">
        <v>278.8</v>
      </c>
      <c r="M8" s="3"/>
      <c r="N8" s="3"/>
      <c r="O8" s="15" t="s">
        <v>21</v>
      </c>
      <c r="P8" s="16" t="s">
        <v>22</v>
      </c>
    </row>
    <row r="9" ht="15.75" customHeight="1">
      <c r="A9" s="27" t="s">
        <v>23</v>
      </c>
      <c r="B9" s="3">
        <f>AVERAGE(B7)-B6</f>
        <v>0.6</v>
      </c>
      <c r="C9" s="3">
        <f t="shared" ref="C9:G9" si="1">AVERAGE(C7:C8)-C6</f>
        <v>0.45</v>
      </c>
      <c r="D9" s="3">
        <f t="shared" si="1"/>
        <v>-0.55</v>
      </c>
      <c r="E9" s="3">
        <f t="shared" si="1"/>
        <v>-0.15</v>
      </c>
      <c r="F9" s="3">
        <f t="shared" si="1"/>
        <v>0.85</v>
      </c>
      <c r="G9" s="3">
        <f t="shared" si="1"/>
        <v>-0.85</v>
      </c>
      <c r="H9" s="3">
        <f>AVERAGE(H8)-H6</f>
        <v>-1.3</v>
      </c>
      <c r="I9" s="3">
        <f t="shared" ref="I9:L9" si="2">AVERAGE(I7:I8)-I6</f>
        <v>-1.2</v>
      </c>
      <c r="J9" s="3">
        <f t="shared" si="2"/>
        <v>-2</v>
      </c>
      <c r="K9" s="3">
        <f t="shared" si="2"/>
        <v>-1.05</v>
      </c>
      <c r="L9" s="3">
        <f t="shared" si="2"/>
        <v>-1.5</v>
      </c>
      <c r="M9" s="3"/>
      <c r="N9" s="3"/>
      <c r="O9" s="15" t="s">
        <v>24</v>
      </c>
      <c r="P9" s="6">
        <v>7386533.0</v>
      </c>
    </row>
    <row r="10" ht="15.75" customHeight="1">
      <c r="A10" s="28" t="s">
        <v>25</v>
      </c>
      <c r="B10" s="3">
        <f>AVERAGE(B9:G9)</f>
        <v>0.05833333333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15" t="s">
        <v>26</v>
      </c>
      <c r="P10" s="18" t="s">
        <v>15</v>
      </c>
    </row>
    <row r="11" ht="15.75" customHeight="1">
      <c r="A11" s="28" t="s">
        <v>27</v>
      </c>
      <c r="B11" s="3">
        <f>_xlfn.STDEV.S(B9:G9)</f>
        <v>0.6800122548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15" t="s">
        <v>28</v>
      </c>
      <c r="P11" s="16" t="s">
        <v>29</v>
      </c>
    </row>
    <row r="12" ht="15.75" customHeight="1">
      <c r="A12" s="28" t="s">
        <v>30</v>
      </c>
      <c r="B12" s="29">
        <v>1.1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</row>
    <row r="13" ht="15.75" customHeight="1">
      <c r="A13" s="30" t="s">
        <v>31</v>
      </c>
      <c r="B13" s="29">
        <v>2.2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</row>
    <row r="14" ht="15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5.75" customHeight="1">
      <c r="A15" s="4" t="s">
        <v>0</v>
      </c>
      <c r="B15" s="5" t="s">
        <v>1</v>
      </c>
      <c r="C15" s="4" t="s">
        <v>2</v>
      </c>
      <c r="D15" s="6">
        <v>2.4052697E7</v>
      </c>
      <c r="E15" s="4" t="s">
        <v>3</v>
      </c>
      <c r="F15" s="7"/>
      <c r="G15" s="7"/>
      <c r="H15" s="7"/>
      <c r="I15" s="7"/>
      <c r="J15" s="7"/>
      <c r="K15" s="7"/>
      <c r="L15" s="7"/>
      <c r="M15" s="13"/>
      <c r="N15" s="3"/>
    </row>
    <row r="16" ht="15.75" customHeight="1">
      <c r="A16" s="11" t="s">
        <v>5</v>
      </c>
      <c r="B16" s="12" t="s">
        <v>32</v>
      </c>
      <c r="C16" s="11" t="s">
        <v>7</v>
      </c>
      <c r="D16" s="12" t="s">
        <v>8</v>
      </c>
      <c r="E16" s="11" t="s">
        <v>9</v>
      </c>
      <c r="F16" s="12" t="s">
        <v>33</v>
      </c>
      <c r="G16" s="3"/>
      <c r="H16" s="3"/>
      <c r="I16" s="13"/>
      <c r="J16" s="13"/>
      <c r="K16" s="13"/>
      <c r="L16" s="13"/>
      <c r="M16" s="13"/>
      <c r="N16" s="3"/>
      <c r="O16" s="3">
        <v>29.9</v>
      </c>
      <c r="P16" s="3"/>
      <c r="Q16" s="3"/>
      <c r="R16" s="3"/>
    </row>
    <row r="17" ht="15.75" customHeight="1">
      <c r="A17" s="13"/>
      <c r="B17" s="3"/>
      <c r="C17" s="3"/>
      <c r="D17" s="3"/>
      <c r="E17" s="3"/>
      <c r="F17" s="3"/>
      <c r="G17" s="3"/>
      <c r="H17" s="13"/>
      <c r="I17" s="13"/>
      <c r="J17" s="13"/>
      <c r="K17" s="13"/>
      <c r="L17" s="13"/>
      <c r="M17" s="17"/>
      <c r="N17" s="3"/>
      <c r="O17" s="26">
        <v>54.0</v>
      </c>
      <c r="P17" s="13"/>
      <c r="Q17" s="13"/>
    </row>
    <row r="18" ht="15.75" customHeight="1">
      <c r="A18" s="13"/>
      <c r="B18" s="17" t="s">
        <v>13</v>
      </c>
      <c r="C18" s="17" t="s">
        <v>13</v>
      </c>
      <c r="D18" s="17" t="s">
        <v>13</v>
      </c>
      <c r="E18" s="17" t="s">
        <v>13</v>
      </c>
      <c r="F18" s="17" t="s">
        <v>13</v>
      </c>
      <c r="G18" s="17" t="s">
        <v>13</v>
      </c>
      <c r="H18" s="17" t="s">
        <v>13</v>
      </c>
      <c r="I18" s="17" t="s">
        <v>13</v>
      </c>
      <c r="J18" s="17" t="s">
        <v>13</v>
      </c>
      <c r="K18" s="17" t="s">
        <v>13</v>
      </c>
      <c r="L18" s="17" t="s">
        <v>13</v>
      </c>
      <c r="M18" s="23"/>
      <c r="N18" s="3"/>
      <c r="P18" s="13"/>
      <c r="Q18" s="13"/>
    </row>
    <row r="19" ht="15.75" customHeight="1">
      <c r="A19" s="19" t="s">
        <v>16</v>
      </c>
      <c r="B19" s="20">
        <v>40.0</v>
      </c>
      <c r="C19" s="21">
        <v>60.0</v>
      </c>
      <c r="D19" s="20">
        <v>80.0</v>
      </c>
      <c r="E19" s="21">
        <v>100.0</v>
      </c>
      <c r="F19" s="21">
        <v>120.0</v>
      </c>
      <c r="G19" s="22">
        <v>140.0</v>
      </c>
      <c r="H19" s="22">
        <v>160.0</v>
      </c>
      <c r="I19" s="22">
        <v>180.0</v>
      </c>
      <c r="J19" s="22">
        <v>200.0</v>
      </c>
      <c r="K19" s="22">
        <v>240.0</v>
      </c>
      <c r="L19" s="22">
        <v>280.0</v>
      </c>
      <c r="M19" s="3"/>
      <c r="N19" s="3"/>
      <c r="P19" s="13"/>
      <c r="Q19" s="13"/>
    </row>
    <row r="20" ht="15.75" customHeight="1">
      <c r="A20" s="24" t="s">
        <v>18</v>
      </c>
      <c r="B20" s="3">
        <v>41.4</v>
      </c>
      <c r="C20" s="3">
        <v>60.7</v>
      </c>
      <c r="D20" s="3">
        <v>80.8</v>
      </c>
      <c r="E20" s="3">
        <v>100.9</v>
      </c>
      <c r="F20" s="3">
        <v>120.5</v>
      </c>
      <c r="G20" s="3">
        <v>139.8</v>
      </c>
      <c r="H20" s="3">
        <v>159.6</v>
      </c>
      <c r="I20" s="3">
        <v>179.3</v>
      </c>
      <c r="J20" s="3">
        <v>198.7</v>
      </c>
      <c r="K20" s="3">
        <v>239.6</v>
      </c>
      <c r="L20" s="3">
        <v>279.2</v>
      </c>
      <c r="M20" s="3"/>
      <c r="N20" s="3"/>
      <c r="O20" s="26" t="s">
        <v>34</v>
      </c>
    </row>
    <row r="21" ht="15.75" customHeight="1">
      <c r="A21" s="25" t="s">
        <v>20</v>
      </c>
      <c r="B21" s="3">
        <v>41.7</v>
      </c>
      <c r="C21" s="3">
        <v>60.7</v>
      </c>
      <c r="D21" s="3">
        <v>80.7</v>
      </c>
      <c r="E21" s="3">
        <v>100.6</v>
      </c>
      <c r="F21" s="3">
        <v>120.5</v>
      </c>
      <c r="G21" s="3">
        <v>139.8</v>
      </c>
      <c r="H21" s="3">
        <v>159.7</v>
      </c>
      <c r="I21" s="3">
        <v>179.2</v>
      </c>
      <c r="J21" s="3">
        <v>198.8</v>
      </c>
      <c r="K21" s="3">
        <v>239.1</v>
      </c>
      <c r="L21" s="3">
        <v>279.1</v>
      </c>
      <c r="M21" s="3"/>
      <c r="N21" s="3"/>
      <c r="O21" s="26" t="s">
        <v>35</v>
      </c>
    </row>
    <row r="22" ht="15.75" customHeight="1">
      <c r="A22" s="27" t="s">
        <v>23</v>
      </c>
      <c r="B22" s="3">
        <f t="shared" ref="B22:G22" si="3">AVERAGE(B20:B21)-B19</f>
        <v>1.55</v>
      </c>
      <c r="C22" s="3">
        <f t="shared" si="3"/>
        <v>0.7</v>
      </c>
      <c r="D22" s="3">
        <f t="shared" si="3"/>
        <v>0.75</v>
      </c>
      <c r="E22" s="3">
        <f t="shared" si="3"/>
        <v>0.75</v>
      </c>
      <c r="F22" s="3">
        <f t="shared" si="3"/>
        <v>0.5</v>
      </c>
      <c r="G22" s="3">
        <f t="shared" si="3"/>
        <v>-0.2</v>
      </c>
      <c r="H22" s="3">
        <f>AVERAGE(H21)-H19</f>
        <v>-0.3</v>
      </c>
      <c r="I22" s="3">
        <f t="shared" ref="I22:L22" si="4">AVERAGE(I20:I21)-I19</f>
        <v>-0.75</v>
      </c>
      <c r="J22" s="3">
        <f t="shared" si="4"/>
        <v>-1.25</v>
      </c>
      <c r="K22" s="3">
        <f t="shared" si="4"/>
        <v>-0.65</v>
      </c>
      <c r="L22" s="3">
        <f t="shared" si="4"/>
        <v>-0.85</v>
      </c>
      <c r="M22" s="3"/>
      <c r="N22" s="3"/>
    </row>
    <row r="23" ht="15.75" customHeight="1">
      <c r="A23" s="28" t="s">
        <v>25</v>
      </c>
      <c r="B23" s="3">
        <f>AVERAGE(B22:G22)</f>
        <v>0.675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</row>
    <row r="24" ht="15.75" customHeight="1">
      <c r="A24" s="28" t="s">
        <v>27</v>
      </c>
      <c r="B24" s="3">
        <f>_xlfn.STDEV.S(B22:G22)</f>
        <v>0.5610258461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</row>
    <row r="25" ht="15.75" customHeight="1">
      <c r="A25" s="28" t="s">
        <v>30</v>
      </c>
      <c r="B25" s="29">
        <v>1.1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</row>
    <row r="26" ht="15.75" customHeight="1">
      <c r="A26" s="30" t="s">
        <v>31</v>
      </c>
      <c r="B26" s="29">
        <v>2.2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P26" s="3"/>
      <c r="Q26" s="3"/>
    </row>
    <row r="27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3"/>
      <c r="N27" s="3"/>
    </row>
    <row r="28" ht="15.75" customHeight="1">
      <c r="A28" s="4" t="s">
        <v>0</v>
      </c>
      <c r="B28" s="5" t="s">
        <v>1</v>
      </c>
      <c r="C28" s="4" t="s">
        <v>2</v>
      </c>
      <c r="D28" s="6" t="s">
        <v>36</v>
      </c>
      <c r="E28" s="4" t="s">
        <v>3</v>
      </c>
      <c r="F28" s="7"/>
      <c r="G28" s="7"/>
      <c r="H28" s="7"/>
      <c r="I28" s="7"/>
      <c r="J28" s="7"/>
      <c r="K28" s="7"/>
      <c r="L28" s="7"/>
      <c r="M28" s="3"/>
      <c r="N28" s="3"/>
    </row>
    <row r="29" ht="15.75" customHeight="1">
      <c r="A29" s="11" t="s">
        <v>5</v>
      </c>
      <c r="B29" s="12" t="s">
        <v>37</v>
      </c>
      <c r="C29" s="11" t="s">
        <v>7</v>
      </c>
      <c r="D29" s="12" t="s">
        <v>38</v>
      </c>
      <c r="E29" s="11" t="s">
        <v>9</v>
      </c>
      <c r="F29" s="3" t="s">
        <v>39</v>
      </c>
      <c r="G29" s="3"/>
      <c r="H29" s="3"/>
      <c r="I29" s="13"/>
      <c r="J29" s="13"/>
      <c r="K29" s="13"/>
      <c r="L29" s="13"/>
      <c r="M29" s="3"/>
      <c r="N29" s="3"/>
    </row>
    <row r="30" ht="15.75" customHeight="1">
      <c r="A30" s="13"/>
      <c r="B30" s="3"/>
      <c r="C30" s="3"/>
      <c r="D30" s="3"/>
      <c r="E30" s="3"/>
      <c r="G30" s="3"/>
      <c r="H30" s="13"/>
      <c r="I30" s="13"/>
      <c r="J30" s="13"/>
      <c r="K30" s="13"/>
      <c r="L30" s="13"/>
      <c r="M30" s="3"/>
      <c r="N30" s="3"/>
    </row>
    <row r="31" ht="15.75" customHeight="1">
      <c r="A31" s="13"/>
      <c r="B31" s="17" t="s">
        <v>13</v>
      </c>
      <c r="C31" s="17" t="s">
        <v>13</v>
      </c>
      <c r="D31" s="17" t="s">
        <v>13</v>
      </c>
      <c r="E31" s="17" t="s">
        <v>13</v>
      </c>
      <c r="F31" s="17" t="s">
        <v>13</v>
      </c>
      <c r="G31" s="17" t="s">
        <v>13</v>
      </c>
      <c r="H31" s="17" t="s">
        <v>13</v>
      </c>
      <c r="I31" s="17" t="s">
        <v>13</v>
      </c>
      <c r="J31" s="17" t="s">
        <v>13</v>
      </c>
      <c r="K31" s="17" t="s">
        <v>13</v>
      </c>
      <c r="L31" s="17" t="s">
        <v>13</v>
      </c>
      <c r="M31" s="3"/>
      <c r="N31" s="3"/>
    </row>
    <row r="32" ht="15.75" customHeight="1">
      <c r="A32" s="19" t="s">
        <v>16</v>
      </c>
      <c r="B32" s="20">
        <v>40.0</v>
      </c>
      <c r="C32" s="21">
        <v>60.0</v>
      </c>
      <c r="D32" s="20">
        <v>80.0</v>
      </c>
      <c r="E32" s="21">
        <v>100.0</v>
      </c>
      <c r="F32" s="21">
        <v>120.0</v>
      </c>
      <c r="G32" s="22">
        <v>140.0</v>
      </c>
      <c r="H32" s="22">
        <v>160.0</v>
      </c>
      <c r="I32" s="22">
        <v>180.0</v>
      </c>
      <c r="J32" s="22">
        <v>200.0</v>
      </c>
      <c r="K32" s="22">
        <v>240.0</v>
      </c>
      <c r="L32" s="22">
        <v>280.0</v>
      </c>
      <c r="M32" s="3"/>
      <c r="N32" s="3"/>
    </row>
    <row r="33" ht="15.75" customHeight="1">
      <c r="A33" s="24" t="s">
        <v>18</v>
      </c>
      <c r="B33" s="3">
        <v>40.6</v>
      </c>
      <c r="C33" s="3">
        <v>60.7</v>
      </c>
      <c r="D33" s="3">
        <v>80.3</v>
      </c>
      <c r="E33" s="3">
        <v>101.2</v>
      </c>
      <c r="F33" s="3">
        <v>120.5</v>
      </c>
      <c r="G33" s="3">
        <v>140.3</v>
      </c>
      <c r="H33" s="3">
        <v>159.1</v>
      </c>
      <c r="I33" s="3">
        <v>179.1</v>
      </c>
      <c r="J33" s="3">
        <v>199.1</v>
      </c>
      <c r="K33" s="3">
        <v>238.6</v>
      </c>
      <c r="L33" s="3">
        <v>277.3</v>
      </c>
      <c r="M33" s="3"/>
      <c r="N33" s="3"/>
    </row>
    <row r="34" ht="15.75" customHeight="1">
      <c r="A34" s="25" t="s">
        <v>20</v>
      </c>
      <c r="B34" s="3">
        <v>40.8</v>
      </c>
      <c r="C34" s="3">
        <v>60.9</v>
      </c>
      <c r="D34" s="3">
        <v>80.6</v>
      </c>
      <c r="E34" s="3">
        <v>100.4</v>
      </c>
      <c r="F34" s="3">
        <v>120.4</v>
      </c>
      <c r="G34" s="3">
        <v>140.1</v>
      </c>
      <c r="H34" s="3">
        <v>159.2</v>
      </c>
      <c r="I34" s="3">
        <v>179.2</v>
      </c>
      <c r="J34" s="3">
        <v>198.7</v>
      </c>
      <c r="K34" s="3">
        <v>238.4</v>
      </c>
      <c r="L34" s="3">
        <v>277.6</v>
      </c>
      <c r="M34" s="3"/>
      <c r="N34" s="3"/>
    </row>
    <row r="35" ht="15.75" customHeight="1">
      <c r="A35" s="27" t="s">
        <v>23</v>
      </c>
      <c r="B35" s="3">
        <f t="shared" ref="B35:G35" si="5">AVERAGE(B33:B34)-B32</f>
        <v>0.7</v>
      </c>
      <c r="C35" s="3">
        <f t="shared" si="5"/>
        <v>0.8</v>
      </c>
      <c r="D35" s="3">
        <f t="shared" si="5"/>
        <v>0.45</v>
      </c>
      <c r="E35" s="3">
        <f t="shared" si="5"/>
        <v>0.8</v>
      </c>
      <c r="F35" s="3">
        <f t="shared" si="5"/>
        <v>0.45</v>
      </c>
      <c r="G35" s="3">
        <f t="shared" si="5"/>
        <v>0.2</v>
      </c>
      <c r="H35" s="3">
        <f>AVERAGE(H34)-H32</f>
        <v>-0.8</v>
      </c>
      <c r="I35" s="3">
        <f t="shared" ref="I35:L35" si="6">AVERAGE(I33:I34)-I32</f>
        <v>-0.85</v>
      </c>
      <c r="J35" s="3">
        <f t="shared" si="6"/>
        <v>-1.1</v>
      </c>
      <c r="K35" s="3">
        <f t="shared" si="6"/>
        <v>-1.5</v>
      </c>
      <c r="L35" s="3">
        <f t="shared" si="6"/>
        <v>-2.55</v>
      </c>
      <c r="M35" s="3"/>
      <c r="N35" s="3"/>
    </row>
    <row r="36" ht="15.75" customHeight="1">
      <c r="A36" s="28" t="s">
        <v>25</v>
      </c>
      <c r="B36" s="3">
        <f>AVERAGE(B35:G35)</f>
        <v>0.5666666667</v>
      </c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</row>
    <row r="37" ht="15.75" customHeight="1">
      <c r="A37" s="28" t="s">
        <v>27</v>
      </c>
      <c r="B37" s="3">
        <f>_xlfn.STDEV.S(B35:G35)</f>
        <v>0.2401388487</v>
      </c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</row>
    <row r="38" ht="15.75" customHeight="1">
      <c r="A38" s="28" t="s">
        <v>30</v>
      </c>
      <c r="B38" s="29">
        <v>1.1</v>
      </c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</row>
    <row r="39" ht="15.75" customHeight="1">
      <c r="A39" s="30" t="s">
        <v>31</v>
      </c>
      <c r="B39" s="29">
        <v>2.2</v>
      </c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3"/>
      <c r="N40" s="3"/>
    </row>
    <row r="41" ht="15.75" customHeight="1">
      <c r="A41" s="4" t="s">
        <v>0</v>
      </c>
      <c r="B41" s="5" t="s">
        <v>1</v>
      </c>
      <c r="C41" s="4" t="s">
        <v>2</v>
      </c>
      <c r="D41" s="6" t="s">
        <v>40</v>
      </c>
      <c r="E41" s="4" t="s">
        <v>3</v>
      </c>
      <c r="F41" s="7"/>
      <c r="G41" s="7"/>
      <c r="H41" s="7"/>
      <c r="I41" s="7"/>
      <c r="J41" s="7"/>
      <c r="K41" s="7"/>
      <c r="L41" s="7"/>
      <c r="M41" s="3"/>
      <c r="N41" s="3"/>
    </row>
    <row r="42" ht="15.75" customHeight="1">
      <c r="A42" s="11" t="s">
        <v>5</v>
      </c>
      <c r="B42" s="12" t="s">
        <v>37</v>
      </c>
      <c r="C42" s="11" t="s">
        <v>7</v>
      </c>
      <c r="D42" s="12" t="s">
        <v>41</v>
      </c>
      <c r="E42" s="11" t="s">
        <v>9</v>
      </c>
      <c r="F42" s="12" t="s">
        <v>42</v>
      </c>
      <c r="G42" s="3"/>
      <c r="H42" s="3"/>
      <c r="I42" s="13"/>
      <c r="J42" s="13"/>
      <c r="K42" s="13"/>
      <c r="L42" s="13"/>
      <c r="M42" s="3"/>
      <c r="N42" s="3"/>
    </row>
    <row r="43" ht="15.75" customHeight="1">
      <c r="A43" s="13"/>
      <c r="B43" s="3"/>
      <c r="C43" s="3"/>
      <c r="D43" s="3"/>
      <c r="E43" s="3"/>
      <c r="F43" s="3"/>
      <c r="G43" s="3"/>
      <c r="H43" s="13"/>
      <c r="I43" s="13"/>
      <c r="J43" s="13"/>
      <c r="K43" s="13"/>
      <c r="L43" s="13"/>
      <c r="M43" s="3"/>
      <c r="N43" s="3"/>
    </row>
    <row r="44" ht="15.75" customHeight="1">
      <c r="A44" s="13"/>
      <c r="B44" s="17" t="s">
        <v>13</v>
      </c>
      <c r="C44" s="17" t="s">
        <v>13</v>
      </c>
      <c r="D44" s="17" t="s">
        <v>13</v>
      </c>
      <c r="E44" s="17" t="s">
        <v>13</v>
      </c>
      <c r="F44" s="17" t="s">
        <v>13</v>
      </c>
      <c r="G44" s="17" t="s">
        <v>13</v>
      </c>
      <c r="H44" s="17" t="s">
        <v>13</v>
      </c>
      <c r="I44" s="17" t="s">
        <v>13</v>
      </c>
      <c r="J44" s="17" t="s">
        <v>13</v>
      </c>
      <c r="K44" s="17" t="s">
        <v>13</v>
      </c>
      <c r="L44" s="17" t="s">
        <v>13</v>
      </c>
      <c r="M44" s="3"/>
      <c r="N44" s="3"/>
    </row>
    <row r="45" ht="15.75" customHeight="1">
      <c r="A45" s="19" t="s">
        <v>16</v>
      </c>
      <c r="B45" s="20">
        <v>40.0</v>
      </c>
      <c r="C45" s="21">
        <v>60.0</v>
      </c>
      <c r="D45" s="20">
        <v>80.0</v>
      </c>
      <c r="E45" s="21">
        <v>100.0</v>
      </c>
      <c r="F45" s="21">
        <v>120.0</v>
      </c>
      <c r="G45" s="22">
        <v>140.0</v>
      </c>
      <c r="H45" s="22">
        <v>160.0</v>
      </c>
      <c r="I45" s="22">
        <v>180.0</v>
      </c>
      <c r="J45" s="22">
        <v>200.0</v>
      </c>
      <c r="K45" s="22">
        <v>240.0</v>
      </c>
      <c r="L45" s="22">
        <v>280.0</v>
      </c>
      <c r="M45" s="3"/>
      <c r="N45" s="3"/>
    </row>
    <row r="46" ht="15.75" customHeight="1">
      <c r="A46" s="24" t="s">
        <v>18</v>
      </c>
      <c r="B46" s="3">
        <v>39.3</v>
      </c>
      <c r="C46" s="3">
        <v>58.6</v>
      </c>
      <c r="D46" s="3">
        <v>80.1</v>
      </c>
      <c r="E46" s="3">
        <v>99.6</v>
      </c>
      <c r="F46" s="3">
        <v>118.9</v>
      </c>
      <c r="G46" s="3">
        <v>139.2</v>
      </c>
      <c r="H46" s="3">
        <v>158.6</v>
      </c>
      <c r="I46" s="3">
        <v>178.4</v>
      </c>
      <c r="J46" s="3">
        <v>199.1</v>
      </c>
      <c r="K46" s="3">
        <v>239.2</v>
      </c>
      <c r="L46" s="3">
        <v>279.6</v>
      </c>
      <c r="M46" s="3"/>
      <c r="N46" s="3"/>
    </row>
    <row r="47" ht="15.75" customHeight="1">
      <c r="A47" s="25" t="s">
        <v>20</v>
      </c>
      <c r="B47" s="3">
        <v>39.5</v>
      </c>
      <c r="C47" s="3">
        <v>58.9</v>
      </c>
      <c r="D47" s="3">
        <v>79.3</v>
      </c>
      <c r="E47" s="3">
        <v>99.7</v>
      </c>
      <c r="F47" s="3">
        <v>119.0</v>
      </c>
      <c r="G47" s="3">
        <v>139.2</v>
      </c>
      <c r="H47" s="3">
        <v>158.5</v>
      </c>
      <c r="I47" s="3">
        <v>178.3</v>
      </c>
      <c r="J47" s="3">
        <v>199.1</v>
      </c>
      <c r="K47" s="3">
        <v>238.9</v>
      </c>
      <c r="L47" s="3">
        <v>279.3</v>
      </c>
      <c r="M47" s="3"/>
      <c r="N47" s="3"/>
    </row>
    <row r="48" ht="15.75" customHeight="1">
      <c r="A48" s="27" t="s">
        <v>23</v>
      </c>
      <c r="B48" s="3">
        <f t="shared" ref="B48:G48" si="7">AVERAGE(B46:B47)-B45</f>
        <v>-0.6</v>
      </c>
      <c r="C48" s="3">
        <f t="shared" si="7"/>
        <v>-1.25</v>
      </c>
      <c r="D48" s="3">
        <f t="shared" si="7"/>
        <v>-0.3</v>
      </c>
      <c r="E48" s="3">
        <f t="shared" si="7"/>
        <v>-0.35</v>
      </c>
      <c r="F48" s="3">
        <f t="shared" si="7"/>
        <v>-1.05</v>
      </c>
      <c r="G48" s="3">
        <f t="shared" si="7"/>
        <v>-0.8</v>
      </c>
      <c r="H48" s="3">
        <f>AVERAGE(H47)-H45</f>
        <v>-1.5</v>
      </c>
      <c r="I48" s="3">
        <f t="shared" ref="I48:L48" si="8">AVERAGE(I46:I47)-I45</f>
        <v>-1.65</v>
      </c>
      <c r="J48" s="3">
        <f t="shared" si="8"/>
        <v>-0.9</v>
      </c>
      <c r="K48" s="3">
        <f t="shared" si="8"/>
        <v>-0.95</v>
      </c>
      <c r="L48" s="3">
        <f t="shared" si="8"/>
        <v>-0.55</v>
      </c>
      <c r="M48" s="3"/>
      <c r="N48" s="3"/>
    </row>
    <row r="49" ht="15.75" customHeight="1">
      <c r="A49" s="28" t="s">
        <v>25</v>
      </c>
      <c r="B49" s="3">
        <f>AVERAGE(B48:G48)</f>
        <v>-0.725</v>
      </c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</row>
    <row r="50" ht="15.75" customHeight="1">
      <c r="A50" s="28" t="s">
        <v>27</v>
      </c>
      <c r="B50" s="3">
        <f>_xlfn.STDEV.S(B48:G48)</f>
        <v>0.3804602476</v>
      </c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</row>
    <row r="51" ht="15.75" customHeight="1">
      <c r="A51" s="28" t="s">
        <v>30</v>
      </c>
      <c r="B51" s="29">
        <v>1.1</v>
      </c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</row>
    <row r="52" ht="15.75" customHeight="1">
      <c r="A52" s="30" t="s">
        <v>31</v>
      </c>
      <c r="B52" s="29">
        <v>2.2</v>
      </c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3"/>
      <c r="N53" s="3"/>
    </row>
    <row r="54" ht="15.75" customHeight="1">
      <c r="A54" s="4" t="s">
        <v>0</v>
      </c>
      <c r="B54" s="5" t="s">
        <v>1</v>
      </c>
      <c r="C54" s="4" t="s">
        <v>2</v>
      </c>
      <c r="D54" s="6" t="s">
        <v>43</v>
      </c>
      <c r="E54" s="4" t="s">
        <v>3</v>
      </c>
      <c r="F54" s="7"/>
      <c r="G54" s="7"/>
      <c r="H54" s="7"/>
      <c r="I54" s="7"/>
      <c r="J54" s="7"/>
      <c r="K54" s="7"/>
      <c r="L54" s="7"/>
      <c r="M54" s="3"/>
      <c r="N54" s="3"/>
    </row>
    <row r="55" ht="15.75" customHeight="1">
      <c r="A55" s="11" t="s">
        <v>5</v>
      </c>
      <c r="B55" s="12" t="s">
        <v>37</v>
      </c>
      <c r="C55" s="11" t="s">
        <v>7</v>
      </c>
      <c r="D55" s="12" t="s">
        <v>44</v>
      </c>
      <c r="E55" s="11" t="s">
        <v>9</v>
      </c>
      <c r="F55" s="12" t="s">
        <v>45</v>
      </c>
      <c r="G55" s="3"/>
      <c r="H55" s="3"/>
      <c r="I55" s="13"/>
      <c r="J55" s="13"/>
      <c r="K55" s="13"/>
      <c r="L55" s="13"/>
      <c r="M55" s="3"/>
      <c r="N55" s="3"/>
    </row>
    <row r="56" ht="15.75" customHeight="1">
      <c r="A56" s="13"/>
      <c r="B56" s="3"/>
      <c r="C56" s="3"/>
      <c r="D56" s="3"/>
      <c r="E56" s="3"/>
      <c r="F56" s="3"/>
      <c r="G56" s="3"/>
      <c r="H56" s="13"/>
      <c r="I56" s="13"/>
      <c r="J56" s="13"/>
      <c r="K56" s="13"/>
      <c r="L56" s="13"/>
      <c r="M56" s="3"/>
      <c r="N56" s="3"/>
    </row>
    <row r="57" ht="15.75" customHeight="1">
      <c r="A57" s="13"/>
      <c r="B57" s="17" t="s">
        <v>13</v>
      </c>
      <c r="C57" s="17" t="s">
        <v>13</v>
      </c>
      <c r="D57" s="17" t="s">
        <v>13</v>
      </c>
      <c r="E57" s="17" t="s">
        <v>13</v>
      </c>
      <c r="F57" s="17" t="s">
        <v>13</v>
      </c>
      <c r="G57" s="17" t="s">
        <v>13</v>
      </c>
      <c r="H57" s="17" t="s">
        <v>13</v>
      </c>
      <c r="I57" s="17" t="s">
        <v>13</v>
      </c>
      <c r="J57" s="17" t="s">
        <v>13</v>
      </c>
      <c r="K57" s="17" t="s">
        <v>13</v>
      </c>
      <c r="L57" s="17" t="s">
        <v>13</v>
      </c>
      <c r="M57" s="3"/>
      <c r="N57" s="3"/>
    </row>
    <row r="58" ht="15.75" customHeight="1">
      <c r="A58" s="19" t="s">
        <v>16</v>
      </c>
      <c r="B58" s="20">
        <v>40.0</v>
      </c>
      <c r="C58" s="21">
        <v>60.0</v>
      </c>
      <c r="D58" s="20">
        <v>80.0</v>
      </c>
      <c r="E58" s="21">
        <v>100.0</v>
      </c>
      <c r="F58" s="21">
        <v>120.0</v>
      </c>
      <c r="G58" s="22">
        <v>140.0</v>
      </c>
      <c r="H58" s="22">
        <v>160.0</v>
      </c>
      <c r="I58" s="22">
        <v>180.0</v>
      </c>
      <c r="J58" s="22">
        <v>200.0</v>
      </c>
      <c r="K58" s="22">
        <v>240.0</v>
      </c>
      <c r="L58" s="22">
        <v>280.0</v>
      </c>
      <c r="M58" s="3"/>
      <c r="N58" s="3"/>
    </row>
    <row r="59" ht="15.75" customHeight="1">
      <c r="A59" s="24" t="s">
        <v>18</v>
      </c>
      <c r="B59" s="3">
        <v>38.7</v>
      </c>
      <c r="C59" s="3">
        <v>57.6</v>
      </c>
      <c r="D59" s="3">
        <v>78.4</v>
      </c>
      <c r="E59" s="3">
        <v>98.4</v>
      </c>
      <c r="F59" s="3">
        <v>117.6</v>
      </c>
      <c r="G59" s="3">
        <v>137.1</v>
      </c>
      <c r="H59" s="3">
        <v>157.2</v>
      </c>
      <c r="I59" s="3">
        <v>176.4</v>
      </c>
      <c r="J59" s="3">
        <v>196.9</v>
      </c>
      <c r="K59" s="3">
        <v>237.4</v>
      </c>
      <c r="L59" s="3">
        <v>276.9</v>
      </c>
      <c r="M59" s="3"/>
      <c r="N59" s="3"/>
    </row>
    <row r="60" ht="15.75" customHeight="1">
      <c r="A60" s="25" t="s">
        <v>20</v>
      </c>
      <c r="B60" s="3">
        <v>38.8</v>
      </c>
      <c r="C60" s="3">
        <v>57.8</v>
      </c>
      <c r="D60" s="3">
        <v>78.4</v>
      </c>
      <c r="E60" s="3">
        <v>98.5</v>
      </c>
      <c r="F60" s="3">
        <v>117.8</v>
      </c>
      <c r="G60" s="3">
        <v>137.3</v>
      </c>
      <c r="H60" s="3">
        <v>157.1</v>
      </c>
      <c r="I60" s="3">
        <v>176.8</v>
      </c>
      <c r="J60" s="3">
        <v>197.2</v>
      </c>
      <c r="K60" s="3">
        <v>237.6</v>
      </c>
      <c r="L60" s="3">
        <v>277.3</v>
      </c>
      <c r="M60" s="3"/>
      <c r="N60" s="3"/>
    </row>
    <row r="61" ht="15.75" customHeight="1">
      <c r="A61" s="27" t="s">
        <v>23</v>
      </c>
      <c r="B61" s="3">
        <f t="shared" ref="B61:G61" si="9">AVERAGE(B59:B60)-B58</f>
        <v>-1.25</v>
      </c>
      <c r="C61" s="3">
        <f t="shared" si="9"/>
        <v>-2.3</v>
      </c>
      <c r="D61" s="3">
        <f t="shared" si="9"/>
        <v>-1.6</v>
      </c>
      <c r="E61" s="3">
        <f t="shared" si="9"/>
        <v>-1.55</v>
      </c>
      <c r="F61" s="3">
        <f t="shared" si="9"/>
        <v>-2.3</v>
      </c>
      <c r="G61" s="3">
        <f t="shared" si="9"/>
        <v>-2.8</v>
      </c>
      <c r="H61" s="3">
        <f>AVERAGE(H60)-H58</f>
        <v>-2.9</v>
      </c>
      <c r="I61" s="3">
        <f t="shared" ref="I61:L61" si="10">AVERAGE(I59:I60)-I58</f>
        <v>-3.4</v>
      </c>
      <c r="J61" s="3">
        <f t="shared" si="10"/>
        <v>-2.95</v>
      </c>
      <c r="K61" s="3">
        <f t="shared" si="10"/>
        <v>-2.5</v>
      </c>
      <c r="L61" s="3">
        <f t="shared" si="10"/>
        <v>-2.9</v>
      </c>
      <c r="M61" s="3"/>
      <c r="N61" s="3"/>
    </row>
    <row r="62" ht="15.75" customHeight="1">
      <c r="A62" s="28" t="s">
        <v>25</v>
      </c>
      <c r="B62" s="3">
        <f>AVERAGE(B61:G61)</f>
        <v>-1.966666667</v>
      </c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</row>
    <row r="63" ht="15.75" customHeight="1">
      <c r="A63" s="28" t="s">
        <v>27</v>
      </c>
      <c r="B63" s="3">
        <f>_xlfn.STDEV.S(B61:G61)</f>
        <v>0.589632654</v>
      </c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</row>
    <row r="64" ht="15.75" customHeight="1">
      <c r="A64" s="28" t="s">
        <v>30</v>
      </c>
      <c r="B64" s="29">
        <v>1.1</v>
      </c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</row>
    <row r="65" ht="15.75" customHeight="1">
      <c r="A65" s="30" t="s">
        <v>31</v>
      </c>
      <c r="B65" s="29">
        <v>2.2</v>
      </c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3"/>
      <c r="N66" s="3"/>
    </row>
    <row r="67" ht="15.75" customHeight="1">
      <c r="A67" s="4" t="s">
        <v>0</v>
      </c>
      <c r="B67" s="5" t="s">
        <v>46</v>
      </c>
      <c r="C67" s="4" t="s">
        <v>2</v>
      </c>
      <c r="D67" s="6">
        <v>0.03752</v>
      </c>
      <c r="E67" s="4" t="s">
        <v>3</v>
      </c>
      <c r="F67" s="7"/>
      <c r="G67" s="7"/>
      <c r="H67" s="7"/>
      <c r="I67" s="7"/>
      <c r="J67" s="7"/>
      <c r="K67" s="7"/>
      <c r="L67" s="7"/>
      <c r="M67" s="3"/>
      <c r="N67" s="3"/>
    </row>
    <row r="68" ht="15.75" customHeight="1">
      <c r="A68" s="11" t="s">
        <v>5</v>
      </c>
      <c r="B68" s="12" t="s">
        <v>47</v>
      </c>
      <c r="C68" s="11" t="s">
        <v>7</v>
      </c>
      <c r="D68" s="12" t="s">
        <v>48</v>
      </c>
      <c r="E68" s="11" t="s">
        <v>9</v>
      </c>
      <c r="F68" s="12" t="s">
        <v>49</v>
      </c>
      <c r="G68" s="3"/>
      <c r="H68" s="3"/>
      <c r="I68" s="13"/>
      <c r="J68" s="13"/>
      <c r="K68" s="13"/>
      <c r="L68" s="13"/>
      <c r="M68" s="3"/>
      <c r="N68" s="3"/>
    </row>
    <row r="69" ht="15.75" customHeight="1">
      <c r="A69" s="13"/>
      <c r="B69" s="3"/>
      <c r="C69" s="3"/>
      <c r="D69" s="3"/>
      <c r="E69" s="3"/>
      <c r="F69" s="3"/>
      <c r="G69" s="3"/>
      <c r="H69" s="13"/>
      <c r="I69" s="13"/>
      <c r="J69" s="13"/>
      <c r="K69" s="13"/>
      <c r="L69" s="13"/>
      <c r="M69" s="3"/>
      <c r="N69" s="3"/>
    </row>
    <row r="70" ht="15.75" customHeight="1">
      <c r="A70" s="13"/>
      <c r="B70" s="17" t="s">
        <v>13</v>
      </c>
      <c r="C70" s="17" t="s">
        <v>13</v>
      </c>
      <c r="D70" s="17" t="s">
        <v>13</v>
      </c>
      <c r="E70" s="17" t="s">
        <v>13</v>
      </c>
      <c r="F70" s="17" t="s">
        <v>13</v>
      </c>
      <c r="G70" s="17" t="s">
        <v>13</v>
      </c>
      <c r="H70" s="17" t="s">
        <v>13</v>
      </c>
      <c r="I70" s="17" t="s">
        <v>13</v>
      </c>
      <c r="J70" s="17" t="s">
        <v>13</v>
      </c>
      <c r="K70" s="17" t="s">
        <v>13</v>
      </c>
      <c r="L70" s="17" t="s">
        <v>13</v>
      </c>
      <c r="M70" s="3"/>
      <c r="N70" s="3"/>
    </row>
    <row r="71" ht="15.75" customHeight="1">
      <c r="A71" s="19" t="s">
        <v>16</v>
      </c>
      <c r="B71" s="20">
        <v>40.0</v>
      </c>
      <c r="C71" s="21">
        <v>60.0</v>
      </c>
      <c r="D71" s="20">
        <v>80.0</v>
      </c>
      <c r="E71" s="21">
        <v>100.0</v>
      </c>
      <c r="F71" s="21">
        <v>120.0</v>
      </c>
      <c r="G71" s="22">
        <v>140.0</v>
      </c>
      <c r="H71" s="22">
        <v>160.0</v>
      </c>
      <c r="I71" s="22">
        <v>180.0</v>
      </c>
      <c r="J71" s="22">
        <v>200.0</v>
      </c>
      <c r="K71" s="22">
        <v>240.0</v>
      </c>
      <c r="L71" s="22">
        <v>280.0</v>
      </c>
      <c r="M71" s="3"/>
      <c r="N71" s="3"/>
    </row>
    <row r="72" ht="15.75" customHeight="1">
      <c r="A72" s="24" t="s">
        <v>18</v>
      </c>
      <c r="B72" s="3">
        <v>41.6</v>
      </c>
      <c r="C72" s="3">
        <v>60.6</v>
      </c>
      <c r="D72" s="3">
        <v>80.5</v>
      </c>
      <c r="E72" s="3">
        <v>100.4</v>
      </c>
      <c r="F72" s="3">
        <v>121.2</v>
      </c>
      <c r="G72" s="3">
        <v>140.3</v>
      </c>
      <c r="H72" s="3">
        <v>160.0</v>
      </c>
      <c r="I72" s="3">
        <v>178.9</v>
      </c>
      <c r="J72" s="3">
        <v>198.6</v>
      </c>
      <c r="K72" s="3">
        <v>238.6</v>
      </c>
      <c r="L72" s="3">
        <v>278.5</v>
      </c>
      <c r="M72" s="3"/>
      <c r="N72" s="3"/>
    </row>
    <row r="73" ht="15.75" customHeight="1">
      <c r="A73" s="25" t="s">
        <v>20</v>
      </c>
      <c r="B73" s="3">
        <v>41.1</v>
      </c>
      <c r="C73" s="3">
        <v>60.5</v>
      </c>
      <c r="D73" s="3">
        <v>80.4</v>
      </c>
      <c r="E73" s="3">
        <v>100.3</v>
      </c>
      <c r="F73" s="3">
        <v>121.1</v>
      </c>
      <c r="G73" s="3">
        <v>139.6</v>
      </c>
      <c r="H73" s="3">
        <v>159.9</v>
      </c>
      <c r="I73" s="3">
        <v>179.3</v>
      </c>
      <c r="J73" s="3">
        <v>198.8</v>
      </c>
      <c r="K73" s="3">
        <v>239.1</v>
      </c>
      <c r="L73" s="3">
        <v>279.8</v>
      </c>
      <c r="M73" s="3"/>
      <c r="N73" s="3"/>
    </row>
    <row r="74" ht="15.75" customHeight="1">
      <c r="A74" s="27" t="s">
        <v>23</v>
      </c>
      <c r="B74" s="3">
        <f t="shared" ref="B74:G74" si="11">AVERAGE(B72:B73)-B71</f>
        <v>1.35</v>
      </c>
      <c r="C74" s="3">
        <f t="shared" si="11"/>
        <v>0.55</v>
      </c>
      <c r="D74" s="3">
        <f t="shared" si="11"/>
        <v>0.45</v>
      </c>
      <c r="E74" s="3">
        <f t="shared" si="11"/>
        <v>0.35</v>
      </c>
      <c r="F74" s="3">
        <f t="shared" si="11"/>
        <v>1.15</v>
      </c>
      <c r="G74" s="3">
        <f t="shared" si="11"/>
        <v>-0.05</v>
      </c>
      <c r="H74" s="3">
        <f>AVERAGE(H73)-H71</f>
        <v>-0.1</v>
      </c>
      <c r="I74" s="3">
        <f t="shared" ref="I74:L74" si="12">AVERAGE(I72:I73)-I71</f>
        <v>-0.9</v>
      </c>
      <c r="J74" s="3">
        <f t="shared" si="12"/>
        <v>-1.3</v>
      </c>
      <c r="K74" s="3">
        <f t="shared" si="12"/>
        <v>-1.15</v>
      </c>
      <c r="L74" s="3">
        <f t="shared" si="12"/>
        <v>-0.85</v>
      </c>
      <c r="M74" s="3"/>
      <c r="N74" s="3"/>
    </row>
    <row r="75" ht="15.75" customHeight="1">
      <c r="A75" s="28" t="s">
        <v>25</v>
      </c>
      <c r="B75" s="3">
        <f>AVERAGE(B74:G74)</f>
        <v>0.6333333333</v>
      </c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</row>
    <row r="76" ht="15.75" customHeight="1">
      <c r="A76" s="28" t="s">
        <v>27</v>
      </c>
      <c r="B76" s="3">
        <f>_xlfn.STDEV.S(B74:G74)</f>
        <v>0.5231315959</v>
      </c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</row>
    <row r="77" ht="15.75" customHeight="1">
      <c r="A77" s="28" t="s">
        <v>30</v>
      </c>
      <c r="B77" s="29">
        <v>1.1</v>
      </c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</row>
    <row r="78" ht="15.75" customHeight="1">
      <c r="A78" s="30" t="s">
        <v>31</v>
      </c>
      <c r="B78" s="29">
        <v>2.2</v>
      </c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3"/>
      <c r="N79" s="3"/>
    </row>
    <row r="80" ht="15.75" customHeight="1">
      <c r="A80" s="4" t="s">
        <v>0</v>
      </c>
      <c r="B80" s="5" t="s">
        <v>1</v>
      </c>
      <c r="C80" s="4" t="s">
        <v>2</v>
      </c>
      <c r="D80" s="6" t="s">
        <v>50</v>
      </c>
      <c r="E80" s="4" t="s">
        <v>3</v>
      </c>
      <c r="F80" s="7"/>
      <c r="G80" s="7"/>
      <c r="H80" s="7"/>
      <c r="I80" s="7"/>
      <c r="J80" s="7"/>
      <c r="K80" s="7"/>
      <c r="L80" s="7"/>
      <c r="M80" s="3"/>
      <c r="N80" s="3"/>
    </row>
    <row r="81" ht="15.75" customHeight="1">
      <c r="A81" s="11" t="s">
        <v>5</v>
      </c>
      <c r="B81" s="12" t="s">
        <v>37</v>
      </c>
      <c r="C81" s="11" t="s">
        <v>7</v>
      </c>
      <c r="D81" s="12" t="s">
        <v>51</v>
      </c>
      <c r="E81" s="11" t="s">
        <v>9</v>
      </c>
      <c r="F81" s="12" t="s">
        <v>52</v>
      </c>
      <c r="G81" s="3"/>
      <c r="H81" s="3"/>
      <c r="I81" s="13"/>
      <c r="J81" s="13"/>
      <c r="K81" s="13"/>
      <c r="L81" s="13"/>
      <c r="M81" s="3"/>
      <c r="N81" s="3"/>
    </row>
    <row r="82" ht="15.75" customHeight="1">
      <c r="A82" s="13"/>
      <c r="B82" s="3"/>
      <c r="C82" s="3"/>
      <c r="D82" s="3"/>
      <c r="E82" s="3"/>
      <c r="F82" s="3"/>
      <c r="G82" s="3"/>
      <c r="H82" s="13"/>
      <c r="I82" s="13"/>
      <c r="J82" s="13"/>
      <c r="K82" s="13"/>
      <c r="L82" s="13"/>
      <c r="M82" s="3"/>
      <c r="N82" s="3"/>
    </row>
    <row r="83" ht="15.75" customHeight="1">
      <c r="A83" s="13"/>
      <c r="B83" s="17" t="s">
        <v>13</v>
      </c>
      <c r="C83" s="17" t="s">
        <v>13</v>
      </c>
      <c r="D83" s="17" t="s">
        <v>13</v>
      </c>
      <c r="E83" s="17" t="s">
        <v>13</v>
      </c>
      <c r="F83" s="17" t="s">
        <v>13</v>
      </c>
      <c r="G83" s="17" t="s">
        <v>13</v>
      </c>
      <c r="H83" s="17" t="s">
        <v>13</v>
      </c>
      <c r="I83" s="17" t="s">
        <v>13</v>
      </c>
      <c r="J83" s="17" t="s">
        <v>13</v>
      </c>
      <c r="K83" s="17" t="s">
        <v>13</v>
      </c>
      <c r="L83" s="17" t="s">
        <v>13</v>
      </c>
      <c r="M83" s="3"/>
      <c r="N83" s="3"/>
    </row>
    <row r="84" ht="15.75" customHeight="1">
      <c r="A84" s="19" t="s">
        <v>16</v>
      </c>
      <c r="B84" s="20">
        <v>40.0</v>
      </c>
      <c r="C84" s="21">
        <v>60.0</v>
      </c>
      <c r="D84" s="20">
        <v>80.0</v>
      </c>
      <c r="E84" s="21">
        <v>100.0</v>
      </c>
      <c r="F84" s="21">
        <v>120.0</v>
      </c>
      <c r="G84" s="22">
        <v>140.0</v>
      </c>
      <c r="H84" s="22">
        <v>160.0</v>
      </c>
      <c r="I84" s="22">
        <v>180.0</v>
      </c>
      <c r="J84" s="22">
        <v>200.0</v>
      </c>
      <c r="K84" s="22">
        <v>240.0</v>
      </c>
      <c r="L84" s="22">
        <v>280.0</v>
      </c>
      <c r="M84" s="3"/>
      <c r="N84" s="3"/>
    </row>
    <row r="85" ht="15.75" customHeight="1">
      <c r="A85" s="24" t="s">
        <v>18</v>
      </c>
      <c r="B85" s="3">
        <v>38.1</v>
      </c>
      <c r="C85" s="3">
        <v>58.7</v>
      </c>
      <c r="D85" s="3">
        <v>78.6</v>
      </c>
      <c r="E85" s="3">
        <v>100.0</v>
      </c>
      <c r="F85" s="3">
        <v>119.8</v>
      </c>
      <c r="G85" s="3">
        <v>139.6</v>
      </c>
      <c r="H85" s="3">
        <v>160.0</v>
      </c>
      <c r="I85" s="3">
        <v>178.5</v>
      </c>
      <c r="J85" s="3">
        <v>198.9</v>
      </c>
      <c r="K85" s="3">
        <v>238.6</v>
      </c>
      <c r="L85" s="3">
        <v>278.1</v>
      </c>
      <c r="M85" s="3"/>
      <c r="N85" s="3"/>
    </row>
    <row r="86" ht="15.75" customHeight="1">
      <c r="A86" s="25" t="s">
        <v>20</v>
      </c>
      <c r="B86" s="3">
        <v>38.6</v>
      </c>
      <c r="C86" s="3">
        <v>58.5</v>
      </c>
      <c r="D86" s="3">
        <v>78.4</v>
      </c>
      <c r="E86" s="3">
        <v>99.9</v>
      </c>
      <c r="F86" s="3">
        <v>119.6</v>
      </c>
      <c r="G86" s="3">
        <v>139.5</v>
      </c>
      <c r="H86" s="3">
        <v>159.8</v>
      </c>
      <c r="I86" s="3">
        <v>179.2</v>
      </c>
      <c r="J86" s="3">
        <v>198.6</v>
      </c>
      <c r="K86" s="3">
        <v>238.1</v>
      </c>
      <c r="L86" s="3">
        <v>278.3</v>
      </c>
      <c r="M86" s="3"/>
      <c r="N86" s="3"/>
    </row>
    <row r="87" ht="15.75" customHeight="1">
      <c r="A87" s="27" t="s">
        <v>23</v>
      </c>
      <c r="B87" s="3">
        <f t="shared" ref="B87:G87" si="13">AVERAGE(B85:B86)-B84</f>
        <v>-1.65</v>
      </c>
      <c r="C87" s="3">
        <f t="shared" si="13"/>
        <v>-1.4</v>
      </c>
      <c r="D87" s="3">
        <f t="shared" si="13"/>
        <v>-1.5</v>
      </c>
      <c r="E87" s="3">
        <f t="shared" si="13"/>
        <v>-0.05</v>
      </c>
      <c r="F87" s="3">
        <f t="shared" si="13"/>
        <v>-0.3</v>
      </c>
      <c r="G87" s="3">
        <f t="shared" si="13"/>
        <v>-0.45</v>
      </c>
      <c r="H87" s="3">
        <f>AVERAGE(H86)-H84</f>
        <v>-0.2</v>
      </c>
      <c r="I87" s="3">
        <f t="shared" ref="I87:L87" si="14">AVERAGE(I85:I86)-I84</f>
        <v>-1.15</v>
      </c>
      <c r="J87" s="3">
        <f t="shared" si="14"/>
        <v>-1.25</v>
      </c>
      <c r="K87" s="3">
        <f t="shared" si="14"/>
        <v>-1.65</v>
      </c>
      <c r="L87" s="3">
        <f t="shared" si="14"/>
        <v>-1.8</v>
      </c>
      <c r="M87" s="3"/>
      <c r="N87" s="3"/>
    </row>
    <row r="88" ht="15.75" customHeight="1">
      <c r="A88" s="28" t="s">
        <v>25</v>
      </c>
      <c r="B88" s="3">
        <f>AVERAGE(B87:G87)</f>
        <v>-0.8916666667</v>
      </c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</row>
    <row r="89" ht="15.75" customHeight="1">
      <c r="A89" s="28" t="s">
        <v>27</v>
      </c>
      <c r="B89" s="3">
        <f>_xlfn.STDEV.S(B87:G87)</f>
        <v>0.7010111744</v>
      </c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</row>
    <row r="90" ht="15.75" customHeight="1">
      <c r="A90" s="28" t="s">
        <v>30</v>
      </c>
      <c r="B90" s="29">
        <v>1.1</v>
      </c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</row>
    <row r="91" ht="15.75" customHeight="1">
      <c r="A91" s="30" t="s">
        <v>31</v>
      </c>
      <c r="B91" s="29">
        <v>2.2</v>
      </c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3"/>
      <c r="N92" s="3"/>
    </row>
    <row r="93" ht="15.75" customHeight="1">
      <c r="A93" s="4" t="s">
        <v>0</v>
      </c>
      <c r="B93" s="5" t="s">
        <v>53</v>
      </c>
      <c r="C93" s="4" t="s">
        <v>2</v>
      </c>
      <c r="D93" s="6" t="s">
        <v>37</v>
      </c>
      <c r="E93" s="4" t="s">
        <v>3</v>
      </c>
      <c r="F93" s="7"/>
      <c r="G93" s="7"/>
      <c r="H93" s="7"/>
      <c r="I93" s="7"/>
      <c r="J93" s="7"/>
      <c r="K93" s="7"/>
      <c r="L93" s="7"/>
      <c r="M93" s="3"/>
      <c r="N93" s="3"/>
    </row>
    <row r="94" ht="15.75" customHeight="1">
      <c r="A94" s="11" t="s">
        <v>5</v>
      </c>
      <c r="B94" s="12" t="s">
        <v>37</v>
      </c>
      <c r="C94" s="11" t="s">
        <v>7</v>
      </c>
      <c r="D94" s="12" t="s">
        <v>48</v>
      </c>
      <c r="E94" s="11" t="s">
        <v>9</v>
      </c>
      <c r="F94" s="12" t="s">
        <v>54</v>
      </c>
      <c r="G94" s="3"/>
      <c r="H94" s="3"/>
      <c r="I94" s="13"/>
      <c r="J94" s="13"/>
      <c r="K94" s="13"/>
      <c r="L94" s="13"/>
      <c r="M94" s="3"/>
      <c r="N94" s="3"/>
    </row>
    <row r="95" ht="15.75" customHeight="1">
      <c r="A95" s="13"/>
      <c r="B95" s="3"/>
      <c r="C95" s="3"/>
      <c r="D95" s="3"/>
      <c r="E95" s="3"/>
      <c r="F95" s="3"/>
      <c r="G95" s="3"/>
      <c r="H95" s="13"/>
      <c r="I95" s="13"/>
      <c r="J95" s="13"/>
      <c r="K95" s="13"/>
      <c r="L95" s="13"/>
      <c r="M95" s="3"/>
      <c r="N95" s="3"/>
    </row>
    <row r="96" ht="15.75" customHeight="1">
      <c r="A96" s="13"/>
      <c r="B96" s="17" t="s">
        <v>13</v>
      </c>
      <c r="C96" s="17" t="s">
        <v>13</v>
      </c>
      <c r="D96" s="17" t="s">
        <v>13</v>
      </c>
      <c r="E96" s="17" t="s">
        <v>13</v>
      </c>
      <c r="F96" s="17" t="s">
        <v>13</v>
      </c>
      <c r="G96" s="17" t="s">
        <v>13</v>
      </c>
      <c r="H96" s="17" t="s">
        <v>13</v>
      </c>
      <c r="I96" s="17" t="s">
        <v>13</v>
      </c>
      <c r="J96" s="17" t="s">
        <v>13</v>
      </c>
      <c r="K96" s="17" t="s">
        <v>13</v>
      </c>
      <c r="L96" s="17" t="s">
        <v>13</v>
      </c>
      <c r="M96" s="3"/>
      <c r="N96" s="3"/>
    </row>
    <row r="97" ht="15.75" customHeight="1">
      <c r="A97" s="19" t="s">
        <v>16</v>
      </c>
      <c r="B97" s="20">
        <v>40.0</v>
      </c>
      <c r="C97" s="21">
        <v>60.0</v>
      </c>
      <c r="D97" s="20">
        <v>80.0</v>
      </c>
      <c r="E97" s="21">
        <v>100.0</v>
      </c>
      <c r="F97" s="21">
        <v>120.0</v>
      </c>
      <c r="G97" s="22">
        <v>140.0</v>
      </c>
      <c r="H97" s="22">
        <v>160.0</v>
      </c>
      <c r="I97" s="22">
        <v>180.0</v>
      </c>
      <c r="J97" s="22">
        <v>200.0</v>
      </c>
      <c r="K97" s="22">
        <v>240.0</v>
      </c>
      <c r="L97" s="22">
        <v>280.0</v>
      </c>
      <c r="M97" s="3"/>
      <c r="N97" s="3"/>
    </row>
    <row r="98" ht="15.75" customHeight="1">
      <c r="A98" s="24" t="s">
        <v>18</v>
      </c>
      <c r="B98" s="3">
        <v>40.0</v>
      </c>
      <c r="C98" s="3">
        <v>61.4</v>
      </c>
      <c r="D98" s="3">
        <v>80.4</v>
      </c>
      <c r="E98" s="3">
        <v>99.0</v>
      </c>
      <c r="F98" s="3">
        <v>119.1</v>
      </c>
      <c r="G98" s="3">
        <v>138.4</v>
      </c>
      <c r="H98" s="3">
        <v>157.1</v>
      </c>
      <c r="I98" s="3">
        <v>177.0</v>
      </c>
      <c r="J98" s="3">
        <v>196.5</v>
      </c>
      <c r="K98" s="3">
        <v>235.0</v>
      </c>
      <c r="L98" s="3">
        <v>273.4</v>
      </c>
      <c r="M98" s="3"/>
      <c r="N98" s="3"/>
    </row>
    <row r="99" ht="15.75" customHeight="1">
      <c r="A99" s="25" t="s">
        <v>20</v>
      </c>
      <c r="B99" s="3">
        <v>40.1</v>
      </c>
      <c r="C99" s="3">
        <v>60.7</v>
      </c>
      <c r="D99" s="3">
        <v>80.5</v>
      </c>
      <c r="E99" s="3">
        <v>99.8</v>
      </c>
      <c r="F99" s="3">
        <v>119.1</v>
      </c>
      <c r="G99" s="3">
        <v>138.2</v>
      </c>
      <c r="H99" s="3">
        <v>157.0</v>
      </c>
      <c r="I99" s="3">
        <v>176.5</v>
      </c>
      <c r="J99" s="3">
        <v>196.4</v>
      </c>
      <c r="K99" s="3">
        <v>235.1</v>
      </c>
      <c r="L99" s="3">
        <v>275.2</v>
      </c>
      <c r="M99" s="3"/>
      <c r="N99" s="3"/>
    </row>
    <row r="100" ht="15.75" customHeight="1">
      <c r="A100" s="27" t="s">
        <v>23</v>
      </c>
      <c r="B100" s="3">
        <f t="shared" ref="B100:L100" si="15">AVERAGE(B98:B99)-B97</f>
        <v>0.05</v>
      </c>
      <c r="C100" s="3">
        <f t="shared" si="15"/>
        <v>1.05</v>
      </c>
      <c r="D100" s="3">
        <f t="shared" si="15"/>
        <v>0.45</v>
      </c>
      <c r="E100" s="3">
        <f t="shared" si="15"/>
        <v>-0.6</v>
      </c>
      <c r="F100" s="3">
        <f t="shared" si="15"/>
        <v>-0.9</v>
      </c>
      <c r="G100" s="3">
        <f t="shared" si="15"/>
        <v>-1.7</v>
      </c>
      <c r="H100" s="3">
        <f t="shared" si="15"/>
        <v>-2.95</v>
      </c>
      <c r="I100" s="3">
        <f t="shared" si="15"/>
        <v>-3.25</v>
      </c>
      <c r="J100" s="3">
        <f t="shared" si="15"/>
        <v>-3.55</v>
      </c>
      <c r="K100" s="3">
        <f t="shared" si="15"/>
        <v>-4.95</v>
      </c>
      <c r="L100" s="3">
        <f t="shared" si="15"/>
        <v>-5.7</v>
      </c>
      <c r="M100" s="3"/>
      <c r="N100" s="3"/>
    </row>
    <row r="101" ht="15.75" customHeight="1">
      <c r="A101" s="28" t="s">
        <v>25</v>
      </c>
      <c r="B101" s="3">
        <f>AVERAGE(B100:G100)</f>
        <v>-0.275</v>
      </c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</row>
    <row r="102" ht="15.75" customHeight="1">
      <c r="A102" s="28" t="s">
        <v>27</v>
      </c>
      <c r="B102" s="3">
        <f>_xlfn.STDEV.S(B100:G100)</f>
        <v>0.9913374804</v>
      </c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</row>
    <row r="103" ht="15.75" customHeight="1">
      <c r="A103" s="28" t="s">
        <v>30</v>
      </c>
      <c r="B103" s="29">
        <v>1.1</v>
      </c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</row>
    <row r="104" ht="15.75" customHeight="1">
      <c r="A104" s="30" t="s">
        <v>31</v>
      </c>
      <c r="B104" s="29">
        <v>2.2</v>
      </c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3"/>
      <c r="N105" s="3"/>
    </row>
    <row r="106" ht="15.75" customHeight="1">
      <c r="A106" s="4" t="s">
        <v>0</v>
      </c>
      <c r="B106" s="31" t="s">
        <v>1</v>
      </c>
      <c r="C106" s="4" t="s">
        <v>2</v>
      </c>
      <c r="D106" s="16">
        <v>2.4051101E7</v>
      </c>
      <c r="E106" s="4" t="s">
        <v>3</v>
      </c>
      <c r="F106" s="7"/>
      <c r="G106" s="7"/>
      <c r="H106" s="7"/>
      <c r="I106" s="7"/>
      <c r="J106" s="7"/>
      <c r="K106" s="7"/>
      <c r="L106" s="7"/>
      <c r="M106" s="3"/>
      <c r="N106" s="3"/>
    </row>
    <row r="107" ht="15.75" customHeight="1">
      <c r="A107" s="11" t="s">
        <v>5</v>
      </c>
      <c r="B107" s="32" t="s">
        <v>55</v>
      </c>
      <c r="C107" s="11" t="s">
        <v>7</v>
      </c>
      <c r="D107" s="32" t="s">
        <v>56</v>
      </c>
      <c r="E107" s="11" t="s">
        <v>9</v>
      </c>
      <c r="F107" s="32" t="s">
        <v>57</v>
      </c>
      <c r="G107" s="3"/>
      <c r="H107" s="3"/>
      <c r="I107" s="13"/>
      <c r="J107" s="13"/>
      <c r="K107" s="13"/>
      <c r="L107" s="13"/>
      <c r="M107" s="3"/>
      <c r="N107" s="3"/>
    </row>
    <row r="108" ht="15.75" customHeight="1">
      <c r="A108" s="13"/>
      <c r="B108" s="3"/>
      <c r="C108" s="3"/>
      <c r="D108" s="3"/>
      <c r="E108" s="3"/>
      <c r="F108" s="3"/>
      <c r="G108" s="3"/>
      <c r="H108" s="13"/>
      <c r="I108" s="13"/>
      <c r="J108" s="13"/>
      <c r="K108" s="13"/>
      <c r="L108" s="13"/>
      <c r="M108" s="3"/>
      <c r="N108" s="3"/>
    </row>
    <row r="109" ht="15.75" customHeight="1">
      <c r="A109" s="13"/>
      <c r="B109" s="17" t="s">
        <v>13</v>
      </c>
      <c r="C109" s="17" t="s">
        <v>13</v>
      </c>
      <c r="D109" s="17" t="s">
        <v>13</v>
      </c>
      <c r="E109" s="17" t="s">
        <v>13</v>
      </c>
      <c r="F109" s="17" t="s">
        <v>13</v>
      </c>
      <c r="G109" s="17" t="s">
        <v>13</v>
      </c>
      <c r="H109" s="17" t="s">
        <v>13</v>
      </c>
      <c r="I109" s="17" t="s">
        <v>13</v>
      </c>
      <c r="J109" s="17" t="s">
        <v>13</v>
      </c>
      <c r="K109" s="17" t="s">
        <v>13</v>
      </c>
      <c r="L109" s="17" t="s">
        <v>13</v>
      </c>
      <c r="M109" s="3"/>
      <c r="N109" s="3"/>
    </row>
    <row r="110" ht="15.75" customHeight="1">
      <c r="A110" s="19" t="s">
        <v>16</v>
      </c>
      <c r="B110" s="20">
        <v>40.0</v>
      </c>
      <c r="C110" s="21">
        <v>60.0</v>
      </c>
      <c r="D110" s="20">
        <v>80.0</v>
      </c>
      <c r="E110" s="21">
        <v>100.0</v>
      </c>
      <c r="F110" s="21">
        <v>120.0</v>
      </c>
      <c r="G110" s="22">
        <v>140.0</v>
      </c>
      <c r="H110" s="22">
        <v>160.0</v>
      </c>
      <c r="I110" s="22">
        <v>180.0</v>
      </c>
      <c r="J110" s="22">
        <v>200.0</v>
      </c>
      <c r="K110" s="22">
        <v>240.0</v>
      </c>
      <c r="L110" s="22">
        <v>280.0</v>
      </c>
      <c r="M110" s="3"/>
      <c r="N110" s="3"/>
    </row>
    <row r="111" ht="15.75" customHeight="1">
      <c r="A111" s="24" t="s">
        <v>18</v>
      </c>
      <c r="B111" s="29">
        <v>38.6</v>
      </c>
      <c r="C111" s="29">
        <v>57.2</v>
      </c>
      <c r="D111" s="29">
        <v>77.1</v>
      </c>
      <c r="E111" s="29">
        <v>96.8</v>
      </c>
      <c r="F111" s="29">
        <v>116.0</v>
      </c>
      <c r="G111" s="29">
        <v>136.5</v>
      </c>
      <c r="H111" s="29">
        <v>156.0</v>
      </c>
      <c r="I111" s="29">
        <v>176.5</v>
      </c>
      <c r="J111" s="29">
        <v>196.4</v>
      </c>
      <c r="K111" s="29">
        <v>236.7</v>
      </c>
      <c r="L111" s="29">
        <v>276.5</v>
      </c>
      <c r="M111" s="3"/>
      <c r="N111" s="3"/>
    </row>
    <row r="112" ht="15.75" customHeight="1">
      <c r="A112" s="25" t="s">
        <v>20</v>
      </c>
      <c r="B112" s="29">
        <v>38.4</v>
      </c>
      <c r="C112" s="29">
        <v>56.5</v>
      </c>
      <c r="D112" s="29">
        <v>77.0</v>
      </c>
      <c r="E112" s="29">
        <v>96.9</v>
      </c>
      <c r="F112" s="29">
        <v>117.4</v>
      </c>
      <c r="G112" s="29">
        <v>137.1</v>
      </c>
      <c r="H112" s="29">
        <v>155.8</v>
      </c>
      <c r="I112" s="29">
        <v>176.0</v>
      </c>
      <c r="J112" s="29">
        <v>196.2</v>
      </c>
      <c r="K112" s="29">
        <v>238.0</v>
      </c>
      <c r="L112" s="29">
        <v>276.5</v>
      </c>
      <c r="M112" s="3"/>
      <c r="N112" s="3"/>
    </row>
    <row r="113" ht="15.75" customHeight="1">
      <c r="A113" s="27" t="s">
        <v>23</v>
      </c>
      <c r="B113" s="3">
        <f t="shared" ref="B113:L113" si="16">AVERAGE(B111:B112)-B110</f>
        <v>-1.5</v>
      </c>
      <c r="C113" s="3">
        <f t="shared" si="16"/>
        <v>-3.15</v>
      </c>
      <c r="D113" s="3">
        <f t="shared" si="16"/>
        <v>-2.95</v>
      </c>
      <c r="E113" s="3">
        <f t="shared" si="16"/>
        <v>-3.15</v>
      </c>
      <c r="F113" s="3">
        <f t="shared" si="16"/>
        <v>-3.3</v>
      </c>
      <c r="G113" s="3">
        <f t="shared" si="16"/>
        <v>-3.2</v>
      </c>
      <c r="H113" s="3">
        <f t="shared" si="16"/>
        <v>-4.1</v>
      </c>
      <c r="I113" s="3">
        <f t="shared" si="16"/>
        <v>-3.75</v>
      </c>
      <c r="J113" s="3">
        <f t="shared" si="16"/>
        <v>-3.7</v>
      </c>
      <c r="K113" s="3">
        <f t="shared" si="16"/>
        <v>-2.65</v>
      </c>
      <c r="L113" s="3">
        <f t="shared" si="16"/>
        <v>-3.5</v>
      </c>
      <c r="M113" s="3"/>
      <c r="N113" s="3"/>
    </row>
    <row r="114" ht="15.75" customHeight="1">
      <c r="A114" s="28" t="s">
        <v>25</v>
      </c>
      <c r="B114" s="3">
        <f>AVERAGE(B113:G113)</f>
        <v>-2.875</v>
      </c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</row>
    <row r="115" ht="15.75" customHeight="1">
      <c r="A115" s="28" t="s">
        <v>27</v>
      </c>
      <c r="B115" s="3">
        <f>_xlfn.STDEV.S(B113:G113)</f>
        <v>0.6831910421</v>
      </c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</row>
    <row r="116" ht="15.75" customHeight="1">
      <c r="A116" s="28" t="s">
        <v>30</v>
      </c>
      <c r="B116" s="29">
        <v>1.1</v>
      </c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</row>
    <row r="117" ht="15.75" customHeight="1">
      <c r="A117" s="30" t="s">
        <v>31</v>
      </c>
      <c r="B117" s="29">
        <v>2.2</v>
      </c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3"/>
      <c r="N118" s="3"/>
    </row>
    <row r="119" ht="15.75" customHeight="1">
      <c r="A119" s="4" t="s">
        <v>0</v>
      </c>
      <c r="B119" s="31" t="s">
        <v>1</v>
      </c>
      <c r="C119" s="4" t="s">
        <v>2</v>
      </c>
      <c r="D119" s="16">
        <v>2.3100979E7</v>
      </c>
      <c r="E119" s="4" t="s">
        <v>3</v>
      </c>
      <c r="F119" s="7"/>
      <c r="G119" s="7"/>
      <c r="H119" s="7"/>
      <c r="I119" s="7"/>
      <c r="J119" s="7"/>
      <c r="K119" s="7"/>
      <c r="L119" s="7"/>
      <c r="M119" s="3"/>
      <c r="N119" s="3"/>
    </row>
    <row r="120" ht="15.75" customHeight="1">
      <c r="A120" s="11" t="s">
        <v>5</v>
      </c>
      <c r="B120" s="32" t="s">
        <v>55</v>
      </c>
      <c r="C120" s="11" t="s">
        <v>7</v>
      </c>
      <c r="D120" s="32" t="s">
        <v>58</v>
      </c>
      <c r="E120" s="11" t="s">
        <v>9</v>
      </c>
      <c r="F120" s="32" t="s">
        <v>59</v>
      </c>
      <c r="G120" s="3"/>
      <c r="H120" s="3"/>
      <c r="I120" s="13"/>
      <c r="J120" s="13"/>
      <c r="K120" s="13"/>
      <c r="L120" s="13"/>
      <c r="M120" s="3"/>
      <c r="N120" s="3"/>
    </row>
    <row r="121" ht="15.75" customHeight="1">
      <c r="A121" s="13"/>
      <c r="B121" s="3"/>
      <c r="C121" s="3"/>
      <c r="D121" s="3"/>
      <c r="E121" s="3"/>
      <c r="F121" s="3"/>
      <c r="G121" s="3"/>
      <c r="H121" s="13"/>
      <c r="I121" s="13"/>
      <c r="J121" s="13"/>
      <c r="K121" s="13"/>
      <c r="L121" s="13"/>
      <c r="M121" s="3"/>
      <c r="N121" s="3"/>
    </row>
    <row r="122" ht="15.75" customHeight="1">
      <c r="A122" s="13"/>
      <c r="B122" s="17" t="s">
        <v>13</v>
      </c>
      <c r="C122" s="17" t="s">
        <v>13</v>
      </c>
      <c r="D122" s="17" t="s">
        <v>13</v>
      </c>
      <c r="E122" s="17" t="s">
        <v>13</v>
      </c>
      <c r="F122" s="17" t="s">
        <v>13</v>
      </c>
      <c r="G122" s="17" t="s">
        <v>13</v>
      </c>
      <c r="H122" s="17" t="s">
        <v>13</v>
      </c>
      <c r="I122" s="17" t="s">
        <v>13</v>
      </c>
      <c r="J122" s="17" t="s">
        <v>13</v>
      </c>
      <c r="K122" s="17" t="s">
        <v>13</v>
      </c>
      <c r="L122" s="17" t="s">
        <v>13</v>
      </c>
      <c r="M122" s="3"/>
      <c r="N122" s="3"/>
    </row>
    <row r="123" ht="15.75" customHeight="1">
      <c r="A123" s="19" t="s">
        <v>16</v>
      </c>
      <c r="B123" s="20">
        <v>40.0</v>
      </c>
      <c r="C123" s="21">
        <v>60.0</v>
      </c>
      <c r="D123" s="20">
        <v>80.0</v>
      </c>
      <c r="E123" s="21">
        <v>100.0</v>
      </c>
      <c r="F123" s="21">
        <v>120.0</v>
      </c>
      <c r="G123" s="22">
        <v>140.0</v>
      </c>
      <c r="H123" s="22">
        <v>160.0</v>
      </c>
      <c r="I123" s="22">
        <v>180.0</v>
      </c>
      <c r="J123" s="22">
        <v>200.0</v>
      </c>
      <c r="K123" s="22">
        <v>240.0</v>
      </c>
      <c r="L123" s="22">
        <v>280.0</v>
      </c>
      <c r="M123" s="3"/>
      <c r="N123" s="3"/>
    </row>
    <row r="124" ht="15.75" customHeight="1">
      <c r="A124" s="24" t="s">
        <v>18</v>
      </c>
      <c r="B124" s="29">
        <v>41.5</v>
      </c>
      <c r="C124" s="29">
        <v>60.2</v>
      </c>
      <c r="D124" s="29">
        <v>80.4</v>
      </c>
      <c r="E124" s="29">
        <v>101.2</v>
      </c>
      <c r="F124" s="29">
        <v>120.2</v>
      </c>
      <c r="G124" s="29">
        <v>140.0</v>
      </c>
      <c r="H124" s="29">
        <v>160.1</v>
      </c>
      <c r="I124" s="29">
        <v>179.8</v>
      </c>
      <c r="J124" s="29">
        <v>200.2</v>
      </c>
      <c r="K124" s="29">
        <v>240.9</v>
      </c>
      <c r="L124" s="29">
        <v>280.5</v>
      </c>
      <c r="M124" s="3"/>
      <c r="N124" s="3"/>
    </row>
    <row r="125" ht="15.75" customHeight="1">
      <c r="A125" s="25" t="s">
        <v>20</v>
      </c>
      <c r="B125" s="29">
        <v>41.8</v>
      </c>
      <c r="C125" s="29">
        <v>61.3</v>
      </c>
      <c r="D125" s="29">
        <v>80.0</v>
      </c>
      <c r="E125" s="29">
        <v>100.4</v>
      </c>
      <c r="F125" s="29">
        <v>120.5</v>
      </c>
      <c r="G125" s="29">
        <v>140.5</v>
      </c>
      <c r="H125" s="29">
        <v>159.67</v>
      </c>
      <c r="I125" s="29">
        <v>179.8</v>
      </c>
      <c r="J125" s="29">
        <v>200.5</v>
      </c>
      <c r="K125" s="29">
        <v>240.5</v>
      </c>
      <c r="L125" s="29">
        <v>280.2</v>
      </c>
      <c r="M125" s="3"/>
      <c r="N125" s="3"/>
    </row>
    <row r="126" ht="15.75" customHeight="1">
      <c r="A126" s="27" t="s">
        <v>23</v>
      </c>
      <c r="B126" s="3">
        <f t="shared" ref="B126:L126" si="17">AVERAGE(B124:B125)-B123</f>
        <v>1.65</v>
      </c>
      <c r="C126" s="3">
        <f t="shared" si="17"/>
        <v>0.75</v>
      </c>
      <c r="D126" s="3">
        <f t="shared" si="17"/>
        <v>0.2</v>
      </c>
      <c r="E126" s="3">
        <f t="shared" si="17"/>
        <v>0.8</v>
      </c>
      <c r="F126" s="3">
        <f t="shared" si="17"/>
        <v>0.35</v>
      </c>
      <c r="G126" s="3">
        <f t="shared" si="17"/>
        <v>0.25</v>
      </c>
      <c r="H126" s="3">
        <f t="shared" si="17"/>
        <v>-0.115</v>
      </c>
      <c r="I126" s="3">
        <f t="shared" si="17"/>
        <v>-0.2</v>
      </c>
      <c r="J126" s="3">
        <f t="shared" si="17"/>
        <v>0.35</v>
      </c>
      <c r="K126" s="3">
        <f t="shared" si="17"/>
        <v>0.7</v>
      </c>
      <c r="L126" s="3">
        <f t="shared" si="17"/>
        <v>0.35</v>
      </c>
      <c r="M126" s="3"/>
      <c r="N126" s="3"/>
    </row>
    <row r="127" ht="15.75" customHeight="1">
      <c r="A127" s="28" t="s">
        <v>25</v>
      </c>
      <c r="B127" s="3">
        <f>AVERAGE(B126:G126)</f>
        <v>0.6666666667</v>
      </c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</row>
    <row r="128" ht="15.75" customHeight="1">
      <c r="A128" s="28" t="s">
        <v>27</v>
      </c>
      <c r="B128" s="3">
        <f>_xlfn.STDEV.S(B126:G126)</f>
        <v>0.5446711546</v>
      </c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</row>
    <row r="129" ht="15.75" customHeight="1">
      <c r="A129" s="28" t="s">
        <v>30</v>
      </c>
      <c r="B129" s="29">
        <v>1.1</v>
      </c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</row>
    <row r="130" ht="15.75" customHeight="1">
      <c r="A130" s="30" t="s">
        <v>31</v>
      </c>
      <c r="B130" s="29">
        <v>2.2</v>
      </c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3"/>
      <c r="N131" s="3"/>
    </row>
    <row r="132" ht="15.75" customHeight="1">
      <c r="A132" s="4" t="s">
        <v>0</v>
      </c>
      <c r="B132" s="31" t="s">
        <v>60</v>
      </c>
      <c r="C132" s="4" t="s">
        <v>2</v>
      </c>
      <c r="D132" s="16">
        <v>2.2020009E8</v>
      </c>
      <c r="E132" s="4" t="s">
        <v>3</v>
      </c>
      <c r="F132" s="7"/>
      <c r="G132" s="7"/>
      <c r="H132" s="7"/>
      <c r="I132" s="7"/>
      <c r="J132" s="7"/>
      <c r="K132" s="7"/>
      <c r="L132" s="7"/>
      <c r="M132" s="3"/>
      <c r="N132" s="3"/>
    </row>
    <row r="133" ht="15.75" customHeight="1">
      <c r="A133" s="11" t="s">
        <v>5</v>
      </c>
      <c r="B133" s="32" t="s">
        <v>61</v>
      </c>
      <c r="C133" s="11" t="s">
        <v>7</v>
      </c>
      <c r="D133" s="32" t="s">
        <v>62</v>
      </c>
      <c r="E133" s="11" t="s">
        <v>9</v>
      </c>
      <c r="F133" s="32" t="s">
        <v>63</v>
      </c>
      <c r="G133" s="3"/>
      <c r="H133" s="3"/>
      <c r="I133" s="13"/>
      <c r="J133" s="13"/>
      <c r="K133" s="13"/>
      <c r="L133" s="13"/>
      <c r="M133" s="3"/>
      <c r="N133" s="3"/>
    </row>
    <row r="134" ht="15.75" customHeight="1">
      <c r="A134" s="13"/>
      <c r="B134" s="3"/>
      <c r="C134" s="3"/>
      <c r="D134" s="3"/>
      <c r="E134" s="3"/>
      <c r="F134" s="3"/>
      <c r="G134" s="3"/>
      <c r="H134" s="13"/>
      <c r="I134" s="13"/>
      <c r="J134" s="13"/>
      <c r="K134" s="13"/>
      <c r="L134" s="13"/>
      <c r="M134" s="3"/>
      <c r="N134" s="3"/>
    </row>
    <row r="135" ht="15.75" customHeight="1">
      <c r="A135" s="13"/>
      <c r="B135" s="17" t="s">
        <v>13</v>
      </c>
      <c r="C135" s="17" t="s">
        <v>13</v>
      </c>
      <c r="D135" s="17" t="s">
        <v>13</v>
      </c>
      <c r="E135" s="17" t="s">
        <v>13</v>
      </c>
      <c r="F135" s="17" t="s">
        <v>13</v>
      </c>
      <c r="G135" s="17" t="s">
        <v>13</v>
      </c>
      <c r="H135" s="17" t="s">
        <v>13</v>
      </c>
      <c r="I135" s="17" t="s">
        <v>13</v>
      </c>
      <c r="J135" s="17" t="s">
        <v>13</v>
      </c>
      <c r="K135" s="17" t="s">
        <v>13</v>
      </c>
      <c r="L135" s="17" t="s">
        <v>13</v>
      </c>
      <c r="M135" s="3"/>
      <c r="N135" s="3"/>
    </row>
    <row r="136" ht="15.75" customHeight="1">
      <c r="A136" s="19" t="s">
        <v>16</v>
      </c>
      <c r="B136" s="20">
        <v>40.0</v>
      </c>
      <c r="C136" s="21">
        <v>60.0</v>
      </c>
      <c r="D136" s="20">
        <v>80.0</v>
      </c>
      <c r="E136" s="21">
        <v>100.0</v>
      </c>
      <c r="F136" s="21">
        <v>120.0</v>
      </c>
      <c r="G136" s="22">
        <v>140.0</v>
      </c>
      <c r="H136" s="22">
        <v>160.0</v>
      </c>
      <c r="I136" s="22">
        <v>180.0</v>
      </c>
      <c r="J136" s="22">
        <v>200.0</v>
      </c>
      <c r="K136" s="22">
        <v>240.0</v>
      </c>
      <c r="L136" s="22">
        <v>280.0</v>
      </c>
      <c r="M136" s="3"/>
      <c r="N136" s="3"/>
    </row>
    <row r="137" ht="15.75" customHeight="1">
      <c r="A137" s="24" t="s">
        <v>18</v>
      </c>
      <c r="B137" s="29">
        <v>38.9</v>
      </c>
      <c r="C137" s="29">
        <v>58.7</v>
      </c>
      <c r="D137" s="29">
        <v>77.6</v>
      </c>
      <c r="E137" s="29">
        <v>97.7</v>
      </c>
      <c r="F137" s="29">
        <v>118.6</v>
      </c>
      <c r="G137" s="29">
        <v>138.2</v>
      </c>
      <c r="H137" s="29">
        <v>159.7</v>
      </c>
      <c r="I137" s="29">
        <v>178.6</v>
      </c>
      <c r="J137" s="29">
        <v>199.3</v>
      </c>
      <c r="K137" s="29">
        <v>239.6</v>
      </c>
      <c r="L137" s="29">
        <v>277.3</v>
      </c>
      <c r="M137" s="3"/>
      <c r="N137" s="3"/>
    </row>
    <row r="138" ht="15.75" customHeight="1">
      <c r="A138" s="25" t="s">
        <v>20</v>
      </c>
      <c r="B138" s="29">
        <v>38.4</v>
      </c>
      <c r="C138" s="29">
        <v>57.2</v>
      </c>
      <c r="D138" s="29">
        <v>78.0</v>
      </c>
      <c r="E138" s="29">
        <v>98.0</v>
      </c>
      <c r="F138" s="29">
        <v>117.6</v>
      </c>
      <c r="G138" s="29">
        <v>138.9</v>
      </c>
      <c r="H138" s="29">
        <v>159.2</v>
      </c>
      <c r="I138" s="29">
        <v>179.4</v>
      </c>
      <c r="J138" s="29">
        <v>198.5</v>
      </c>
      <c r="K138" s="29">
        <v>238.8</v>
      </c>
      <c r="L138" s="29">
        <v>279.7</v>
      </c>
      <c r="M138" s="3"/>
      <c r="N138" s="3"/>
    </row>
    <row r="139" ht="15.75" customHeight="1">
      <c r="A139" s="27" t="s">
        <v>23</v>
      </c>
      <c r="B139" s="3">
        <f t="shared" ref="B139:L139" si="18">AVERAGE(B137:B138)-B136</f>
        <v>-1.35</v>
      </c>
      <c r="C139" s="3">
        <f t="shared" si="18"/>
        <v>-2.05</v>
      </c>
      <c r="D139" s="3">
        <f t="shared" si="18"/>
        <v>-2.2</v>
      </c>
      <c r="E139" s="3">
        <f t="shared" si="18"/>
        <v>-2.15</v>
      </c>
      <c r="F139" s="3">
        <f t="shared" si="18"/>
        <v>-1.9</v>
      </c>
      <c r="G139" s="3">
        <f t="shared" si="18"/>
        <v>-1.45</v>
      </c>
      <c r="H139" s="3">
        <f t="shared" si="18"/>
        <v>-0.55</v>
      </c>
      <c r="I139" s="3">
        <f t="shared" si="18"/>
        <v>-1</v>
      </c>
      <c r="J139" s="3">
        <f t="shared" si="18"/>
        <v>-1.1</v>
      </c>
      <c r="K139" s="3">
        <f t="shared" si="18"/>
        <v>-0.8</v>
      </c>
      <c r="L139" s="3">
        <f t="shared" si="18"/>
        <v>-1.5</v>
      </c>
      <c r="M139" s="3"/>
      <c r="N139" s="3"/>
    </row>
    <row r="140" ht="15.75" customHeight="1">
      <c r="A140" s="28" t="s">
        <v>25</v>
      </c>
      <c r="B140" s="3">
        <f>AVERAGE(B139:G139)</f>
        <v>-1.85</v>
      </c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</row>
    <row r="141" ht="15.75" customHeight="1">
      <c r="A141" s="28" t="s">
        <v>27</v>
      </c>
      <c r="B141" s="3">
        <f>_xlfn.STDEV.S(B139:G139)</f>
        <v>0.3646916506</v>
      </c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</row>
    <row r="142" ht="15.75" customHeight="1">
      <c r="A142" s="28" t="s">
        <v>30</v>
      </c>
      <c r="B142" s="29">
        <v>1.1</v>
      </c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</row>
    <row r="143" ht="15.75" customHeight="1">
      <c r="A143" s="30" t="s">
        <v>31</v>
      </c>
      <c r="B143" s="29">
        <v>2.2</v>
      </c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3"/>
      <c r="N144" s="3"/>
    </row>
    <row r="145" ht="15.75" customHeight="1">
      <c r="A145" s="4" t="s">
        <v>0</v>
      </c>
      <c r="B145" s="31" t="s">
        <v>64</v>
      </c>
      <c r="C145" s="4" t="s">
        <v>2</v>
      </c>
      <c r="D145" s="16" t="s">
        <v>37</v>
      </c>
      <c r="E145" s="4" t="s">
        <v>3</v>
      </c>
      <c r="F145" s="7"/>
      <c r="G145" s="7"/>
      <c r="H145" s="7"/>
      <c r="I145" s="7"/>
      <c r="J145" s="7"/>
      <c r="K145" s="7"/>
      <c r="L145" s="7"/>
      <c r="M145" s="3"/>
      <c r="N145" s="3"/>
    </row>
    <row r="146" ht="15.75" customHeight="1">
      <c r="A146" s="11" t="s">
        <v>5</v>
      </c>
      <c r="B146" s="32" t="s">
        <v>55</v>
      </c>
      <c r="C146" s="11" t="s">
        <v>7</v>
      </c>
      <c r="D146" s="32" t="s">
        <v>62</v>
      </c>
      <c r="E146" s="11" t="s">
        <v>9</v>
      </c>
      <c r="F146" s="32" t="s">
        <v>65</v>
      </c>
      <c r="G146" s="3"/>
      <c r="H146" s="3"/>
      <c r="I146" s="13"/>
      <c r="J146" s="13"/>
      <c r="K146" s="13"/>
      <c r="L146" s="13"/>
      <c r="M146" s="3"/>
      <c r="N146" s="3"/>
    </row>
    <row r="147" ht="15.75" customHeight="1">
      <c r="A147" s="13"/>
      <c r="B147" s="3"/>
      <c r="C147" s="3"/>
      <c r="D147" s="3"/>
      <c r="E147" s="3"/>
      <c r="F147" s="3"/>
      <c r="G147" s="3"/>
      <c r="H147" s="13"/>
      <c r="I147" s="13"/>
      <c r="J147" s="13"/>
      <c r="K147" s="13"/>
      <c r="L147" s="13"/>
      <c r="M147" s="3"/>
      <c r="N147" s="3"/>
    </row>
    <row r="148" ht="15.75" customHeight="1">
      <c r="A148" s="13"/>
      <c r="B148" s="17" t="s">
        <v>13</v>
      </c>
      <c r="C148" s="17" t="s">
        <v>13</v>
      </c>
      <c r="D148" s="17" t="s">
        <v>13</v>
      </c>
      <c r="E148" s="17" t="s">
        <v>13</v>
      </c>
      <c r="F148" s="17" t="s">
        <v>13</v>
      </c>
      <c r="G148" s="17" t="s">
        <v>13</v>
      </c>
      <c r="H148" s="17" t="s">
        <v>13</v>
      </c>
      <c r="I148" s="17" t="s">
        <v>13</v>
      </c>
      <c r="J148" s="17" t="s">
        <v>13</v>
      </c>
      <c r="K148" s="17" t="s">
        <v>13</v>
      </c>
      <c r="L148" s="17" t="s">
        <v>13</v>
      </c>
      <c r="M148" s="3"/>
      <c r="N148" s="3"/>
    </row>
    <row r="149" ht="15.75" customHeight="1">
      <c r="A149" s="19" t="s">
        <v>16</v>
      </c>
      <c r="B149" s="20">
        <v>40.0</v>
      </c>
      <c r="C149" s="21">
        <v>60.0</v>
      </c>
      <c r="D149" s="20">
        <v>80.0</v>
      </c>
      <c r="E149" s="21">
        <v>100.0</v>
      </c>
      <c r="F149" s="21">
        <v>120.0</v>
      </c>
      <c r="G149" s="22">
        <v>140.0</v>
      </c>
      <c r="H149" s="22">
        <v>160.0</v>
      </c>
      <c r="I149" s="22">
        <v>180.0</v>
      </c>
      <c r="J149" s="22">
        <v>200.0</v>
      </c>
      <c r="K149" s="22">
        <v>240.0</v>
      </c>
      <c r="L149" s="22">
        <v>280.0</v>
      </c>
      <c r="M149" s="3"/>
      <c r="N149" s="3"/>
    </row>
    <row r="150" ht="15.75" customHeight="1">
      <c r="A150" s="24" t="s">
        <v>18</v>
      </c>
      <c r="B150" s="29">
        <v>37.5</v>
      </c>
      <c r="C150" s="29">
        <v>58.5</v>
      </c>
      <c r="D150" s="29">
        <v>78.7</v>
      </c>
      <c r="E150" s="29">
        <v>98.3</v>
      </c>
      <c r="F150" s="29">
        <v>119.0</v>
      </c>
      <c r="G150" s="29">
        <v>139.3</v>
      </c>
      <c r="H150" s="29">
        <v>158.0</v>
      </c>
      <c r="I150" s="29">
        <v>177.4</v>
      </c>
      <c r="J150" s="29">
        <v>198.2</v>
      </c>
      <c r="K150" s="29">
        <v>238.4</v>
      </c>
      <c r="L150" s="29">
        <v>277.0</v>
      </c>
      <c r="M150" s="3"/>
      <c r="N150" s="3"/>
    </row>
    <row r="151" ht="15.75" customHeight="1">
      <c r="A151" s="25" t="s">
        <v>20</v>
      </c>
      <c r="B151" s="29">
        <v>38.0</v>
      </c>
      <c r="C151" s="29">
        <v>57.9</v>
      </c>
      <c r="D151" s="29">
        <v>78.1</v>
      </c>
      <c r="E151" s="29">
        <v>99.3</v>
      </c>
      <c r="F151" s="29">
        <v>118.2</v>
      </c>
      <c r="G151" s="29">
        <v>138.0</v>
      </c>
      <c r="H151" s="29">
        <v>158.0</v>
      </c>
      <c r="I151" s="29">
        <v>178.7</v>
      </c>
      <c r="J151" s="29">
        <v>198.5</v>
      </c>
      <c r="K151" s="29">
        <v>240.0</v>
      </c>
      <c r="L151" s="29">
        <v>276.5</v>
      </c>
      <c r="M151" s="3"/>
      <c r="N151" s="3"/>
    </row>
    <row r="152" ht="15.75" customHeight="1">
      <c r="A152" s="27" t="s">
        <v>23</v>
      </c>
      <c r="B152" s="3">
        <f t="shared" ref="B152:L152" si="19">AVERAGE(B150:B151)-B149</f>
        <v>-2.25</v>
      </c>
      <c r="C152" s="3">
        <f t="shared" si="19"/>
        <v>-1.8</v>
      </c>
      <c r="D152" s="3">
        <f t="shared" si="19"/>
        <v>-1.6</v>
      </c>
      <c r="E152" s="3">
        <f t="shared" si="19"/>
        <v>-1.2</v>
      </c>
      <c r="F152" s="3">
        <f t="shared" si="19"/>
        <v>-1.4</v>
      </c>
      <c r="G152" s="3">
        <f t="shared" si="19"/>
        <v>-1.35</v>
      </c>
      <c r="H152" s="3">
        <f t="shared" si="19"/>
        <v>-2</v>
      </c>
      <c r="I152" s="3">
        <f t="shared" si="19"/>
        <v>-1.95</v>
      </c>
      <c r="J152" s="3">
        <f t="shared" si="19"/>
        <v>-1.65</v>
      </c>
      <c r="K152" s="3">
        <f t="shared" si="19"/>
        <v>-0.8</v>
      </c>
      <c r="L152" s="3">
        <f t="shared" si="19"/>
        <v>-3.25</v>
      </c>
      <c r="M152" s="3"/>
      <c r="N152" s="3"/>
    </row>
    <row r="153" ht="15.75" customHeight="1">
      <c r="A153" s="28" t="s">
        <v>25</v>
      </c>
      <c r="B153" s="3">
        <f>AVERAGE(B152:G152)</f>
        <v>-1.6</v>
      </c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</row>
    <row r="154" ht="15.75" customHeight="1">
      <c r="A154" s="28" t="s">
        <v>27</v>
      </c>
      <c r="B154" s="3">
        <f>_xlfn.STDEV.S(B152:G152)</f>
        <v>0.3807886553</v>
      </c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</row>
    <row r="155" ht="15.75" customHeight="1">
      <c r="A155" s="28" t="s">
        <v>30</v>
      </c>
      <c r="B155" s="29">
        <v>1.1</v>
      </c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</row>
    <row r="156" ht="15.75" customHeight="1">
      <c r="A156" s="30" t="s">
        <v>31</v>
      </c>
      <c r="B156" s="29">
        <v>2.2</v>
      </c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</row>
    <row r="157" ht="15.75" customHeight="1">
      <c r="I157" s="3"/>
      <c r="J157" s="3"/>
      <c r="L157" s="3"/>
      <c r="M157" s="3"/>
      <c r="N157" s="3"/>
    </row>
    <row r="158" ht="15.75" customHeight="1">
      <c r="I158" s="3"/>
      <c r="J158" s="3"/>
      <c r="L158" s="3"/>
      <c r="M158" s="3"/>
      <c r="N158" s="3"/>
    </row>
    <row r="159" ht="15.75" customHeight="1">
      <c r="I159" s="3"/>
      <c r="J159" s="3"/>
      <c r="L159" s="3"/>
      <c r="M159" s="3"/>
      <c r="N159" s="3"/>
    </row>
    <row r="160" ht="15.75" customHeight="1">
      <c r="I160" s="3"/>
      <c r="J160" s="3"/>
      <c r="L160" s="3"/>
      <c r="M160" s="3"/>
      <c r="N160" s="3"/>
    </row>
    <row r="161" ht="15.75" customHeight="1">
      <c r="I161" s="3"/>
      <c r="J161" s="3"/>
      <c r="L161" s="3"/>
      <c r="M161" s="3"/>
      <c r="N161" s="3"/>
    </row>
    <row r="162" ht="15.75" customHeight="1">
      <c r="I162" s="3"/>
      <c r="J162" s="3"/>
      <c r="L162" s="3"/>
      <c r="M162" s="3"/>
      <c r="N162" s="3"/>
    </row>
    <row r="163" ht="15.75" customHeight="1">
      <c r="I163" s="3"/>
      <c r="J163" s="3"/>
      <c r="L163" s="3"/>
      <c r="M163" s="3"/>
      <c r="N163" s="3"/>
    </row>
    <row r="164" ht="15.75" customHeight="1">
      <c r="I164" s="3"/>
      <c r="J164" s="3"/>
      <c r="L164" s="3"/>
      <c r="M164" s="3"/>
      <c r="N164" s="3"/>
    </row>
    <row r="165" ht="15.75" customHeight="1">
      <c r="I165" s="3"/>
      <c r="J165" s="3"/>
      <c r="L165" s="3"/>
      <c r="M165" s="3"/>
      <c r="N165" s="3"/>
    </row>
    <row r="166" ht="15.75" customHeight="1">
      <c r="I166" s="3"/>
      <c r="J166" s="3"/>
      <c r="L166" s="3"/>
      <c r="M166" s="3"/>
      <c r="N166" s="3"/>
    </row>
    <row r="167" ht="15.75" customHeight="1">
      <c r="I167" s="3"/>
      <c r="J167" s="3"/>
      <c r="L167" s="3"/>
      <c r="M167" s="3"/>
      <c r="N167" s="3"/>
    </row>
    <row r="168" ht="15.75" customHeight="1">
      <c r="I168" s="3"/>
      <c r="J168" s="3"/>
      <c r="L168" s="3"/>
      <c r="M168" s="3"/>
      <c r="N168" s="3"/>
    </row>
    <row r="169" ht="15.75" customHeight="1">
      <c r="I169" s="3"/>
      <c r="J169" s="3"/>
      <c r="L169" s="3"/>
      <c r="M169" s="3"/>
      <c r="N169" s="3"/>
    </row>
    <row r="170" ht="15.75" customHeight="1">
      <c r="I170" s="3"/>
      <c r="J170" s="3"/>
      <c r="L170" s="3"/>
      <c r="M170" s="3"/>
      <c r="N170" s="3"/>
    </row>
    <row r="171" ht="15.75" customHeight="1">
      <c r="I171" s="3"/>
      <c r="J171" s="3"/>
      <c r="L171" s="3"/>
      <c r="M171" s="3"/>
      <c r="N171" s="3"/>
    </row>
    <row r="172" ht="15.75" customHeight="1">
      <c r="I172" s="3"/>
      <c r="J172" s="3"/>
      <c r="L172" s="3"/>
      <c r="M172" s="3"/>
      <c r="N172" s="3"/>
    </row>
    <row r="173" ht="15.75" customHeight="1">
      <c r="I173" s="3"/>
      <c r="J173" s="3"/>
      <c r="L173" s="3"/>
      <c r="M173" s="3"/>
      <c r="N173" s="3"/>
    </row>
    <row r="174" ht="15.75" customHeight="1">
      <c r="I174" s="3"/>
      <c r="J174" s="3"/>
      <c r="L174" s="3"/>
      <c r="M174" s="3"/>
      <c r="N174" s="3"/>
    </row>
    <row r="175" ht="15.75" customHeight="1">
      <c r="I175" s="3"/>
      <c r="J175" s="3"/>
      <c r="L175" s="3"/>
      <c r="M175" s="3"/>
      <c r="N175" s="3"/>
    </row>
    <row r="176" ht="15.75" customHeight="1">
      <c r="I176" s="3"/>
      <c r="J176" s="3"/>
      <c r="L176" s="3"/>
      <c r="M176" s="3"/>
      <c r="N176" s="3"/>
    </row>
    <row r="177" ht="15.75" customHeight="1">
      <c r="I177" s="3"/>
      <c r="J177" s="3"/>
      <c r="L177" s="3"/>
      <c r="M177" s="3"/>
      <c r="N177" s="3"/>
    </row>
    <row r="178" ht="15.75" customHeight="1">
      <c r="I178" s="3"/>
      <c r="J178" s="3"/>
      <c r="L178" s="3"/>
      <c r="M178" s="3"/>
      <c r="N178" s="3"/>
    </row>
    <row r="179" ht="15.75" customHeight="1">
      <c r="I179" s="3"/>
      <c r="J179" s="3"/>
      <c r="L179" s="3"/>
      <c r="M179" s="3"/>
      <c r="N179" s="3"/>
    </row>
    <row r="180" ht="15.75" customHeight="1">
      <c r="I180" s="3"/>
      <c r="J180" s="3"/>
      <c r="L180" s="3"/>
      <c r="M180" s="3"/>
      <c r="N180" s="3"/>
    </row>
    <row r="181" ht="15.75" customHeight="1">
      <c r="I181" s="3"/>
      <c r="J181" s="3"/>
      <c r="L181" s="3"/>
      <c r="M181" s="3"/>
      <c r="N181" s="3"/>
    </row>
    <row r="182" ht="15.75" customHeight="1">
      <c r="I182" s="3"/>
      <c r="J182" s="3"/>
      <c r="L182" s="3"/>
      <c r="M182" s="3"/>
      <c r="N182" s="3"/>
    </row>
    <row r="183" ht="15.75" customHeight="1">
      <c r="I183" s="3"/>
      <c r="J183" s="3"/>
      <c r="L183" s="3"/>
      <c r="M183" s="3"/>
      <c r="N183" s="3"/>
    </row>
    <row r="184" ht="15.75" customHeight="1">
      <c r="I184" s="3"/>
      <c r="J184" s="3"/>
      <c r="L184" s="3"/>
      <c r="M184" s="3"/>
      <c r="N184" s="3"/>
    </row>
    <row r="185" ht="15.75" customHeight="1">
      <c r="I185" s="3"/>
      <c r="J185" s="3"/>
      <c r="L185" s="3"/>
      <c r="M185" s="3"/>
      <c r="N185" s="3"/>
    </row>
    <row r="186" ht="15.75" customHeight="1">
      <c r="I186" s="3"/>
      <c r="J186" s="3"/>
      <c r="L186" s="3"/>
      <c r="M186" s="3"/>
      <c r="N186" s="3"/>
    </row>
    <row r="187" ht="15.75" customHeight="1">
      <c r="I187" s="3"/>
      <c r="J187" s="3"/>
      <c r="L187" s="3"/>
      <c r="M187" s="3"/>
      <c r="N187" s="3"/>
    </row>
    <row r="188" ht="15.75" customHeight="1">
      <c r="I188" s="3"/>
      <c r="J188" s="3"/>
      <c r="L188" s="3"/>
      <c r="M188" s="3"/>
      <c r="N188" s="3"/>
    </row>
    <row r="189" ht="15.75" customHeight="1">
      <c r="I189" s="3"/>
      <c r="J189" s="3"/>
      <c r="L189" s="3"/>
      <c r="M189" s="3"/>
      <c r="N189" s="3"/>
    </row>
    <row r="190" ht="15.75" customHeight="1">
      <c r="I190" s="3"/>
      <c r="J190" s="3"/>
      <c r="L190" s="3"/>
      <c r="M190" s="3"/>
      <c r="N190" s="3"/>
    </row>
    <row r="191" ht="15.75" customHeight="1">
      <c r="I191" s="3"/>
      <c r="J191" s="3"/>
      <c r="L191" s="3"/>
      <c r="M191" s="3"/>
      <c r="N191" s="3"/>
    </row>
    <row r="192" ht="15.75" customHeight="1">
      <c r="I192" s="3"/>
      <c r="J192" s="3"/>
      <c r="L192" s="3"/>
      <c r="M192" s="3"/>
      <c r="N192" s="3"/>
    </row>
    <row r="193" ht="15.75" customHeight="1">
      <c r="I193" s="3"/>
      <c r="J193" s="3"/>
      <c r="L193" s="3"/>
      <c r="M193" s="3"/>
      <c r="N193" s="3"/>
    </row>
    <row r="194" ht="15.75" customHeight="1">
      <c r="I194" s="3"/>
      <c r="J194" s="3"/>
      <c r="L194" s="3"/>
      <c r="M194" s="3"/>
      <c r="N194" s="3"/>
    </row>
    <row r="195" ht="15.75" customHeight="1">
      <c r="I195" s="3"/>
      <c r="J195" s="3"/>
      <c r="L195" s="3"/>
      <c r="M195" s="3"/>
      <c r="N195" s="3"/>
    </row>
    <row r="196" ht="15.75" customHeight="1">
      <c r="I196" s="3"/>
      <c r="J196" s="3"/>
      <c r="L196" s="3"/>
      <c r="M196" s="3"/>
      <c r="N196" s="3"/>
    </row>
    <row r="197" ht="15.75" customHeight="1">
      <c r="I197" s="3"/>
      <c r="J197" s="3"/>
      <c r="L197" s="3"/>
      <c r="M197" s="3"/>
      <c r="N197" s="3"/>
    </row>
    <row r="198" ht="15.75" customHeight="1">
      <c r="I198" s="3"/>
      <c r="J198" s="3"/>
      <c r="L198" s="3"/>
      <c r="M198" s="3"/>
      <c r="N198" s="3"/>
    </row>
    <row r="199" ht="15.75" customHeight="1">
      <c r="I199" s="3"/>
      <c r="J199" s="3"/>
      <c r="L199" s="3"/>
      <c r="M199" s="3"/>
      <c r="N199" s="3"/>
    </row>
    <row r="200" ht="15.75" customHeight="1">
      <c r="I200" s="3"/>
      <c r="J200" s="3"/>
      <c r="L200" s="3"/>
      <c r="M200" s="3"/>
      <c r="N200" s="3"/>
    </row>
    <row r="201" ht="15.75" customHeight="1">
      <c r="I201" s="3"/>
      <c r="J201" s="3"/>
      <c r="L201" s="3"/>
      <c r="M201" s="3"/>
      <c r="N201" s="3"/>
    </row>
    <row r="202" ht="15.75" customHeight="1">
      <c r="I202" s="3"/>
      <c r="J202" s="3"/>
      <c r="L202" s="3"/>
      <c r="M202" s="3"/>
      <c r="N202" s="3"/>
    </row>
    <row r="203" ht="15.75" customHeight="1">
      <c r="I203" s="3"/>
      <c r="J203" s="3"/>
      <c r="L203" s="3"/>
      <c r="M203" s="3"/>
      <c r="N203" s="3"/>
    </row>
    <row r="204" ht="15.75" customHeight="1">
      <c r="I204" s="3"/>
      <c r="J204" s="3"/>
      <c r="L204" s="3"/>
      <c r="M204" s="3"/>
      <c r="N204" s="3"/>
    </row>
    <row r="205" ht="15.75" customHeight="1">
      <c r="I205" s="3"/>
      <c r="J205" s="3"/>
      <c r="L205" s="3"/>
      <c r="M205" s="3"/>
      <c r="N205" s="3"/>
    </row>
    <row r="206" ht="15.75" customHeight="1">
      <c r="I206" s="3"/>
      <c r="J206" s="3"/>
      <c r="L206" s="3"/>
      <c r="M206" s="3"/>
      <c r="N206" s="3"/>
    </row>
    <row r="207" ht="15.75" customHeight="1">
      <c r="I207" s="3"/>
      <c r="J207" s="3"/>
      <c r="L207" s="3"/>
      <c r="M207" s="3"/>
      <c r="N207" s="3"/>
    </row>
    <row r="208" ht="15.75" customHeight="1">
      <c r="I208" s="3"/>
      <c r="J208" s="3"/>
      <c r="L208" s="3"/>
      <c r="M208" s="3"/>
      <c r="N208" s="3"/>
    </row>
    <row r="209" ht="15.75" customHeight="1">
      <c r="I209" s="3"/>
      <c r="J209" s="3"/>
      <c r="L209" s="3"/>
      <c r="M209" s="3"/>
      <c r="N209" s="3"/>
    </row>
    <row r="210" ht="15.75" customHeight="1">
      <c r="I210" s="3"/>
      <c r="J210" s="3"/>
      <c r="L210" s="3"/>
      <c r="M210" s="3"/>
      <c r="N210" s="3"/>
    </row>
    <row r="211" ht="15.75" customHeight="1">
      <c r="I211" s="3"/>
      <c r="J211" s="3"/>
      <c r="L211" s="3"/>
      <c r="M211" s="3"/>
      <c r="N211" s="3"/>
    </row>
    <row r="212" ht="15.75" customHeight="1">
      <c r="I212" s="3"/>
      <c r="J212" s="3"/>
      <c r="L212" s="3"/>
      <c r="M212" s="3"/>
      <c r="N212" s="3"/>
    </row>
    <row r="213" ht="15.75" customHeight="1">
      <c r="I213" s="3"/>
      <c r="J213" s="3"/>
      <c r="L213" s="3"/>
      <c r="M213" s="3"/>
      <c r="N213" s="3"/>
    </row>
    <row r="214" ht="15.75" customHeight="1">
      <c r="I214" s="3"/>
      <c r="J214" s="3"/>
      <c r="L214" s="3"/>
      <c r="M214" s="3"/>
      <c r="N214" s="3"/>
    </row>
    <row r="215" ht="15.75" customHeight="1">
      <c r="I215" s="3"/>
      <c r="J215" s="3"/>
      <c r="L215" s="3"/>
      <c r="M215" s="3"/>
      <c r="N215" s="3"/>
    </row>
    <row r="216" ht="15.75" customHeight="1">
      <c r="I216" s="3"/>
      <c r="J216" s="3"/>
      <c r="L216" s="3"/>
      <c r="M216" s="3"/>
      <c r="N216" s="3"/>
    </row>
    <row r="217" ht="15.75" customHeight="1">
      <c r="I217" s="3"/>
      <c r="J217" s="3"/>
      <c r="L217" s="3"/>
      <c r="M217" s="3"/>
      <c r="N217" s="3"/>
    </row>
    <row r="218" ht="15.75" customHeight="1">
      <c r="I218" s="3"/>
      <c r="J218" s="3"/>
      <c r="L218" s="3"/>
      <c r="M218" s="3"/>
      <c r="N218" s="3"/>
    </row>
    <row r="219" ht="15.75" customHeight="1">
      <c r="I219" s="3"/>
      <c r="J219" s="3"/>
      <c r="L219" s="3"/>
      <c r="M219" s="3"/>
      <c r="N219" s="3"/>
    </row>
    <row r="220" ht="15.75" customHeight="1">
      <c r="I220" s="3"/>
      <c r="J220" s="3"/>
      <c r="L220" s="3"/>
      <c r="M220" s="3"/>
      <c r="N220" s="3"/>
    </row>
    <row r="221" ht="15.75" customHeight="1">
      <c r="I221" s="3"/>
      <c r="J221" s="3"/>
      <c r="L221" s="3"/>
      <c r="M221" s="3"/>
      <c r="N221" s="3"/>
    </row>
    <row r="222" ht="15.75" customHeight="1">
      <c r="I222" s="3"/>
      <c r="J222" s="3"/>
      <c r="L222" s="3"/>
      <c r="M222" s="3"/>
      <c r="N222" s="3"/>
    </row>
    <row r="223" ht="15.75" customHeight="1">
      <c r="I223" s="3"/>
      <c r="J223" s="3"/>
      <c r="L223" s="3"/>
      <c r="M223" s="3"/>
      <c r="N223" s="3"/>
    </row>
    <row r="224" ht="15.75" customHeight="1">
      <c r="I224" s="3"/>
      <c r="J224" s="3"/>
      <c r="L224" s="3"/>
      <c r="M224" s="3"/>
      <c r="N224" s="3"/>
    </row>
    <row r="225" ht="15.75" customHeight="1">
      <c r="I225" s="3"/>
      <c r="J225" s="3"/>
      <c r="L225" s="3"/>
      <c r="M225" s="3"/>
      <c r="N225" s="3"/>
    </row>
    <row r="226" ht="15.75" customHeight="1">
      <c r="I226" s="3"/>
      <c r="J226" s="3"/>
      <c r="L226" s="3"/>
      <c r="M226" s="3"/>
      <c r="N226" s="3"/>
    </row>
    <row r="227" ht="15.75" customHeight="1">
      <c r="I227" s="3"/>
      <c r="J227" s="3"/>
      <c r="L227" s="3"/>
      <c r="M227" s="3"/>
      <c r="N227" s="3"/>
    </row>
    <row r="228" ht="15.75" customHeight="1">
      <c r="I228" s="3"/>
      <c r="J228" s="3"/>
      <c r="L228" s="3"/>
      <c r="M228" s="3"/>
      <c r="N228" s="3"/>
    </row>
    <row r="229" ht="15.75" customHeight="1">
      <c r="I229" s="3"/>
      <c r="J229" s="3"/>
      <c r="L229" s="3"/>
      <c r="M229" s="3"/>
      <c r="N229" s="3"/>
    </row>
    <row r="230" ht="15.75" customHeight="1">
      <c r="I230" s="3"/>
      <c r="J230" s="3"/>
      <c r="L230" s="3"/>
      <c r="M230" s="3"/>
      <c r="N230" s="3"/>
    </row>
    <row r="231" ht="15.75" customHeight="1">
      <c r="I231" s="3"/>
      <c r="J231" s="3"/>
      <c r="L231" s="3"/>
      <c r="M231" s="3"/>
      <c r="N231" s="3"/>
    </row>
    <row r="232" ht="15.75" customHeight="1">
      <c r="I232" s="3"/>
      <c r="J232" s="3"/>
      <c r="L232" s="3"/>
      <c r="M232" s="3"/>
      <c r="N232" s="3"/>
    </row>
    <row r="233" ht="15.75" customHeight="1">
      <c r="I233" s="3"/>
      <c r="J233" s="3"/>
      <c r="L233" s="3"/>
      <c r="M233" s="3"/>
      <c r="N233" s="3"/>
    </row>
    <row r="234" ht="15.75" customHeight="1">
      <c r="I234" s="3"/>
      <c r="J234" s="3"/>
      <c r="L234" s="3"/>
      <c r="M234" s="3"/>
      <c r="N234" s="3"/>
    </row>
    <row r="235" ht="15.75" customHeight="1">
      <c r="I235" s="3"/>
      <c r="J235" s="3"/>
      <c r="L235" s="3"/>
      <c r="M235" s="3"/>
      <c r="N235" s="3"/>
    </row>
    <row r="236" ht="15.75" customHeight="1">
      <c r="I236" s="3"/>
      <c r="J236" s="3"/>
      <c r="L236" s="3"/>
      <c r="M236" s="3"/>
      <c r="N236" s="3"/>
    </row>
    <row r="237" ht="15.75" customHeight="1">
      <c r="I237" s="3"/>
      <c r="J237" s="3"/>
      <c r="L237" s="3"/>
      <c r="M237" s="3"/>
      <c r="N237" s="3"/>
    </row>
    <row r="238" ht="15.75" customHeight="1">
      <c r="I238" s="3"/>
      <c r="J238" s="3"/>
      <c r="L238" s="3"/>
      <c r="M238" s="3"/>
      <c r="N238" s="3"/>
    </row>
    <row r="239" ht="15.75" customHeight="1">
      <c r="I239" s="3"/>
      <c r="J239" s="3"/>
      <c r="L239" s="3"/>
      <c r="M239" s="3"/>
      <c r="N239" s="3"/>
    </row>
    <row r="240" ht="15.75" customHeight="1">
      <c r="I240" s="3"/>
      <c r="J240" s="3"/>
      <c r="L240" s="3"/>
      <c r="M240" s="3"/>
      <c r="N240" s="3"/>
    </row>
    <row r="241" ht="15.75" customHeight="1">
      <c r="I241" s="3"/>
      <c r="J241" s="3"/>
      <c r="L241" s="3"/>
      <c r="M241" s="3"/>
      <c r="N241" s="3"/>
    </row>
    <row r="242" ht="15.75" customHeight="1">
      <c r="I242" s="3"/>
      <c r="J242" s="3"/>
      <c r="L242" s="3"/>
      <c r="M242" s="3"/>
      <c r="N242" s="3"/>
    </row>
    <row r="243" ht="15.75" customHeight="1">
      <c r="I243" s="3"/>
      <c r="J243" s="3"/>
      <c r="L243" s="3"/>
      <c r="M243" s="3"/>
      <c r="N243" s="3"/>
    </row>
    <row r="244" ht="15.75" customHeight="1">
      <c r="I244" s="3"/>
      <c r="J244" s="3"/>
      <c r="L244" s="3"/>
      <c r="M244" s="3"/>
      <c r="N244" s="3"/>
    </row>
    <row r="245" ht="15.75" customHeight="1">
      <c r="I245" s="3"/>
      <c r="J245" s="3"/>
      <c r="L245" s="3"/>
      <c r="M245" s="3"/>
      <c r="N245" s="3"/>
    </row>
    <row r="246" ht="15.75" customHeight="1">
      <c r="I246" s="3"/>
      <c r="J246" s="3"/>
      <c r="L246" s="3"/>
      <c r="M246" s="3"/>
      <c r="N246" s="3"/>
    </row>
    <row r="247" ht="15.75" customHeight="1">
      <c r="I247" s="3"/>
      <c r="J247" s="3"/>
      <c r="L247" s="3"/>
      <c r="M247" s="3"/>
      <c r="N247" s="3"/>
    </row>
    <row r="248" ht="15.75" customHeight="1">
      <c r="I248" s="3"/>
      <c r="J248" s="3"/>
      <c r="L248" s="3"/>
      <c r="M248" s="3"/>
      <c r="N248" s="3"/>
    </row>
    <row r="249" ht="15.75" customHeight="1">
      <c r="I249" s="3"/>
      <c r="J249" s="3"/>
      <c r="L249" s="3"/>
      <c r="M249" s="3"/>
      <c r="N249" s="3"/>
    </row>
    <row r="250" ht="15.75" customHeight="1">
      <c r="I250" s="3"/>
      <c r="J250" s="3"/>
      <c r="L250" s="3"/>
      <c r="M250" s="3"/>
      <c r="N250" s="3"/>
    </row>
    <row r="251" ht="15.75" customHeight="1">
      <c r="I251" s="3"/>
      <c r="J251" s="3"/>
      <c r="L251" s="3"/>
      <c r="M251" s="3"/>
      <c r="N251" s="3"/>
    </row>
    <row r="252" ht="15.75" customHeight="1">
      <c r="I252" s="3"/>
      <c r="J252" s="3"/>
      <c r="L252" s="3"/>
      <c r="M252" s="3"/>
      <c r="N252" s="3"/>
    </row>
    <row r="253" ht="15.75" customHeight="1">
      <c r="I253" s="3"/>
      <c r="J253" s="3"/>
      <c r="L253" s="3"/>
      <c r="M253" s="3"/>
      <c r="N253" s="3"/>
    </row>
    <row r="254" ht="15.75" customHeight="1">
      <c r="I254" s="3"/>
      <c r="J254" s="3"/>
      <c r="L254" s="3"/>
      <c r="M254" s="3"/>
      <c r="N254" s="3"/>
    </row>
    <row r="255" ht="15.75" customHeight="1">
      <c r="I255" s="3"/>
      <c r="J255" s="3"/>
      <c r="L255" s="3"/>
      <c r="M255" s="3"/>
      <c r="N255" s="3"/>
    </row>
    <row r="256" ht="15.75" customHeight="1">
      <c r="I256" s="3"/>
      <c r="J256" s="3"/>
      <c r="L256" s="3"/>
      <c r="M256" s="3"/>
      <c r="N256" s="3"/>
    </row>
    <row r="257" ht="15.75" customHeight="1">
      <c r="I257" s="3"/>
      <c r="J257" s="3"/>
      <c r="L257" s="3"/>
      <c r="M257" s="3"/>
      <c r="N257" s="3"/>
    </row>
    <row r="258" ht="15.75" customHeight="1">
      <c r="I258" s="3"/>
      <c r="J258" s="3"/>
      <c r="L258" s="3"/>
      <c r="M258" s="3"/>
      <c r="N258" s="3"/>
    </row>
    <row r="259" ht="15.75" customHeight="1">
      <c r="I259" s="3"/>
      <c r="J259" s="3"/>
      <c r="L259" s="3"/>
      <c r="M259" s="3"/>
      <c r="N259" s="3"/>
    </row>
    <row r="260" ht="15.75" customHeight="1">
      <c r="I260" s="3"/>
      <c r="J260" s="3"/>
      <c r="L260" s="3"/>
      <c r="M260" s="3"/>
      <c r="N260" s="3"/>
    </row>
    <row r="261" ht="15.75" customHeight="1">
      <c r="I261" s="3"/>
      <c r="J261" s="3"/>
      <c r="L261" s="3"/>
      <c r="M261" s="3"/>
      <c r="N261" s="3"/>
    </row>
    <row r="262" ht="15.75" customHeight="1">
      <c r="I262" s="3"/>
      <c r="J262" s="3"/>
      <c r="L262" s="3"/>
      <c r="M262" s="3"/>
      <c r="N262" s="3"/>
    </row>
    <row r="263" ht="15.75" customHeight="1">
      <c r="I263" s="3"/>
      <c r="J263" s="3"/>
      <c r="L263" s="3"/>
      <c r="M263" s="3"/>
      <c r="N263" s="3"/>
    </row>
    <row r="264" ht="15.75" customHeight="1">
      <c r="I264" s="3"/>
      <c r="J264" s="3"/>
      <c r="L264" s="3"/>
      <c r="M264" s="3"/>
      <c r="N264" s="3"/>
    </row>
    <row r="265" ht="15.75" customHeight="1">
      <c r="I265" s="3"/>
      <c r="J265" s="3"/>
      <c r="L265" s="3"/>
      <c r="M265" s="3"/>
      <c r="N265" s="3"/>
    </row>
    <row r="266" ht="15.75" customHeight="1">
      <c r="I266" s="3"/>
      <c r="J266" s="3"/>
      <c r="L266" s="3"/>
      <c r="M266" s="3"/>
      <c r="N266" s="3"/>
    </row>
    <row r="267" ht="15.75" customHeight="1">
      <c r="I267" s="3"/>
      <c r="J267" s="3"/>
      <c r="L267" s="3"/>
      <c r="M267" s="3"/>
      <c r="N267" s="3"/>
    </row>
    <row r="268" ht="15.75" customHeight="1">
      <c r="I268" s="3"/>
      <c r="J268" s="3"/>
      <c r="L268" s="3"/>
      <c r="M268" s="3"/>
      <c r="N268" s="3"/>
    </row>
    <row r="269" ht="15.75" customHeight="1">
      <c r="I269" s="3"/>
      <c r="J269" s="3"/>
      <c r="L269" s="3"/>
      <c r="M269" s="3"/>
      <c r="N269" s="3"/>
    </row>
    <row r="270" ht="15.75" customHeight="1">
      <c r="I270" s="3"/>
      <c r="J270" s="3"/>
      <c r="L270" s="3"/>
      <c r="M270" s="3"/>
      <c r="N270" s="3"/>
    </row>
    <row r="271" ht="15.75" customHeight="1">
      <c r="I271" s="3"/>
      <c r="J271" s="3"/>
      <c r="L271" s="3"/>
      <c r="M271" s="3"/>
      <c r="N271" s="3"/>
    </row>
    <row r="272" ht="15.75" customHeight="1">
      <c r="I272" s="3"/>
      <c r="J272" s="3"/>
      <c r="L272" s="3"/>
      <c r="M272" s="3"/>
      <c r="N272" s="3"/>
    </row>
    <row r="273" ht="15.75" customHeight="1">
      <c r="I273" s="3"/>
      <c r="J273" s="3"/>
      <c r="L273" s="3"/>
      <c r="M273" s="3"/>
      <c r="N273" s="3"/>
    </row>
    <row r="274" ht="15.75" customHeight="1">
      <c r="I274" s="3"/>
      <c r="J274" s="3"/>
      <c r="L274" s="3"/>
      <c r="M274" s="3"/>
      <c r="N274" s="3"/>
    </row>
    <row r="275" ht="15.75" customHeight="1">
      <c r="I275" s="3"/>
      <c r="J275" s="3"/>
      <c r="L275" s="3"/>
      <c r="M275" s="3"/>
      <c r="N275" s="3"/>
    </row>
    <row r="276" ht="15.75" customHeight="1">
      <c r="I276" s="3"/>
      <c r="J276" s="3"/>
      <c r="L276" s="3"/>
      <c r="M276" s="3"/>
      <c r="N276" s="3"/>
    </row>
    <row r="277" ht="15.75" customHeight="1">
      <c r="I277" s="3"/>
      <c r="J277" s="3"/>
      <c r="L277" s="3"/>
      <c r="M277" s="3"/>
      <c r="N277" s="3"/>
    </row>
    <row r="278" ht="15.75" customHeight="1">
      <c r="I278" s="3"/>
      <c r="J278" s="3"/>
      <c r="L278" s="3"/>
      <c r="M278" s="3"/>
      <c r="N278" s="3"/>
    </row>
    <row r="279" ht="15.75" customHeight="1">
      <c r="I279" s="3"/>
      <c r="J279" s="3"/>
      <c r="L279" s="3"/>
      <c r="M279" s="3"/>
      <c r="N279" s="3"/>
    </row>
    <row r="280" ht="15.75" customHeight="1">
      <c r="I280" s="3"/>
      <c r="J280" s="3"/>
      <c r="L280" s="3"/>
      <c r="M280" s="3"/>
      <c r="N280" s="3"/>
    </row>
    <row r="281" ht="15.75" customHeight="1">
      <c r="I281" s="3"/>
      <c r="J281" s="3"/>
      <c r="L281" s="3"/>
      <c r="M281" s="3"/>
      <c r="N281" s="3"/>
    </row>
    <row r="282" ht="15.75" customHeight="1">
      <c r="I282" s="3"/>
      <c r="J282" s="3"/>
      <c r="L282" s="3"/>
      <c r="M282" s="3"/>
      <c r="N282" s="3"/>
    </row>
    <row r="283" ht="15.75" customHeight="1">
      <c r="I283" s="3"/>
      <c r="J283" s="3"/>
      <c r="L283" s="3"/>
      <c r="M283" s="3"/>
      <c r="N283" s="3"/>
    </row>
    <row r="284" ht="15.75" customHeight="1">
      <c r="I284" s="3"/>
      <c r="J284" s="3"/>
      <c r="L284" s="3"/>
      <c r="M284" s="3"/>
      <c r="N284" s="3"/>
    </row>
    <row r="285" ht="15.75" customHeight="1">
      <c r="I285" s="3"/>
      <c r="J285" s="3"/>
      <c r="L285" s="3"/>
      <c r="M285" s="3"/>
      <c r="N285" s="3"/>
    </row>
    <row r="286" ht="15.75" customHeight="1">
      <c r="I286" s="3"/>
      <c r="J286" s="3"/>
      <c r="L286" s="3"/>
      <c r="M286" s="3"/>
      <c r="N286" s="3"/>
    </row>
    <row r="287" ht="15.75" customHeight="1">
      <c r="I287" s="3"/>
      <c r="J287" s="3"/>
      <c r="L287" s="3"/>
      <c r="M287" s="3"/>
      <c r="N287" s="3"/>
    </row>
    <row r="288" ht="15.75" customHeight="1">
      <c r="I288" s="3"/>
      <c r="J288" s="3"/>
      <c r="L288" s="3"/>
      <c r="M288" s="3"/>
      <c r="N288" s="3"/>
    </row>
    <row r="289" ht="15.75" customHeight="1">
      <c r="I289" s="3"/>
      <c r="J289" s="3"/>
      <c r="L289" s="3"/>
      <c r="M289" s="3"/>
      <c r="N289" s="3"/>
    </row>
    <row r="290" ht="15.75" customHeight="1">
      <c r="I290" s="3"/>
      <c r="J290" s="3"/>
      <c r="L290" s="3"/>
      <c r="M290" s="3"/>
      <c r="N290" s="3"/>
    </row>
    <row r="291" ht="15.75" customHeight="1">
      <c r="I291" s="3"/>
      <c r="J291" s="3"/>
      <c r="L291" s="3"/>
      <c r="M291" s="3"/>
      <c r="N291" s="3"/>
    </row>
    <row r="292" ht="15.75" customHeight="1">
      <c r="I292" s="3"/>
      <c r="J292" s="3"/>
      <c r="L292" s="3"/>
      <c r="M292" s="3"/>
      <c r="N292" s="3"/>
    </row>
    <row r="293" ht="15.75" customHeight="1">
      <c r="I293" s="3"/>
      <c r="J293" s="3"/>
      <c r="L293" s="3"/>
      <c r="M293" s="3"/>
      <c r="N293" s="3"/>
    </row>
    <row r="294" ht="15.75" customHeight="1">
      <c r="I294" s="3"/>
      <c r="J294" s="3"/>
      <c r="L294" s="3"/>
      <c r="M294" s="3"/>
      <c r="N294" s="3"/>
    </row>
    <row r="295" ht="15.75" customHeight="1">
      <c r="I295" s="3"/>
      <c r="J295" s="3"/>
      <c r="L295" s="3"/>
      <c r="M295" s="3"/>
      <c r="N295" s="3"/>
    </row>
    <row r="296" ht="15.75" customHeight="1">
      <c r="I296" s="3"/>
      <c r="J296" s="3"/>
      <c r="L296" s="3"/>
      <c r="M296" s="3"/>
      <c r="N296" s="3"/>
    </row>
    <row r="297" ht="15.75" customHeight="1">
      <c r="I297" s="3"/>
      <c r="J297" s="3"/>
      <c r="L297" s="3"/>
      <c r="M297" s="3"/>
      <c r="N297" s="3"/>
    </row>
    <row r="298" ht="15.75" customHeight="1">
      <c r="I298" s="3"/>
      <c r="J298" s="3"/>
      <c r="L298" s="3"/>
      <c r="M298" s="3"/>
      <c r="N298" s="3"/>
    </row>
    <row r="299" ht="15.75" customHeight="1">
      <c r="I299" s="3"/>
      <c r="J299" s="3"/>
      <c r="L299" s="3"/>
      <c r="M299" s="3"/>
      <c r="N299" s="3"/>
    </row>
    <row r="300" ht="15.75" customHeight="1">
      <c r="I300" s="3"/>
      <c r="J300" s="3"/>
      <c r="L300" s="3"/>
      <c r="M300" s="3"/>
      <c r="N300" s="3"/>
    </row>
    <row r="301" ht="15.75" customHeight="1">
      <c r="I301" s="3"/>
      <c r="J301" s="3"/>
      <c r="L301" s="3"/>
      <c r="M301" s="3"/>
      <c r="N301" s="3"/>
    </row>
    <row r="302" ht="15.75" customHeight="1">
      <c r="I302" s="3"/>
      <c r="J302" s="3"/>
      <c r="L302" s="3"/>
      <c r="M302" s="3"/>
      <c r="N302" s="3"/>
    </row>
    <row r="303" ht="15.75" customHeight="1">
      <c r="I303" s="3"/>
      <c r="J303" s="3"/>
      <c r="L303" s="3"/>
      <c r="M303" s="3"/>
      <c r="N303" s="3"/>
    </row>
    <row r="304" ht="15.75" customHeight="1">
      <c r="I304" s="3"/>
      <c r="J304" s="3"/>
      <c r="L304" s="3"/>
      <c r="M304" s="3"/>
      <c r="N304" s="3"/>
    </row>
    <row r="305" ht="15.75" customHeight="1">
      <c r="I305" s="3"/>
      <c r="J305" s="3"/>
      <c r="L305" s="3"/>
      <c r="M305" s="3"/>
      <c r="N305" s="3"/>
    </row>
    <row r="306" ht="15.75" customHeight="1">
      <c r="I306" s="3"/>
      <c r="J306" s="3"/>
      <c r="L306" s="3"/>
      <c r="M306" s="3"/>
      <c r="N306" s="3"/>
    </row>
    <row r="307" ht="15.75" customHeight="1">
      <c r="I307" s="3"/>
      <c r="J307" s="3"/>
      <c r="L307" s="3"/>
      <c r="M307" s="3"/>
      <c r="N307" s="3"/>
    </row>
    <row r="308" ht="15.75" customHeight="1">
      <c r="I308" s="3"/>
      <c r="J308" s="3"/>
      <c r="L308" s="3"/>
      <c r="M308" s="3"/>
      <c r="N308" s="3"/>
    </row>
    <row r="309" ht="15.75" customHeight="1">
      <c r="I309" s="3"/>
      <c r="J309" s="3"/>
      <c r="L309" s="3"/>
      <c r="M309" s="3"/>
      <c r="N309" s="3"/>
    </row>
    <row r="310" ht="15.75" customHeight="1">
      <c r="I310" s="3"/>
      <c r="J310" s="3"/>
      <c r="L310" s="3"/>
      <c r="M310" s="3"/>
      <c r="N310" s="3"/>
    </row>
    <row r="311" ht="15.75" customHeight="1">
      <c r="I311" s="3"/>
      <c r="J311" s="3"/>
      <c r="L311" s="3"/>
      <c r="M311" s="3"/>
      <c r="N311" s="3"/>
    </row>
    <row r="312" ht="15.75" customHeight="1">
      <c r="I312" s="3"/>
      <c r="J312" s="3"/>
      <c r="L312" s="3"/>
      <c r="M312" s="3"/>
      <c r="N312" s="3"/>
    </row>
    <row r="313" ht="15.75" customHeight="1">
      <c r="I313" s="3"/>
      <c r="J313" s="3"/>
      <c r="L313" s="3"/>
      <c r="M313" s="3"/>
      <c r="N313" s="3"/>
    </row>
    <row r="314" ht="15.75" customHeight="1">
      <c r="I314" s="3"/>
      <c r="J314" s="3"/>
      <c r="L314" s="3"/>
      <c r="M314" s="3"/>
      <c r="N314" s="3"/>
    </row>
    <row r="315" ht="15.75" customHeight="1">
      <c r="I315" s="3"/>
      <c r="J315" s="3"/>
      <c r="L315" s="3"/>
      <c r="M315" s="3"/>
      <c r="N315" s="3"/>
    </row>
    <row r="316" ht="15.75" customHeight="1">
      <c r="I316" s="3"/>
      <c r="J316" s="3"/>
      <c r="L316" s="3"/>
      <c r="M316" s="3"/>
      <c r="N316" s="3"/>
    </row>
    <row r="317" ht="15.75" customHeight="1">
      <c r="I317" s="3"/>
      <c r="J317" s="3"/>
      <c r="L317" s="3"/>
      <c r="M317" s="3"/>
      <c r="N317" s="3"/>
    </row>
    <row r="318" ht="15.75" customHeight="1">
      <c r="I318" s="3"/>
      <c r="J318" s="3"/>
      <c r="L318" s="3"/>
      <c r="M318" s="3"/>
      <c r="N318" s="3"/>
    </row>
    <row r="319" ht="15.75" customHeight="1">
      <c r="I319" s="3"/>
      <c r="J319" s="3"/>
      <c r="L319" s="3"/>
      <c r="M319" s="3"/>
      <c r="N319" s="3"/>
    </row>
    <row r="320" ht="15.75" customHeight="1">
      <c r="I320" s="3"/>
      <c r="J320" s="3"/>
      <c r="L320" s="3"/>
      <c r="M320" s="3"/>
      <c r="N320" s="3"/>
    </row>
    <row r="321" ht="15.75" customHeight="1">
      <c r="I321" s="3"/>
      <c r="J321" s="3"/>
      <c r="L321" s="3"/>
      <c r="M321" s="3"/>
      <c r="N321" s="3"/>
    </row>
    <row r="322" ht="15.75" customHeight="1">
      <c r="I322" s="3"/>
      <c r="J322" s="3"/>
      <c r="L322" s="3"/>
      <c r="M322" s="3"/>
      <c r="N322" s="3"/>
    </row>
    <row r="323" ht="15.75" customHeight="1">
      <c r="I323" s="3"/>
      <c r="J323" s="3"/>
      <c r="L323" s="3"/>
      <c r="M323" s="3"/>
      <c r="N323" s="3"/>
    </row>
    <row r="324" ht="15.75" customHeight="1">
      <c r="I324" s="3"/>
      <c r="J324" s="3"/>
      <c r="L324" s="3"/>
      <c r="M324" s="3"/>
      <c r="N324" s="3"/>
    </row>
    <row r="325" ht="15.75" customHeight="1">
      <c r="I325" s="3"/>
      <c r="J325" s="3"/>
      <c r="L325" s="3"/>
      <c r="M325" s="3"/>
      <c r="N325" s="3"/>
    </row>
    <row r="326" ht="15.75" customHeight="1">
      <c r="I326" s="3"/>
      <c r="J326" s="3"/>
      <c r="L326" s="3"/>
      <c r="M326" s="3"/>
      <c r="N326" s="3"/>
    </row>
    <row r="327" ht="15.75" customHeight="1">
      <c r="I327" s="3"/>
      <c r="J327" s="3"/>
      <c r="L327" s="3"/>
      <c r="M327" s="3"/>
      <c r="N327" s="3"/>
    </row>
    <row r="328" ht="15.75" customHeight="1">
      <c r="I328" s="3"/>
      <c r="J328" s="3"/>
      <c r="L328" s="3"/>
      <c r="M328" s="3"/>
      <c r="N328" s="3"/>
    </row>
    <row r="329" ht="15.75" customHeight="1">
      <c r="I329" s="3"/>
      <c r="J329" s="3"/>
      <c r="L329" s="3"/>
      <c r="M329" s="3"/>
      <c r="N329" s="3"/>
    </row>
    <row r="330" ht="15.75" customHeight="1">
      <c r="I330" s="3"/>
      <c r="J330" s="3"/>
      <c r="L330" s="3"/>
      <c r="M330" s="3"/>
      <c r="N330" s="3"/>
    </row>
    <row r="331" ht="15.75" customHeight="1">
      <c r="I331" s="3"/>
      <c r="J331" s="3"/>
      <c r="L331" s="3"/>
      <c r="M331" s="3"/>
      <c r="N331" s="3"/>
    </row>
    <row r="332" ht="15.75" customHeight="1">
      <c r="I332" s="3"/>
      <c r="J332" s="3"/>
      <c r="L332" s="3"/>
      <c r="M332" s="3"/>
      <c r="N332" s="3"/>
    </row>
    <row r="333" ht="15.75" customHeight="1">
      <c r="I333" s="3"/>
      <c r="J333" s="3"/>
      <c r="L333" s="3"/>
      <c r="M333" s="3"/>
      <c r="N333" s="3"/>
    </row>
    <row r="334" ht="15.75" customHeight="1">
      <c r="I334" s="3"/>
      <c r="J334" s="3"/>
      <c r="L334" s="3"/>
      <c r="M334" s="3"/>
      <c r="N334" s="3"/>
    </row>
    <row r="335" ht="15.75" customHeight="1">
      <c r="I335" s="3"/>
      <c r="J335" s="3"/>
      <c r="L335" s="3"/>
      <c r="M335" s="3"/>
      <c r="N335" s="3"/>
    </row>
    <row r="336" ht="15.75" customHeight="1">
      <c r="I336" s="3"/>
      <c r="J336" s="3"/>
      <c r="L336" s="3"/>
      <c r="M336" s="3"/>
      <c r="N336" s="3"/>
    </row>
    <row r="337" ht="15.75" customHeight="1">
      <c r="I337" s="3"/>
      <c r="J337" s="3"/>
      <c r="L337" s="3"/>
      <c r="M337" s="3"/>
      <c r="N337" s="3"/>
    </row>
    <row r="338" ht="15.75" customHeight="1">
      <c r="I338" s="3"/>
      <c r="J338" s="3"/>
      <c r="L338" s="3"/>
      <c r="M338" s="3"/>
      <c r="N338" s="3"/>
    </row>
    <row r="339" ht="15.75" customHeight="1">
      <c r="I339" s="3"/>
      <c r="J339" s="3"/>
      <c r="L339" s="3"/>
      <c r="M339" s="3"/>
      <c r="N339" s="3"/>
    </row>
    <row r="340" ht="15.75" customHeight="1">
      <c r="I340" s="3"/>
      <c r="J340" s="3"/>
      <c r="L340" s="3"/>
      <c r="M340" s="3"/>
      <c r="N340" s="3"/>
    </row>
    <row r="341" ht="15.75" customHeight="1">
      <c r="I341" s="3"/>
      <c r="J341" s="3"/>
      <c r="L341" s="3"/>
      <c r="M341" s="3"/>
      <c r="N341" s="3"/>
    </row>
    <row r="342" ht="15.75" customHeight="1">
      <c r="I342" s="3"/>
      <c r="J342" s="3"/>
      <c r="L342" s="3"/>
      <c r="M342" s="3"/>
      <c r="N342" s="3"/>
    </row>
    <row r="343" ht="15.75" customHeight="1">
      <c r="I343" s="3"/>
      <c r="J343" s="3"/>
      <c r="L343" s="3"/>
      <c r="M343" s="3"/>
      <c r="N343" s="3"/>
    </row>
    <row r="344" ht="15.75" customHeight="1">
      <c r="I344" s="3"/>
      <c r="J344" s="3"/>
      <c r="L344" s="3"/>
      <c r="M344" s="3"/>
      <c r="N344" s="3"/>
    </row>
    <row r="345" ht="15.75" customHeight="1">
      <c r="I345" s="3"/>
      <c r="J345" s="3"/>
      <c r="L345" s="3"/>
      <c r="M345" s="3"/>
      <c r="N345" s="3"/>
    </row>
    <row r="346" ht="15.75" customHeight="1">
      <c r="I346" s="3"/>
      <c r="J346" s="3"/>
      <c r="L346" s="3"/>
      <c r="M346" s="3"/>
      <c r="N346" s="3"/>
    </row>
    <row r="347" ht="15.75" customHeight="1">
      <c r="I347" s="3"/>
      <c r="J347" s="3"/>
      <c r="L347" s="3"/>
      <c r="M347" s="3"/>
      <c r="N347" s="3"/>
    </row>
    <row r="348" ht="15.75" customHeight="1">
      <c r="I348" s="3"/>
      <c r="J348" s="3"/>
      <c r="L348" s="3"/>
      <c r="M348" s="3"/>
      <c r="N348" s="3"/>
    </row>
    <row r="349" ht="15.75" customHeight="1">
      <c r="I349" s="3"/>
      <c r="J349" s="3"/>
      <c r="L349" s="3"/>
      <c r="M349" s="3"/>
      <c r="N349" s="3"/>
    </row>
    <row r="350" ht="15.75" customHeight="1">
      <c r="I350" s="3"/>
      <c r="J350" s="3"/>
      <c r="L350" s="3"/>
      <c r="M350" s="3"/>
      <c r="N350" s="3"/>
    </row>
    <row r="351" ht="15.75" customHeight="1">
      <c r="I351" s="3"/>
      <c r="J351" s="3"/>
      <c r="L351" s="3"/>
      <c r="M351" s="3"/>
      <c r="N351" s="3"/>
    </row>
    <row r="352" ht="15.75" customHeight="1">
      <c r="I352" s="3"/>
      <c r="J352" s="3"/>
      <c r="L352" s="3"/>
      <c r="M352" s="3"/>
      <c r="N352" s="3"/>
    </row>
    <row r="353" ht="15.75" customHeight="1">
      <c r="I353" s="3"/>
      <c r="J353" s="3"/>
      <c r="L353" s="3"/>
      <c r="M353" s="3"/>
      <c r="N353" s="3"/>
    </row>
    <row r="354" ht="15.75" customHeight="1">
      <c r="I354" s="3"/>
      <c r="J354" s="3"/>
      <c r="L354" s="3"/>
      <c r="M354" s="3"/>
      <c r="N354" s="3"/>
    </row>
    <row r="355" ht="15.75" customHeight="1">
      <c r="I355" s="3"/>
      <c r="J355" s="3"/>
      <c r="L355" s="3"/>
      <c r="M355" s="3"/>
      <c r="N355" s="3"/>
    </row>
    <row r="356" ht="15.75" customHeight="1">
      <c r="I356" s="3"/>
      <c r="J356" s="3"/>
      <c r="L356" s="3"/>
      <c r="M356" s="3"/>
      <c r="N356" s="3"/>
    </row>
    <row r="357" ht="15.75" customHeight="1">
      <c r="I357" s="3"/>
      <c r="J357" s="3"/>
      <c r="L357" s="3"/>
      <c r="M357" s="3"/>
      <c r="N357" s="3"/>
    </row>
    <row r="358" ht="15.75" customHeight="1">
      <c r="I358" s="3"/>
      <c r="J358" s="3"/>
      <c r="L358" s="3"/>
      <c r="M358" s="3"/>
      <c r="N358" s="3"/>
    </row>
    <row r="359" ht="15.75" customHeight="1">
      <c r="I359" s="3"/>
      <c r="J359" s="3"/>
      <c r="L359" s="3"/>
      <c r="M359" s="3"/>
      <c r="N359" s="3"/>
    </row>
    <row r="360" ht="15.75" customHeight="1">
      <c r="I360" s="3"/>
      <c r="J360" s="3"/>
      <c r="L360" s="3"/>
      <c r="M360" s="3"/>
      <c r="N360" s="3"/>
    </row>
    <row r="361" ht="15.75" customHeight="1">
      <c r="I361" s="3"/>
      <c r="J361" s="3"/>
      <c r="L361" s="3"/>
      <c r="M361" s="3"/>
      <c r="N361" s="3"/>
    </row>
    <row r="362" ht="15.75" customHeight="1">
      <c r="I362" s="3"/>
      <c r="J362" s="3"/>
      <c r="L362" s="3"/>
      <c r="M362" s="3"/>
      <c r="N362" s="3"/>
    </row>
    <row r="363" ht="15.75" customHeight="1">
      <c r="I363" s="3"/>
      <c r="J363" s="3"/>
      <c r="L363" s="3"/>
      <c r="M363" s="3"/>
      <c r="N363" s="3"/>
    </row>
    <row r="364" ht="15.75" customHeight="1">
      <c r="I364" s="3"/>
      <c r="J364" s="3"/>
      <c r="L364" s="3"/>
      <c r="M364" s="3"/>
      <c r="N364" s="3"/>
    </row>
    <row r="365" ht="15.75" customHeight="1">
      <c r="I365" s="3"/>
      <c r="J365" s="3"/>
      <c r="L365" s="3"/>
      <c r="M365" s="3"/>
      <c r="N365" s="3"/>
    </row>
    <row r="366" ht="15.75" customHeight="1">
      <c r="I366" s="3"/>
      <c r="J366" s="3"/>
      <c r="L366" s="3"/>
      <c r="M366" s="3"/>
      <c r="N366" s="3"/>
    </row>
    <row r="367" ht="15.75" customHeight="1">
      <c r="I367" s="3"/>
      <c r="J367" s="3"/>
      <c r="L367" s="3"/>
      <c r="M367" s="3"/>
      <c r="N367" s="3"/>
    </row>
    <row r="368" ht="15.75" customHeight="1">
      <c r="I368" s="3"/>
      <c r="J368" s="3"/>
      <c r="L368" s="3"/>
      <c r="M368" s="3"/>
      <c r="N368" s="3"/>
    </row>
    <row r="369" ht="15.75" customHeight="1">
      <c r="I369" s="3"/>
      <c r="J369" s="3"/>
      <c r="L369" s="3"/>
      <c r="M369" s="3"/>
      <c r="N369" s="3"/>
    </row>
    <row r="370" ht="15.75" customHeight="1">
      <c r="I370" s="3"/>
      <c r="J370" s="3"/>
      <c r="L370" s="3"/>
      <c r="M370" s="3"/>
      <c r="N370" s="3"/>
    </row>
    <row r="371" ht="15.75" customHeight="1">
      <c r="I371" s="3"/>
      <c r="J371" s="3"/>
      <c r="L371" s="3"/>
      <c r="M371" s="3"/>
      <c r="N371" s="3"/>
    </row>
    <row r="372" ht="15.75" customHeight="1">
      <c r="I372" s="3"/>
      <c r="J372" s="3"/>
      <c r="L372" s="3"/>
      <c r="M372" s="3"/>
      <c r="N372" s="3"/>
    </row>
    <row r="373" ht="15.75" customHeight="1">
      <c r="I373" s="3"/>
      <c r="J373" s="3"/>
      <c r="L373" s="3"/>
      <c r="M373" s="3"/>
      <c r="N373" s="3"/>
    </row>
    <row r="374" ht="15.75" customHeight="1">
      <c r="I374" s="3"/>
      <c r="J374" s="3"/>
      <c r="L374" s="3"/>
      <c r="M374" s="3"/>
      <c r="N374" s="3"/>
    </row>
    <row r="375" ht="15.75" customHeight="1">
      <c r="I375" s="3"/>
      <c r="J375" s="3"/>
      <c r="L375" s="3"/>
      <c r="M375" s="3"/>
      <c r="N375" s="3"/>
    </row>
    <row r="376" ht="15.75" customHeight="1">
      <c r="I376" s="3"/>
      <c r="J376" s="3"/>
      <c r="L376" s="3"/>
      <c r="M376" s="3"/>
      <c r="N376" s="3"/>
    </row>
    <row r="377" ht="15.75" customHeight="1">
      <c r="I377" s="3"/>
      <c r="J377" s="3"/>
      <c r="L377" s="3"/>
      <c r="M377" s="3"/>
      <c r="N377" s="3"/>
    </row>
    <row r="378" ht="15.75" customHeight="1">
      <c r="I378" s="3"/>
      <c r="J378" s="3"/>
      <c r="L378" s="3"/>
      <c r="M378" s="3"/>
      <c r="N378" s="3"/>
    </row>
    <row r="379" ht="15.75" customHeight="1">
      <c r="I379" s="3"/>
      <c r="J379" s="3"/>
      <c r="L379" s="3"/>
      <c r="M379" s="3"/>
      <c r="N379" s="3"/>
    </row>
    <row r="380" ht="15.75" customHeight="1">
      <c r="I380" s="3"/>
      <c r="J380" s="3"/>
      <c r="L380" s="3"/>
      <c r="M380" s="3"/>
      <c r="N380" s="3"/>
    </row>
    <row r="381" ht="15.75" customHeight="1">
      <c r="I381" s="3"/>
      <c r="J381" s="3"/>
      <c r="L381" s="3"/>
      <c r="M381" s="3"/>
      <c r="N381" s="3"/>
    </row>
    <row r="382" ht="15.75" customHeight="1">
      <c r="I382" s="3"/>
      <c r="J382" s="3"/>
      <c r="L382" s="3"/>
      <c r="M382" s="3"/>
      <c r="N382" s="3"/>
    </row>
    <row r="383" ht="15.75" customHeight="1">
      <c r="I383" s="3"/>
      <c r="J383" s="3"/>
      <c r="L383" s="3"/>
      <c r="M383" s="3"/>
      <c r="N383" s="3"/>
    </row>
    <row r="384" ht="15.75" customHeight="1">
      <c r="I384" s="3"/>
      <c r="J384" s="3"/>
      <c r="L384" s="3"/>
      <c r="M384" s="3"/>
      <c r="N384" s="3"/>
    </row>
    <row r="385" ht="15.75" customHeight="1">
      <c r="I385" s="3"/>
      <c r="J385" s="3"/>
      <c r="L385" s="3"/>
      <c r="M385" s="3"/>
      <c r="N385" s="3"/>
    </row>
    <row r="386" ht="15.75" customHeight="1">
      <c r="I386" s="3"/>
      <c r="J386" s="3"/>
      <c r="L386" s="3"/>
      <c r="M386" s="3"/>
      <c r="N386" s="3"/>
    </row>
    <row r="387" ht="15.75" customHeight="1">
      <c r="I387" s="3"/>
      <c r="J387" s="3"/>
      <c r="L387" s="3"/>
      <c r="M387" s="3"/>
      <c r="N387" s="3"/>
    </row>
    <row r="388" ht="15.75" customHeight="1">
      <c r="I388" s="3"/>
      <c r="J388" s="3"/>
      <c r="L388" s="3"/>
      <c r="M388" s="3"/>
      <c r="N388" s="3"/>
    </row>
    <row r="389" ht="15.75" customHeight="1">
      <c r="I389" s="3"/>
      <c r="J389" s="3"/>
      <c r="L389" s="3"/>
      <c r="M389" s="3"/>
      <c r="N389" s="3"/>
    </row>
    <row r="390" ht="15.75" customHeight="1">
      <c r="I390" s="3"/>
      <c r="J390" s="3"/>
      <c r="L390" s="3"/>
      <c r="M390" s="3"/>
      <c r="N390" s="3"/>
    </row>
    <row r="391" ht="15.75" customHeight="1">
      <c r="I391" s="3"/>
      <c r="J391" s="3"/>
      <c r="L391" s="3"/>
      <c r="M391" s="3"/>
      <c r="N391" s="3"/>
    </row>
    <row r="392" ht="15.75" customHeight="1">
      <c r="I392" s="3"/>
      <c r="J392" s="3"/>
      <c r="L392" s="3"/>
      <c r="M392" s="3"/>
      <c r="N392" s="3"/>
    </row>
    <row r="393" ht="15.75" customHeight="1">
      <c r="I393" s="3"/>
      <c r="J393" s="3"/>
      <c r="L393" s="3"/>
      <c r="M393" s="3"/>
      <c r="N393" s="3"/>
    </row>
    <row r="394" ht="15.75" customHeight="1">
      <c r="I394" s="3"/>
      <c r="J394" s="3"/>
      <c r="L394" s="3"/>
      <c r="M394" s="3"/>
      <c r="N394" s="3"/>
    </row>
    <row r="395" ht="15.75" customHeight="1">
      <c r="I395" s="3"/>
      <c r="J395" s="3"/>
      <c r="L395" s="3"/>
      <c r="M395" s="3"/>
      <c r="N395" s="3"/>
    </row>
    <row r="396" ht="15.75" customHeight="1">
      <c r="I396" s="3"/>
      <c r="J396" s="3"/>
      <c r="L396" s="3"/>
      <c r="M396" s="3"/>
      <c r="N396" s="3"/>
    </row>
    <row r="397" ht="15.75" customHeight="1">
      <c r="I397" s="3"/>
      <c r="J397" s="3"/>
      <c r="L397" s="3"/>
      <c r="M397" s="3"/>
      <c r="N397" s="3"/>
    </row>
    <row r="398" ht="15.75" customHeight="1">
      <c r="I398" s="3"/>
      <c r="J398" s="3"/>
      <c r="L398" s="3"/>
      <c r="M398" s="3"/>
      <c r="N398" s="3"/>
    </row>
    <row r="399" ht="15.75" customHeight="1">
      <c r="I399" s="3"/>
      <c r="J399" s="3"/>
      <c r="L399" s="3"/>
      <c r="M399" s="3"/>
      <c r="N399" s="3"/>
    </row>
    <row r="400" ht="15.75" customHeight="1">
      <c r="I400" s="3"/>
      <c r="J400" s="3"/>
      <c r="L400" s="3"/>
      <c r="M400" s="3"/>
      <c r="N400" s="3"/>
    </row>
    <row r="401" ht="15.75" customHeight="1">
      <c r="I401" s="3"/>
      <c r="J401" s="3"/>
      <c r="L401" s="3"/>
      <c r="M401" s="3"/>
      <c r="N401" s="3"/>
    </row>
    <row r="402" ht="15.75" customHeight="1">
      <c r="I402" s="3"/>
      <c r="J402" s="3"/>
      <c r="L402" s="3"/>
      <c r="M402" s="3"/>
      <c r="N402" s="3"/>
    </row>
    <row r="403" ht="15.75" customHeight="1">
      <c r="I403" s="3"/>
      <c r="J403" s="3"/>
      <c r="L403" s="3"/>
      <c r="M403" s="3"/>
      <c r="N403" s="3"/>
    </row>
    <row r="404" ht="15.75" customHeight="1">
      <c r="I404" s="3"/>
      <c r="J404" s="3"/>
      <c r="L404" s="3"/>
      <c r="M404" s="3"/>
      <c r="N404" s="3"/>
    </row>
    <row r="405" ht="15.75" customHeight="1">
      <c r="I405" s="3"/>
      <c r="J405" s="3"/>
      <c r="L405" s="3"/>
      <c r="M405" s="3"/>
      <c r="N405" s="3"/>
    </row>
    <row r="406" ht="15.75" customHeight="1">
      <c r="I406" s="3"/>
      <c r="J406" s="3"/>
      <c r="L406" s="3"/>
      <c r="M406" s="3"/>
      <c r="N406" s="3"/>
    </row>
    <row r="407" ht="15.75" customHeight="1">
      <c r="I407" s="3"/>
      <c r="J407" s="3"/>
      <c r="L407" s="3"/>
      <c r="M407" s="3"/>
      <c r="N407" s="3"/>
    </row>
    <row r="408" ht="15.75" customHeight="1">
      <c r="I408" s="3"/>
      <c r="J408" s="3"/>
      <c r="L408" s="3"/>
      <c r="M408" s="3"/>
      <c r="N408" s="3"/>
    </row>
    <row r="409" ht="15.75" customHeight="1">
      <c r="I409" s="3"/>
      <c r="J409" s="3"/>
      <c r="L409" s="3"/>
      <c r="M409" s="3"/>
      <c r="N409" s="3"/>
    </row>
    <row r="410" ht="15.75" customHeight="1">
      <c r="I410" s="3"/>
      <c r="J410" s="3"/>
      <c r="L410" s="3"/>
      <c r="M410" s="3"/>
      <c r="N410" s="3"/>
    </row>
    <row r="411" ht="15.75" customHeight="1">
      <c r="I411" s="3"/>
      <c r="J411" s="3"/>
      <c r="L411" s="3"/>
      <c r="M411" s="3"/>
      <c r="N411" s="3"/>
    </row>
    <row r="412" ht="15.75" customHeight="1">
      <c r="I412" s="3"/>
      <c r="J412" s="3"/>
      <c r="L412" s="3"/>
      <c r="M412" s="3"/>
      <c r="N412" s="3"/>
    </row>
    <row r="413" ht="15.75" customHeight="1">
      <c r="I413" s="3"/>
      <c r="J413" s="3"/>
      <c r="L413" s="3"/>
      <c r="M413" s="3"/>
      <c r="N413" s="3"/>
    </row>
    <row r="414" ht="15.75" customHeight="1">
      <c r="I414" s="3"/>
      <c r="J414" s="3"/>
      <c r="L414" s="3"/>
      <c r="M414" s="3"/>
      <c r="N414" s="3"/>
    </row>
    <row r="415" ht="15.75" customHeight="1">
      <c r="I415" s="3"/>
      <c r="J415" s="3"/>
      <c r="L415" s="3"/>
      <c r="M415" s="3"/>
      <c r="N415" s="3"/>
    </row>
    <row r="416" ht="15.75" customHeight="1">
      <c r="I416" s="3"/>
      <c r="J416" s="3"/>
      <c r="L416" s="3"/>
      <c r="M416" s="3"/>
      <c r="N416" s="3"/>
    </row>
    <row r="417" ht="15.75" customHeight="1">
      <c r="I417" s="3"/>
      <c r="J417" s="3"/>
      <c r="L417" s="3"/>
      <c r="M417" s="3"/>
      <c r="N417" s="3"/>
    </row>
    <row r="418" ht="15.75" customHeight="1">
      <c r="I418" s="3"/>
      <c r="J418" s="3"/>
      <c r="L418" s="3"/>
      <c r="M418" s="3"/>
      <c r="N418" s="3"/>
    </row>
    <row r="419" ht="15.75" customHeight="1">
      <c r="I419" s="3"/>
      <c r="J419" s="3"/>
      <c r="L419" s="3"/>
      <c r="M419" s="3"/>
      <c r="N419" s="3"/>
    </row>
    <row r="420" ht="15.75" customHeight="1">
      <c r="I420" s="3"/>
      <c r="J420" s="3"/>
      <c r="L420" s="3"/>
      <c r="M420" s="3"/>
      <c r="N420" s="3"/>
    </row>
    <row r="421" ht="15.75" customHeight="1">
      <c r="I421" s="3"/>
      <c r="J421" s="3"/>
      <c r="L421" s="3"/>
      <c r="M421" s="3"/>
      <c r="N421" s="3"/>
    </row>
    <row r="422" ht="15.75" customHeight="1">
      <c r="I422" s="3"/>
      <c r="J422" s="3"/>
      <c r="L422" s="3"/>
      <c r="M422" s="3"/>
      <c r="N422" s="3"/>
    </row>
    <row r="423" ht="15.75" customHeight="1">
      <c r="I423" s="3"/>
      <c r="J423" s="3"/>
      <c r="L423" s="3"/>
      <c r="M423" s="3"/>
      <c r="N423" s="3"/>
    </row>
    <row r="424" ht="15.75" customHeight="1">
      <c r="I424" s="3"/>
      <c r="J424" s="3"/>
      <c r="L424" s="3"/>
      <c r="M424" s="3"/>
      <c r="N424" s="3"/>
    </row>
    <row r="425" ht="15.75" customHeight="1">
      <c r="I425" s="3"/>
      <c r="J425" s="3"/>
      <c r="L425" s="3"/>
      <c r="M425" s="3"/>
      <c r="N425" s="3"/>
    </row>
    <row r="426" ht="15.75" customHeight="1">
      <c r="I426" s="3"/>
      <c r="J426" s="3"/>
      <c r="L426" s="3"/>
      <c r="M426" s="3"/>
      <c r="N426" s="3"/>
    </row>
    <row r="427" ht="15.75" customHeight="1">
      <c r="I427" s="3"/>
      <c r="J427" s="3"/>
      <c r="L427" s="3"/>
      <c r="M427" s="3"/>
      <c r="N427" s="3"/>
    </row>
    <row r="428" ht="15.75" customHeight="1">
      <c r="I428" s="3"/>
      <c r="J428" s="3"/>
      <c r="L428" s="3"/>
      <c r="M428" s="3"/>
      <c r="N428" s="3"/>
    </row>
    <row r="429" ht="15.75" customHeight="1">
      <c r="I429" s="3"/>
      <c r="J429" s="3"/>
      <c r="L429" s="3"/>
      <c r="M429" s="3"/>
      <c r="N429" s="3"/>
    </row>
    <row r="430" ht="15.75" customHeight="1">
      <c r="I430" s="3"/>
      <c r="J430" s="3"/>
      <c r="L430" s="3"/>
      <c r="M430" s="3"/>
      <c r="N430" s="3"/>
    </row>
    <row r="431" ht="15.75" customHeight="1">
      <c r="I431" s="3"/>
      <c r="J431" s="3"/>
      <c r="L431" s="3"/>
      <c r="M431" s="3"/>
      <c r="N431" s="3"/>
    </row>
    <row r="432" ht="15.75" customHeight="1">
      <c r="I432" s="3"/>
      <c r="J432" s="3"/>
      <c r="L432" s="3"/>
      <c r="M432" s="3"/>
      <c r="N432" s="3"/>
    </row>
    <row r="433" ht="15.75" customHeight="1">
      <c r="I433" s="3"/>
      <c r="J433" s="3"/>
      <c r="L433" s="3"/>
      <c r="M433" s="3"/>
      <c r="N433" s="3"/>
    </row>
    <row r="434" ht="15.75" customHeight="1">
      <c r="I434" s="3"/>
      <c r="J434" s="3"/>
      <c r="L434" s="3"/>
      <c r="M434" s="3"/>
      <c r="N434" s="3"/>
    </row>
    <row r="435" ht="15.75" customHeight="1">
      <c r="I435" s="3"/>
      <c r="J435" s="3"/>
      <c r="L435" s="3"/>
      <c r="M435" s="3"/>
      <c r="N435" s="3"/>
    </row>
    <row r="436" ht="15.75" customHeight="1">
      <c r="I436" s="3"/>
      <c r="J436" s="3"/>
      <c r="L436" s="3"/>
      <c r="M436" s="3"/>
      <c r="N436" s="3"/>
    </row>
    <row r="437" ht="15.75" customHeight="1">
      <c r="I437" s="3"/>
      <c r="J437" s="3"/>
      <c r="L437" s="3"/>
      <c r="M437" s="3"/>
      <c r="N437" s="3"/>
    </row>
    <row r="438" ht="15.75" customHeight="1">
      <c r="I438" s="3"/>
      <c r="J438" s="3"/>
      <c r="L438" s="3"/>
      <c r="M438" s="3"/>
      <c r="N438" s="3"/>
    </row>
    <row r="439" ht="15.75" customHeight="1">
      <c r="I439" s="3"/>
      <c r="J439" s="3"/>
      <c r="L439" s="3"/>
      <c r="M439" s="3"/>
      <c r="N439" s="3"/>
    </row>
    <row r="440" ht="15.75" customHeight="1">
      <c r="I440" s="3"/>
      <c r="J440" s="3"/>
      <c r="L440" s="3"/>
      <c r="M440" s="3"/>
      <c r="N440" s="3"/>
    </row>
    <row r="441" ht="15.75" customHeight="1">
      <c r="I441" s="3"/>
      <c r="J441" s="3"/>
      <c r="L441" s="3"/>
      <c r="M441" s="3"/>
      <c r="N441" s="3"/>
    </row>
    <row r="442" ht="15.75" customHeight="1">
      <c r="I442" s="3"/>
      <c r="J442" s="3"/>
      <c r="L442" s="3"/>
      <c r="M442" s="3"/>
      <c r="N442" s="3"/>
    </row>
    <row r="443" ht="15.75" customHeight="1">
      <c r="I443" s="3"/>
      <c r="J443" s="3"/>
      <c r="L443" s="3"/>
      <c r="M443" s="3"/>
      <c r="N443" s="3"/>
    </row>
    <row r="444" ht="15.75" customHeight="1">
      <c r="I444" s="3"/>
      <c r="J444" s="3"/>
      <c r="L444" s="3"/>
      <c r="M444" s="3"/>
      <c r="N444" s="3"/>
    </row>
    <row r="445" ht="15.75" customHeight="1">
      <c r="I445" s="3"/>
      <c r="J445" s="3"/>
      <c r="L445" s="3"/>
      <c r="M445" s="3"/>
      <c r="N445" s="3"/>
    </row>
    <row r="446" ht="15.75" customHeight="1">
      <c r="I446" s="3"/>
      <c r="J446" s="3"/>
      <c r="L446" s="3"/>
      <c r="M446" s="3"/>
      <c r="N446" s="3"/>
    </row>
    <row r="447" ht="15.75" customHeight="1">
      <c r="I447" s="3"/>
      <c r="J447" s="3"/>
      <c r="L447" s="3"/>
      <c r="M447" s="3"/>
      <c r="N447" s="3"/>
    </row>
    <row r="448" ht="15.75" customHeight="1">
      <c r="I448" s="3"/>
      <c r="J448" s="3"/>
      <c r="L448" s="3"/>
      <c r="M448" s="3"/>
      <c r="N448" s="3"/>
    </row>
    <row r="449" ht="15.75" customHeight="1">
      <c r="I449" s="3"/>
      <c r="J449" s="3"/>
      <c r="L449" s="3"/>
      <c r="M449" s="3"/>
      <c r="N449" s="3"/>
    </row>
    <row r="450" ht="15.75" customHeight="1">
      <c r="I450" s="3"/>
      <c r="J450" s="3"/>
      <c r="L450" s="3"/>
      <c r="M450" s="3"/>
      <c r="N450" s="3"/>
    </row>
    <row r="451" ht="15.75" customHeight="1">
      <c r="I451" s="3"/>
      <c r="J451" s="3"/>
      <c r="L451" s="3"/>
      <c r="M451" s="3"/>
      <c r="N451" s="3"/>
    </row>
    <row r="452" ht="15.75" customHeight="1">
      <c r="I452" s="3"/>
      <c r="J452" s="3"/>
      <c r="L452" s="3"/>
      <c r="M452" s="3"/>
      <c r="N452" s="3"/>
    </row>
    <row r="453" ht="15.75" customHeight="1">
      <c r="I453" s="3"/>
      <c r="J453" s="3"/>
      <c r="L453" s="3"/>
      <c r="M453" s="3"/>
      <c r="N453" s="3"/>
    </row>
    <row r="454" ht="15.75" customHeight="1">
      <c r="I454" s="3"/>
      <c r="J454" s="3"/>
      <c r="L454" s="3"/>
      <c r="M454" s="3"/>
      <c r="N454" s="3"/>
    </row>
    <row r="455" ht="15.75" customHeight="1">
      <c r="I455" s="3"/>
      <c r="J455" s="3"/>
      <c r="L455" s="3"/>
      <c r="M455" s="3"/>
      <c r="N455" s="3"/>
    </row>
    <row r="456" ht="15.75" customHeight="1">
      <c r="I456" s="3"/>
      <c r="J456" s="3"/>
      <c r="L456" s="3"/>
      <c r="M456" s="3"/>
      <c r="N456" s="3"/>
    </row>
    <row r="457" ht="15.75" customHeight="1">
      <c r="I457" s="3"/>
      <c r="J457" s="3"/>
      <c r="L457" s="3"/>
      <c r="M457" s="3"/>
      <c r="N457" s="3"/>
    </row>
    <row r="458" ht="15.75" customHeight="1">
      <c r="I458" s="3"/>
      <c r="J458" s="3"/>
      <c r="L458" s="3"/>
      <c r="M458" s="3"/>
      <c r="N458" s="3"/>
    </row>
    <row r="459" ht="15.75" customHeight="1">
      <c r="I459" s="3"/>
      <c r="J459" s="3"/>
      <c r="L459" s="3"/>
      <c r="M459" s="3"/>
      <c r="N459" s="3"/>
    </row>
    <row r="460" ht="15.75" customHeight="1">
      <c r="I460" s="3"/>
      <c r="J460" s="3"/>
      <c r="L460" s="3"/>
      <c r="M460" s="3"/>
      <c r="N460" s="3"/>
    </row>
    <row r="461" ht="15.75" customHeight="1">
      <c r="I461" s="3"/>
      <c r="J461" s="3"/>
      <c r="L461" s="3"/>
      <c r="M461" s="3"/>
      <c r="N461" s="3"/>
    </row>
    <row r="462" ht="15.75" customHeight="1">
      <c r="I462" s="3"/>
      <c r="J462" s="3"/>
      <c r="L462" s="3"/>
      <c r="M462" s="3"/>
      <c r="N462" s="3"/>
    </row>
    <row r="463" ht="15.75" customHeight="1">
      <c r="I463" s="3"/>
      <c r="J463" s="3"/>
      <c r="L463" s="3"/>
      <c r="M463" s="3"/>
      <c r="N463" s="3"/>
    </row>
    <row r="464" ht="15.75" customHeight="1">
      <c r="I464" s="3"/>
      <c r="J464" s="3"/>
      <c r="L464" s="3"/>
      <c r="M464" s="3"/>
      <c r="N464" s="3"/>
    </row>
    <row r="465" ht="15.75" customHeight="1">
      <c r="I465" s="3"/>
      <c r="J465" s="3"/>
      <c r="L465" s="3"/>
      <c r="M465" s="3"/>
      <c r="N465" s="3"/>
    </row>
    <row r="466" ht="15.75" customHeight="1">
      <c r="I466" s="3"/>
      <c r="J466" s="3"/>
      <c r="L466" s="3"/>
      <c r="M466" s="3"/>
      <c r="N466" s="3"/>
    </row>
    <row r="467" ht="15.75" customHeight="1">
      <c r="I467" s="3"/>
      <c r="J467" s="3"/>
      <c r="L467" s="3"/>
      <c r="M467" s="3"/>
      <c r="N467" s="3"/>
    </row>
    <row r="468" ht="15.75" customHeight="1">
      <c r="I468" s="3"/>
      <c r="J468" s="3"/>
      <c r="L468" s="3"/>
      <c r="M468" s="3"/>
      <c r="N468" s="3"/>
    </row>
    <row r="469" ht="15.75" customHeight="1">
      <c r="I469" s="3"/>
      <c r="J469" s="3"/>
      <c r="L469" s="3"/>
      <c r="M469" s="3"/>
      <c r="N469" s="3"/>
    </row>
    <row r="470" ht="15.75" customHeight="1">
      <c r="I470" s="3"/>
      <c r="J470" s="3"/>
      <c r="L470" s="3"/>
      <c r="M470" s="3"/>
      <c r="N470" s="3"/>
    </row>
    <row r="471" ht="15.75" customHeight="1">
      <c r="I471" s="3"/>
      <c r="J471" s="3"/>
      <c r="L471" s="3"/>
      <c r="M471" s="3"/>
      <c r="N471" s="3"/>
    </row>
    <row r="472" ht="15.75" customHeight="1">
      <c r="I472" s="3"/>
      <c r="J472" s="3"/>
      <c r="L472" s="3"/>
      <c r="M472" s="3"/>
      <c r="N472" s="3"/>
    </row>
    <row r="473" ht="15.75" customHeight="1">
      <c r="I473" s="3"/>
      <c r="J473" s="3"/>
      <c r="L473" s="3"/>
      <c r="M473" s="3"/>
      <c r="N473" s="3"/>
    </row>
    <row r="474" ht="15.75" customHeight="1">
      <c r="I474" s="3"/>
      <c r="J474" s="3"/>
      <c r="L474" s="3"/>
      <c r="M474" s="3"/>
      <c r="N474" s="3"/>
    </row>
    <row r="475" ht="15.75" customHeight="1">
      <c r="I475" s="3"/>
      <c r="J475" s="3"/>
      <c r="L475" s="3"/>
      <c r="M475" s="3"/>
      <c r="N475" s="3"/>
    </row>
    <row r="476" ht="15.75" customHeight="1">
      <c r="I476" s="3"/>
      <c r="J476" s="3"/>
      <c r="L476" s="3"/>
      <c r="M476" s="3"/>
      <c r="N476" s="3"/>
    </row>
    <row r="477" ht="15.75" customHeight="1">
      <c r="I477" s="3"/>
      <c r="J477" s="3"/>
      <c r="L477" s="3"/>
      <c r="M477" s="3"/>
      <c r="N477" s="3"/>
    </row>
    <row r="478" ht="15.75" customHeight="1">
      <c r="I478" s="3"/>
      <c r="J478" s="3"/>
      <c r="L478" s="3"/>
      <c r="M478" s="3"/>
      <c r="N478" s="3"/>
    </row>
    <row r="479" ht="15.75" customHeight="1">
      <c r="I479" s="3"/>
      <c r="J479" s="3"/>
      <c r="L479" s="3"/>
      <c r="M479" s="3"/>
      <c r="N479" s="3"/>
    </row>
    <row r="480" ht="15.75" customHeight="1">
      <c r="I480" s="3"/>
      <c r="J480" s="3"/>
      <c r="L480" s="3"/>
      <c r="M480" s="3"/>
      <c r="N480" s="3"/>
    </row>
    <row r="481" ht="15.75" customHeight="1">
      <c r="I481" s="3"/>
      <c r="J481" s="3"/>
      <c r="L481" s="3"/>
      <c r="M481" s="3"/>
      <c r="N481" s="3"/>
    </row>
    <row r="482" ht="15.75" customHeight="1">
      <c r="I482" s="3"/>
      <c r="J482" s="3"/>
      <c r="L482" s="3"/>
      <c r="M482" s="3"/>
      <c r="N482" s="3"/>
    </row>
    <row r="483" ht="15.75" customHeight="1">
      <c r="I483" s="3"/>
      <c r="J483" s="3"/>
      <c r="L483" s="3"/>
      <c r="M483" s="3"/>
      <c r="N483" s="3"/>
    </row>
    <row r="484" ht="15.75" customHeight="1">
      <c r="I484" s="3"/>
      <c r="J484" s="3"/>
      <c r="L484" s="3"/>
      <c r="M484" s="3"/>
      <c r="N484" s="3"/>
    </row>
    <row r="485" ht="15.75" customHeight="1">
      <c r="I485" s="3"/>
      <c r="J485" s="3"/>
      <c r="L485" s="3"/>
      <c r="M485" s="3"/>
      <c r="N485" s="3"/>
    </row>
    <row r="486" ht="15.75" customHeight="1">
      <c r="I486" s="3"/>
      <c r="J486" s="3"/>
      <c r="L486" s="3"/>
      <c r="M486" s="3"/>
      <c r="N486" s="3"/>
    </row>
    <row r="487" ht="15.75" customHeight="1">
      <c r="I487" s="3"/>
      <c r="J487" s="3"/>
      <c r="L487" s="3"/>
      <c r="M487" s="3"/>
      <c r="N487" s="3"/>
    </row>
    <row r="488" ht="15.75" customHeight="1">
      <c r="I488" s="3"/>
      <c r="J488" s="3"/>
      <c r="L488" s="3"/>
      <c r="M488" s="3"/>
      <c r="N488" s="3"/>
    </row>
    <row r="489" ht="15.75" customHeight="1">
      <c r="I489" s="3"/>
      <c r="J489" s="3"/>
      <c r="L489" s="3"/>
      <c r="M489" s="3"/>
      <c r="N489" s="3"/>
    </row>
    <row r="490" ht="15.75" customHeight="1">
      <c r="I490" s="3"/>
      <c r="J490" s="3"/>
      <c r="L490" s="3"/>
      <c r="M490" s="3"/>
      <c r="N490" s="3"/>
    </row>
    <row r="491" ht="15.75" customHeight="1">
      <c r="I491" s="3"/>
      <c r="J491" s="3"/>
      <c r="L491" s="3"/>
      <c r="M491" s="3"/>
      <c r="N491" s="3"/>
    </row>
    <row r="492" ht="15.75" customHeight="1">
      <c r="I492" s="3"/>
      <c r="J492" s="3"/>
      <c r="L492" s="3"/>
      <c r="M492" s="3"/>
      <c r="N492" s="3"/>
    </row>
    <row r="493" ht="15.75" customHeight="1">
      <c r="I493" s="3"/>
      <c r="J493" s="3"/>
      <c r="L493" s="3"/>
      <c r="M493" s="3"/>
      <c r="N493" s="3"/>
    </row>
    <row r="494" ht="15.75" customHeight="1">
      <c r="I494" s="3"/>
      <c r="J494" s="3"/>
      <c r="L494" s="3"/>
      <c r="M494" s="3"/>
      <c r="N494" s="3"/>
    </row>
    <row r="495" ht="15.75" customHeight="1">
      <c r="I495" s="3"/>
      <c r="J495" s="3"/>
      <c r="L495" s="3"/>
      <c r="M495" s="3"/>
      <c r="N495" s="3"/>
    </row>
    <row r="496" ht="15.75" customHeight="1">
      <c r="I496" s="3"/>
      <c r="J496" s="3"/>
      <c r="L496" s="3"/>
      <c r="M496" s="3"/>
      <c r="N496" s="3"/>
    </row>
    <row r="497" ht="15.75" customHeight="1">
      <c r="I497" s="3"/>
      <c r="J497" s="3"/>
      <c r="L497" s="3"/>
      <c r="M497" s="3"/>
      <c r="N497" s="3"/>
    </row>
    <row r="498" ht="15.75" customHeight="1">
      <c r="I498" s="3"/>
      <c r="J498" s="3"/>
      <c r="L498" s="3"/>
      <c r="M498" s="3"/>
      <c r="N498" s="3"/>
    </row>
    <row r="499" ht="15.75" customHeight="1">
      <c r="I499" s="3"/>
      <c r="J499" s="3"/>
      <c r="L499" s="3"/>
      <c r="M499" s="3"/>
      <c r="N499" s="3"/>
    </row>
    <row r="500" ht="15.75" customHeight="1">
      <c r="I500" s="3"/>
      <c r="J500" s="3"/>
      <c r="L500" s="3"/>
      <c r="M500" s="3"/>
      <c r="N500" s="3"/>
    </row>
    <row r="501" ht="15.75" customHeight="1">
      <c r="I501" s="3"/>
      <c r="J501" s="3"/>
      <c r="L501" s="3"/>
      <c r="M501" s="3"/>
      <c r="N501" s="3"/>
    </row>
    <row r="502" ht="15.75" customHeight="1">
      <c r="I502" s="3"/>
      <c r="J502" s="3"/>
      <c r="L502" s="3"/>
      <c r="M502" s="3"/>
      <c r="N502" s="3"/>
    </row>
    <row r="503" ht="15.75" customHeight="1">
      <c r="I503" s="3"/>
      <c r="J503" s="3"/>
      <c r="L503" s="3"/>
      <c r="M503" s="3"/>
      <c r="N503" s="3"/>
    </row>
    <row r="504" ht="15.75" customHeight="1">
      <c r="I504" s="3"/>
      <c r="J504" s="3"/>
      <c r="L504" s="3"/>
      <c r="M504" s="3"/>
      <c r="N504" s="3"/>
    </row>
    <row r="505" ht="15.75" customHeight="1">
      <c r="I505" s="3"/>
      <c r="J505" s="3"/>
      <c r="L505" s="3"/>
      <c r="M505" s="3"/>
      <c r="N505" s="3"/>
    </row>
    <row r="506" ht="15.75" customHeight="1">
      <c r="I506" s="3"/>
      <c r="J506" s="3"/>
      <c r="L506" s="3"/>
      <c r="M506" s="3"/>
      <c r="N506" s="3"/>
    </row>
    <row r="507" ht="15.75" customHeight="1">
      <c r="I507" s="3"/>
      <c r="J507" s="3"/>
      <c r="L507" s="3"/>
      <c r="M507" s="3"/>
      <c r="N507" s="3"/>
    </row>
    <row r="508" ht="15.75" customHeight="1">
      <c r="I508" s="3"/>
      <c r="J508" s="3"/>
      <c r="L508" s="3"/>
      <c r="M508" s="3"/>
      <c r="N508" s="3"/>
    </row>
    <row r="509" ht="15.75" customHeight="1">
      <c r="I509" s="3"/>
      <c r="J509" s="3"/>
      <c r="L509" s="3"/>
      <c r="M509" s="3"/>
      <c r="N509" s="3"/>
    </row>
    <row r="510" ht="15.75" customHeight="1">
      <c r="I510" s="3"/>
      <c r="J510" s="3"/>
      <c r="L510" s="3"/>
      <c r="M510" s="3"/>
      <c r="N510" s="3"/>
    </row>
    <row r="511" ht="15.75" customHeight="1">
      <c r="I511" s="3"/>
      <c r="J511" s="3"/>
      <c r="L511" s="3"/>
      <c r="M511" s="3"/>
      <c r="N511" s="3"/>
    </row>
    <row r="512" ht="15.75" customHeight="1">
      <c r="I512" s="3"/>
      <c r="J512" s="3"/>
      <c r="L512" s="3"/>
      <c r="M512" s="3"/>
      <c r="N512" s="3"/>
    </row>
    <row r="513" ht="15.75" customHeight="1">
      <c r="I513" s="3"/>
      <c r="J513" s="3"/>
      <c r="L513" s="3"/>
      <c r="M513" s="3"/>
      <c r="N513" s="3"/>
    </row>
    <row r="514" ht="15.75" customHeight="1">
      <c r="I514" s="3"/>
      <c r="J514" s="3"/>
      <c r="L514" s="3"/>
      <c r="M514" s="3"/>
      <c r="N514" s="3"/>
    </row>
    <row r="515" ht="15.75" customHeight="1">
      <c r="I515" s="3"/>
      <c r="J515" s="3"/>
      <c r="L515" s="3"/>
      <c r="M515" s="3"/>
      <c r="N515" s="3"/>
    </row>
    <row r="516" ht="15.75" customHeight="1">
      <c r="I516" s="3"/>
      <c r="J516" s="3"/>
      <c r="L516" s="3"/>
      <c r="M516" s="3"/>
      <c r="N516" s="3"/>
    </row>
    <row r="517" ht="15.75" customHeight="1">
      <c r="I517" s="3"/>
      <c r="J517" s="3"/>
      <c r="L517" s="3"/>
      <c r="M517" s="3"/>
      <c r="N517" s="3"/>
    </row>
    <row r="518" ht="15.75" customHeight="1">
      <c r="I518" s="3"/>
      <c r="J518" s="3"/>
      <c r="L518" s="3"/>
      <c r="M518" s="3"/>
      <c r="N518" s="3"/>
    </row>
    <row r="519" ht="15.75" customHeight="1">
      <c r="I519" s="3"/>
      <c r="J519" s="3"/>
      <c r="L519" s="3"/>
      <c r="M519" s="3"/>
      <c r="N519" s="3"/>
    </row>
    <row r="520" ht="15.75" customHeight="1">
      <c r="I520" s="3"/>
      <c r="J520" s="3"/>
      <c r="L520" s="3"/>
      <c r="M520" s="3"/>
      <c r="N520" s="3"/>
    </row>
    <row r="521" ht="15.75" customHeight="1">
      <c r="I521" s="3"/>
      <c r="J521" s="3"/>
      <c r="L521" s="3"/>
      <c r="M521" s="3"/>
      <c r="N521" s="3"/>
    </row>
    <row r="522" ht="15.75" customHeight="1">
      <c r="I522" s="3"/>
      <c r="J522" s="3"/>
      <c r="L522" s="3"/>
      <c r="M522" s="3"/>
      <c r="N522" s="3"/>
    </row>
    <row r="523" ht="15.75" customHeight="1">
      <c r="I523" s="3"/>
      <c r="J523" s="3"/>
      <c r="L523" s="3"/>
      <c r="M523" s="3"/>
      <c r="N523" s="3"/>
    </row>
    <row r="524" ht="15.75" customHeight="1">
      <c r="I524" s="3"/>
      <c r="J524" s="3"/>
      <c r="L524" s="3"/>
      <c r="M524" s="3"/>
      <c r="N524" s="3"/>
    </row>
    <row r="525" ht="15.75" customHeight="1">
      <c r="I525" s="3"/>
      <c r="J525" s="3"/>
      <c r="L525" s="3"/>
      <c r="M525" s="3"/>
      <c r="N525" s="3"/>
    </row>
    <row r="526" ht="15.75" customHeight="1">
      <c r="I526" s="3"/>
      <c r="J526" s="3"/>
      <c r="L526" s="3"/>
      <c r="M526" s="3"/>
      <c r="N526" s="3"/>
    </row>
    <row r="527" ht="15.75" customHeight="1">
      <c r="I527" s="3"/>
      <c r="J527" s="3"/>
      <c r="L527" s="3"/>
      <c r="M527" s="3"/>
      <c r="N527" s="3"/>
    </row>
    <row r="528" ht="15.75" customHeight="1">
      <c r="I528" s="3"/>
      <c r="J528" s="3"/>
      <c r="L528" s="3"/>
      <c r="M528" s="3"/>
      <c r="N528" s="3"/>
    </row>
    <row r="529" ht="15.75" customHeight="1">
      <c r="I529" s="3"/>
      <c r="J529" s="3"/>
      <c r="L529" s="3"/>
      <c r="M529" s="3"/>
      <c r="N529" s="3"/>
    </row>
    <row r="530" ht="15.75" customHeight="1">
      <c r="I530" s="3"/>
      <c r="J530" s="3"/>
      <c r="L530" s="3"/>
      <c r="M530" s="3"/>
      <c r="N530" s="3"/>
    </row>
    <row r="531" ht="15.75" customHeight="1">
      <c r="I531" s="3"/>
      <c r="J531" s="3"/>
      <c r="L531" s="3"/>
      <c r="M531" s="3"/>
      <c r="N531" s="3"/>
    </row>
    <row r="532" ht="15.75" customHeight="1">
      <c r="I532" s="3"/>
      <c r="J532" s="3"/>
      <c r="L532" s="3"/>
      <c r="M532" s="3"/>
      <c r="N532" s="3"/>
    </row>
    <row r="533" ht="15.75" customHeight="1">
      <c r="I533" s="3"/>
      <c r="J533" s="3"/>
      <c r="L533" s="3"/>
      <c r="M533" s="3"/>
      <c r="N533" s="3"/>
    </row>
    <row r="534" ht="15.75" customHeight="1">
      <c r="I534" s="3"/>
      <c r="J534" s="3"/>
      <c r="L534" s="3"/>
      <c r="M534" s="3"/>
      <c r="N534" s="3"/>
    </row>
    <row r="535" ht="15.75" customHeight="1">
      <c r="I535" s="3"/>
      <c r="J535" s="3"/>
      <c r="L535" s="3"/>
      <c r="M535" s="3"/>
      <c r="N535" s="3"/>
    </row>
    <row r="536" ht="15.75" customHeight="1">
      <c r="I536" s="3"/>
      <c r="J536" s="3"/>
      <c r="L536" s="3"/>
      <c r="M536" s="3"/>
      <c r="N536" s="3"/>
    </row>
    <row r="537" ht="15.75" customHeight="1">
      <c r="I537" s="3"/>
      <c r="J537" s="3"/>
      <c r="L537" s="3"/>
      <c r="M537" s="3"/>
      <c r="N537" s="3"/>
    </row>
    <row r="538" ht="15.75" customHeight="1">
      <c r="I538" s="3"/>
      <c r="J538" s="3"/>
      <c r="L538" s="3"/>
      <c r="M538" s="3"/>
      <c r="N538" s="3"/>
    </row>
    <row r="539" ht="15.75" customHeight="1">
      <c r="I539" s="3"/>
      <c r="J539" s="3"/>
      <c r="L539" s="3"/>
      <c r="M539" s="3"/>
      <c r="N539" s="3"/>
    </row>
    <row r="540" ht="15.75" customHeight="1">
      <c r="I540" s="3"/>
      <c r="J540" s="3"/>
      <c r="L540" s="3"/>
      <c r="M540" s="3"/>
      <c r="N540" s="3"/>
    </row>
    <row r="541" ht="15.75" customHeight="1">
      <c r="I541" s="3"/>
      <c r="J541" s="3"/>
      <c r="L541" s="3"/>
      <c r="M541" s="3"/>
      <c r="N541" s="3"/>
    </row>
    <row r="542" ht="15.75" customHeight="1">
      <c r="I542" s="3"/>
      <c r="J542" s="3"/>
      <c r="L542" s="3"/>
      <c r="M542" s="3"/>
      <c r="N542" s="3"/>
    </row>
    <row r="543" ht="15.75" customHeight="1">
      <c r="I543" s="3"/>
      <c r="J543" s="3"/>
      <c r="L543" s="3"/>
      <c r="M543" s="3"/>
      <c r="N543" s="3"/>
    </row>
    <row r="544" ht="15.75" customHeight="1">
      <c r="I544" s="3"/>
      <c r="J544" s="3"/>
      <c r="L544" s="3"/>
      <c r="M544" s="3"/>
      <c r="N544" s="3"/>
    </row>
    <row r="545" ht="15.75" customHeight="1">
      <c r="I545" s="3"/>
      <c r="J545" s="3"/>
      <c r="L545" s="3"/>
      <c r="M545" s="3"/>
      <c r="N545" s="3"/>
    </row>
    <row r="546" ht="15.75" customHeight="1">
      <c r="I546" s="3"/>
      <c r="J546" s="3"/>
      <c r="L546" s="3"/>
      <c r="M546" s="3"/>
      <c r="N546" s="3"/>
    </row>
    <row r="547" ht="15.75" customHeight="1">
      <c r="I547" s="3"/>
      <c r="J547" s="3"/>
      <c r="L547" s="3"/>
      <c r="M547" s="3"/>
      <c r="N547" s="3"/>
    </row>
    <row r="548" ht="15.75" customHeight="1">
      <c r="I548" s="3"/>
      <c r="J548" s="3"/>
      <c r="L548" s="3"/>
      <c r="M548" s="3"/>
      <c r="N548" s="3"/>
    </row>
    <row r="549" ht="15.75" customHeight="1">
      <c r="I549" s="3"/>
      <c r="J549" s="3"/>
      <c r="L549" s="3"/>
      <c r="M549" s="3"/>
      <c r="N549" s="3"/>
    </row>
    <row r="550" ht="15.75" customHeight="1">
      <c r="I550" s="3"/>
      <c r="J550" s="3"/>
      <c r="L550" s="3"/>
      <c r="M550" s="3"/>
      <c r="N550" s="3"/>
    </row>
    <row r="551" ht="15.75" customHeight="1">
      <c r="I551" s="3"/>
      <c r="J551" s="3"/>
      <c r="L551" s="3"/>
      <c r="M551" s="3"/>
      <c r="N551" s="3"/>
    </row>
    <row r="552" ht="15.75" customHeight="1">
      <c r="I552" s="3"/>
      <c r="J552" s="3"/>
      <c r="L552" s="3"/>
      <c r="M552" s="3"/>
      <c r="N552" s="3"/>
    </row>
    <row r="553" ht="15.75" customHeight="1">
      <c r="I553" s="3"/>
      <c r="J553" s="3"/>
      <c r="L553" s="3"/>
      <c r="M553" s="3"/>
      <c r="N553" s="3"/>
    </row>
    <row r="554" ht="15.75" customHeight="1">
      <c r="I554" s="3"/>
      <c r="J554" s="3"/>
      <c r="L554" s="3"/>
      <c r="M554" s="3"/>
      <c r="N554" s="3"/>
    </row>
    <row r="555" ht="15.75" customHeight="1">
      <c r="I555" s="3"/>
      <c r="J555" s="3"/>
      <c r="L555" s="3"/>
      <c r="M555" s="3"/>
      <c r="N555" s="3"/>
    </row>
    <row r="556" ht="15.75" customHeight="1">
      <c r="I556" s="3"/>
      <c r="J556" s="3"/>
      <c r="L556" s="3"/>
      <c r="M556" s="3"/>
      <c r="N556" s="3"/>
    </row>
    <row r="557" ht="15.75" customHeight="1">
      <c r="I557" s="3"/>
      <c r="J557" s="3"/>
      <c r="L557" s="3"/>
      <c r="M557" s="3"/>
      <c r="N557" s="3"/>
    </row>
    <row r="558" ht="15.75" customHeight="1">
      <c r="I558" s="3"/>
      <c r="J558" s="3"/>
      <c r="L558" s="3"/>
      <c r="M558" s="3"/>
      <c r="N558" s="3"/>
    </row>
    <row r="559" ht="15.75" customHeight="1">
      <c r="I559" s="3"/>
      <c r="J559" s="3"/>
      <c r="L559" s="3"/>
      <c r="M559" s="3"/>
      <c r="N559" s="3"/>
    </row>
    <row r="560" ht="15.75" customHeight="1">
      <c r="I560" s="3"/>
      <c r="J560" s="3"/>
      <c r="L560" s="3"/>
      <c r="M560" s="3"/>
      <c r="N560" s="3"/>
    </row>
    <row r="561" ht="15.75" customHeight="1">
      <c r="I561" s="3"/>
      <c r="J561" s="3"/>
      <c r="L561" s="3"/>
      <c r="M561" s="3"/>
      <c r="N561" s="3"/>
    </row>
    <row r="562" ht="15.75" customHeight="1">
      <c r="I562" s="3"/>
      <c r="J562" s="3"/>
      <c r="L562" s="3"/>
      <c r="M562" s="3"/>
      <c r="N562" s="3"/>
    </row>
    <row r="563" ht="15.75" customHeight="1">
      <c r="I563" s="3"/>
      <c r="J563" s="3"/>
      <c r="L563" s="3"/>
      <c r="M563" s="3"/>
      <c r="N563" s="3"/>
    </row>
    <row r="564" ht="15.75" customHeight="1">
      <c r="I564" s="3"/>
      <c r="J564" s="3"/>
      <c r="L564" s="3"/>
      <c r="M564" s="3"/>
      <c r="N564" s="3"/>
    </row>
    <row r="565" ht="15.75" customHeight="1">
      <c r="I565" s="3"/>
      <c r="J565" s="3"/>
      <c r="L565" s="3"/>
      <c r="M565" s="3"/>
      <c r="N565" s="3"/>
    </row>
    <row r="566" ht="15.75" customHeight="1">
      <c r="I566" s="3"/>
      <c r="J566" s="3"/>
      <c r="L566" s="3"/>
      <c r="M566" s="3"/>
      <c r="N566" s="3"/>
    </row>
    <row r="567" ht="15.75" customHeight="1">
      <c r="I567" s="3"/>
      <c r="J567" s="3"/>
      <c r="L567" s="3"/>
      <c r="M567" s="3"/>
      <c r="N567" s="3"/>
    </row>
    <row r="568" ht="15.75" customHeight="1">
      <c r="I568" s="3"/>
      <c r="J568" s="3"/>
      <c r="L568" s="3"/>
      <c r="M568" s="3"/>
      <c r="N568" s="3"/>
    </row>
    <row r="569" ht="15.75" customHeight="1">
      <c r="I569" s="3"/>
      <c r="J569" s="3"/>
      <c r="L569" s="3"/>
      <c r="M569" s="3"/>
      <c r="N569" s="3"/>
    </row>
    <row r="570" ht="15.75" customHeight="1">
      <c r="I570" s="3"/>
      <c r="J570" s="3"/>
      <c r="L570" s="3"/>
      <c r="M570" s="3"/>
      <c r="N570" s="3"/>
    </row>
    <row r="571" ht="15.75" customHeight="1">
      <c r="I571" s="3"/>
      <c r="J571" s="3"/>
      <c r="L571" s="3"/>
      <c r="M571" s="3"/>
      <c r="N571" s="3"/>
    </row>
    <row r="572" ht="15.75" customHeight="1">
      <c r="I572" s="3"/>
      <c r="J572" s="3"/>
      <c r="L572" s="3"/>
      <c r="M572" s="3"/>
      <c r="N572" s="3"/>
    </row>
    <row r="573" ht="15.75" customHeight="1">
      <c r="I573" s="3"/>
      <c r="J573" s="3"/>
      <c r="L573" s="3"/>
      <c r="M573" s="3"/>
      <c r="N573" s="3"/>
    </row>
    <row r="574" ht="15.75" customHeight="1">
      <c r="I574" s="3"/>
      <c r="J574" s="3"/>
      <c r="L574" s="3"/>
      <c r="M574" s="3"/>
      <c r="N574" s="3"/>
    </row>
    <row r="575" ht="15.75" customHeight="1">
      <c r="I575" s="3"/>
      <c r="J575" s="3"/>
      <c r="L575" s="3"/>
      <c r="M575" s="3"/>
      <c r="N575" s="3"/>
    </row>
    <row r="576" ht="15.75" customHeight="1">
      <c r="I576" s="3"/>
      <c r="J576" s="3"/>
      <c r="L576" s="3"/>
      <c r="M576" s="3"/>
      <c r="N576" s="3"/>
    </row>
    <row r="577" ht="15.75" customHeight="1">
      <c r="I577" s="3"/>
      <c r="J577" s="3"/>
      <c r="L577" s="3"/>
      <c r="M577" s="3"/>
      <c r="N577" s="3"/>
    </row>
    <row r="578" ht="15.75" customHeight="1">
      <c r="I578" s="3"/>
      <c r="J578" s="3"/>
      <c r="L578" s="3"/>
      <c r="M578" s="3"/>
      <c r="N578" s="3"/>
    </row>
    <row r="579" ht="15.75" customHeight="1">
      <c r="I579" s="3"/>
      <c r="J579" s="3"/>
      <c r="L579" s="3"/>
      <c r="M579" s="3"/>
      <c r="N579" s="3"/>
    </row>
    <row r="580" ht="15.75" customHeight="1">
      <c r="I580" s="3"/>
      <c r="J580" s="3"/>
      <c r="L580" s="3"/>
      <c r="M580" s="3"/>
      <c r="N580" s="3"/>
    </row>
    <row r="581" ht="15.75" customHeight="1">
      <c r="I581" s="3"/>
      <c r="J581" s="3"/>
      <c r="L581" s="3"/>
      <c r="M581" s="3"/>
      <c r="N581" s="3"/>
    </row>
    <row r="582" ht="15.75" customHeight="1">
      <c r="I582" s="3"/>
      <c r="J582" s="3"/>
      <c r="L582" s="3"/>
      <c r="M582" s="3"/>
      <c r="N582" s="3"/>
    </row>
    <row r="583" ht="15.75" customHeight="1">
      <c r="I583" s="3"/>
      <c r="J583" s="3"/>
      <c r="L583" s="3"/>
      <c r="M583" s="3"/>
      <c r="N583" s="3"/>
    </row>
    <row r="584" ht="15.75" customHeight="1">
      <c r="I584" s="3"/>
      <c r="J584" s="3"/>
      <c r="L584" s="3"/>
      <c r="M584" s="3"/>
      <c r="N584" s="3"/>
    </row>
    <row r="585" ht="15.75" customHeight="1">
      <c r="I585" s="3"/>
      <c r="J585" s="3"/>
      <c r="L585" s="3"/>
      <c r="M585" s="3"/>
      <c r="N585" s="3"/>
    </row>
    <row r="586" ht="15.75" customHeight="1">
      <c r="I586" s="3"/>
      <c r="J586" s="3"/>
      <c r="L586" s="3"/>
      <c r="M586" s="3"/>
      <c r="N586" s="3"/>
    </row>
    <row r="587" ht="15.75" customHeight="1">
      <c r="I587" s="3"/>
      <c r="J587" s="3"/>
      <c r="L587" s="3"/>
      <c r="M587" s="3"/>
      <c r="N587" s="3"/>
    </row>
    <row r="588" ht="15.75" customHeight="1">
      <c r="I588" s="3"/>
      <c r="J588" s="3"/>
      <c r="L588" s="3"/>
      <c r="M588" s="3"/>
      <c r="N588" s="3"/>
    </row>
    <row r="589" ht="15.75" customHeight="1">
      <c r="I589" s="3"/>
      <c r="J589" s="3"/>
      <c r="L589" s="3"/>
      <c r="M589" s="3"/>
      <c r="N589" s="3"/>
    </row>
    <row r="590" ht="15.75" customHeight="1">
      <c r="I590" s="3"/>
      <c r="J590" s="3"/>
      <c r="L590" s="3"/>
      <c r="M590" s="3"/>
      <c r="N590" s="3"/>
    </row>
    <row r="591" ht="15.75" customHeight="1">
      <c r="I591" s="3"/>
      <c r="J591" s="3"/>
      <c r="L591" s="3"/>
      <c r="M591" s="3"/>
      <c r="N591" s="3"/>
    </row>
    <row r="592" ht="15.75" customHeight="1">
      <c r="I592" s="3"/>
      <c r="J592" s="3"/>
      <c r="L592" s="3"/>
      <c r="M592" s="3"/>
      <c r="N592" s="3"/>
    </row>
    <row r="593" ht="15.75" customHeight="1">
      <c r="I593" s="3"/>
      <c r="J593" s="3"/>
      <c r="L593" s="3"/>
      <c r="M593" s="3"/>
      <c r="N593" s="3"/>
    </row>
    <row r="594" ht="15.75" customHeight="1">
      <c r="I594" s="3"/>
      <c r="J594" s="3"/>
      <c r="L594" s="3"/>
      <c r="M594" s="3"/>
      <c r="N594" s="3"/>
    </row>
    <row r="595" ht="15.75" customHeight="1">
      <c r="I595" s="3"/>
      <c r="J595" s="3"/>
      <c r="L595" s="3"/>
      <c r="M595" s="3"/>
      <c r="N595" s="3"/>
    </row>
    <row r="596" ht="15.75" customHeight="1">
      <c r="I596" s="3"/>
      <c r="J596" s="3"/>
      <c r="L596" s="3"/>
      <c r="M596" s="3"/>
      <c r="N596" s="3"/>
    </row>
    <row r="597" ht="15.75" customHeight="1">
      <c r="I597" s="3"/>
      <c r="J597" s="3"/>
      <c r="L597" s="3"/>
      <c r="M597" s="3"/>
      <c r="N597" s="3"/>
    </row>
    <row r="598" ht="15.75" customHeight="1">
      <c r="I598" s="3"/>
      <c r="J598" s="3"/>
      <c r="L598" s="3"/>
      <c r="M598" s="3"/>
      <c r="N598" s="3"/>
    </row>
    <row r="599" ht="15.75" customHeight="1">
      <c r="I599" s="3"/>
      <c r="J599" s="3"/>
      <c r="L599" s="3"/>
      <c r="M599" s="3"/>
      <c r="N599" s="3"/>
    </row>
    <row r="600" ht="15.75" customHeight="1">
      <c r="I600" s="3"/>
      <c r="J600" s="3"/>
      <c r="L600" s="3"/>
      <c r="M600" s="3"/>
      <c r="N600" s="3"/>
    </row>
    <row r="601" ht="15.75" customHeight="1">
      <c r="I601" s="3"/>
      <c r="J601" s="3"/>
      <c r="L601" s="3"/>
      <c r="M601" s="3"/>
      <c r="N601" s="3"/>
    </row>
    <row r="602" ht="15.75" customHeight="1">
      <c r="I602" s="3"/>
      <c r="J602" s="3"/>
      <c r="L602" s="3"/>
      <c r="M602" s="3"/>
      <c r="N602" s="3"/>
    </row>
    <row r="603" ht="15.75" customHeight="1">
      <c r="I603" s="3"/>
      <c r="J603" s="3"/>
      <c r="L603" s="3"/>
      <c r="M603" s="3"/>
      <c r="N603" s="3"/>
    </row>
    <row r="604" ht="15.75" customHeight="1">
      <c r="I604" s="3"/>
      <c r="J604" s="3"/>
      <c r="L604" s="3"/>
      <c r="M604" s="3"/>
      <c r="N604" s="3"/>
    </row>
    <row r="605" ht="15.75" customHeight="1">
      <c r="I605" s="3"/>
      <c r="J605" s="3"/>
      <c r="L605" s="3"/>
      <c r="M605" s="3"/>
      <c r="N605" s="3"/>
    </row>
    <row r="606" ht="15.75" customHeight="1">
      <c r="I606" s="3"/>
      <c r="J606" s="3"/>
      <c r="L606" s="3"/>
      <c r="M606" s="3"/>
      <c r="N606" s="3"/>
    </row>
    <row r="607" ht="15.75" customHeight="1">
      <c r="I607" s="3"/>
      <c r="J607" s="3"/>
      <c r="L607" s="3"/>
      <c r="M607" s="3"/>
      <c r="N607" s="3"/>
    </row>
    <row r="608" ht="15.75" customHeight="1">
      <c r="I608" s="3"/>
      <c r="J608" s="3"/>
      <c r="L608" s="3"/>
      <c r="M608" s="3"/>
      <c r="N608" s="3"/>
    </row>
    <row r="609" ht="15.75" customHeight="1">
      <c r="I609" s="3"/>
      <c r="J609" s="3"/>
      <c r="L609" s="3"/>
      <c r="M609" s="3"/>
      <c r="N609" s="3"/>
    </row>
    <row r="610" ht="15.75" customHeight="1">
      <c r="I610" s="3"/>
      <c r="J610" s="3"/>
      <c r="L610" s="3"/>
      <c r="M610" s="3"/>
      <c r="N610" s="3"/>
    </row>
    <row r="611" ht="15.75" customHeight="1">
      <c r="I611" s="3"/>
      <c r="J611" s="3"/>
      <c r="L611" s="3"/>
      <c r="M611" s="3"/>
      <c r="N611" s="3"/>
    </row>
    <row r="612" ht="15.75" customHeight="1">
      <c r="I612" s="3"/>
      <c r="J612" s="3"/>
      <c r="L612" s="3"/>
      <c r="M612" s="3"/>
      <c r="N612" s="3"/>
    </row>
    <row r="613" ht="15.75" customHeight="1">
      <c r="I613" s="3"/>
      <c r="J613" s="3"/>
      <c r="L613" s="3"/>
      <c r="M613" s="3"/>
      <c r="N613" s="3"/>
    </row>
    <row r="614" ht="15.75" customHeight="1">
      <c r="I614" s="3"/>
      <c r="J614" s="3"/>
      <c r="L614" s="3"/>
      <c r="M614" s="3"/>
      <c r="N614" s="3"/>
    </row>
    <row r="615" ht="15.75" customHeight="1">
      <c r="I615" s="3"/>
      <c r="J615" s="3"/>
      <c r="L615" s="3"/>
      <c r="M615" s="3"/>
      <c r="N615" s="3"/>
    </row>
    <row r="616" ht="15.75" customHeight="1">
      <c r="I616" s="3"/>
      <c r="J616" s="3"/>
      <c r="L616" s="3"/>
      <c r="M616" s="3"/>
      <c r="N616" s="3"/>
    </row>
    <row r="617" ht="15.75" customHeight="1">
      <c r="I617" s="3"/>
      <c r="J617" s="3"/>
      <c r="L617" s="3"/>
      <c r="M617" s="3"/>
      <c r="N617" s="3"/>
    </row>
    <row r="618" ht="15.75" customHeight="1">
      <c r="I618" s="3"/>
      <c r="J618" s="3"/>
      <c r="L618" s="3"/>
      <c r="M618" s="3"/>
      <c r="N618" s="3"/>
    </row>
    <row r="619" ht="15.75" customHeight="1">
      <c r="I619" s="3"/>
      <c r="J619" s="3"/>
      <c r="L619" s="3"/>
      <c r="M619" s="3"/>
      <c r="N619" s="3"/>
    </row>
    <row r="620" ht="15.75" customHeight="1">
      <c r="I620" s="3"/>
      <c r="J620" s="3"/>
      <c r="L620" s="3"/>
      <c r="M620" s="3"/>
      <c r="N620" s="3"/>
    </row>
    <row r="621" ht="15.75" customHeight="1">
      <c r="I621" s="3"/>
      <c r="J621" s="3"/>
      <c r="L621" s="3"/>
      <c r="M621" s="3"/>
      <c r="N621" s="3"/>
    </row>
    <row r="622" ht="15.75" customHeight="1">
      <c r="I622" s="3"/>
      <c r="J622" s="3"/>
      <c r="L622" s="3"/>
      <c r="M622" s="3"/>
      <c r="N622" s="3"/>
    </row>
    <row r="623" ht="15.75" customHeight="1">
      <c r="I623" s="3"/>
      <c r="J623" s="3"/>
      <c r="L623" s="3"/>
      <c r="M623" s="3"/>
      <c r="N623" s="3"/>
    </row>
    <row r="624" ht="15.75" customHeight="1">
      <c r="I624" s="3"/>
      <c r="J624" s="3"/>
      <c r="L624" s="3"/>
      <c r="M624" s="3"/>
      <c r="N624" s="3"/>
    </row>
    <row r="625" ht="15.75" customHeight="1">
      <c r="I625" s="3"/>
      <c r="J625" s="3"/>
      <c r="L625" s="3"/>
      <c r="M625" s="3"/>
      <c r="N625" s="3"/>
    </row>
    <row r="626" ht="15.75" customHeight="1">
      <c r="I626" s="3"/>
      <c r="J626" s="3"/>
      <c r="L626" s="3"/>
      <c r="M626" s="3"/>
      <c r="N626" s="3"/>
    </row>
    <row r="627" ht="15.75" customHeight="1">
      <c r="I627" s="3"/>
      <c r="J627" s="3"/>
      <c r="L627" s="3"/>
      <c r="M627" s="3"/>
      <c r="N627" s="3"/>
    </row>
    <row r="628" ht="15.75" customHeight="1">
      <c r="I628" s="3"/>
      <c r="J628" s="3"/>
      <c r="L628" s="3"/>
      <c r="M628" s="3"/>
      <c r="N628" s="3"/>
    </row>
    <row r="629" ht="15.75" customHeight="1">
      <c r="I629" s="3"/>
      <c r="J629" s="3"/>
      <c r="L629" s="3"/>
      <c r="M629" s="3"/>
      <c r="N629" s="3"/>
    </row>
    <row r="630" ht="15.75" customHeight="1">
      <c r="I630" s="3"/>
      <c r="J630" s="3"/>
      <c r="L630" s="3"/>
      <c r="M630" s="3"/>
      <c r="N630" s="3"/>
    </row>
    <row r="631" ht="15.75" customHeight="1">
      <c r="I631" s="3"/>
      <c r="J631" s="3"/>
      <c r="L631" s="3"/>
      <c r="M631" s="3"/>
      <c r="N631" s="3"/>
    </row>
    <row r="632" ht="15.75" customHeight="1">
      <c r="I632" s="3"/>
      <c r="J632" s="3"/>
      <c r="L632" s="3"/>
      <c r="M632" s="3"/>
      <c r="N632" s="3"/>
    </row>
    <row r="633" ht="15.75" customHeight="1">
      <c r="I633" s="3"/>
      <c r="J633" s="3"/>
      <c r="L633" s="3"/>
      <c r="M633" s="3"/>
      <c r="N633" s="3"/>
    </row>
    <row r="634" ht="15.75" customHeight="1">
      <c r="I634" s="3"/>
      <c r="J634" s="3"/>
      <c r="L634" s="3"/>
      <c r="M634" s="3"/>
      <c r="N634" s="3"/>
    </row>
    <row r="635" ht="15.75" customHeight="1">
      <c r="I635" s="3"/>
      <c r="J635" s="3"/>
      <c r="L635" s="3"/>
      <c r="M635" s="3"/>
      <c r="N635" s="3"/>
    </row>
    <row r="636" ht="15.75" customHeight="1">
      <c r="I636" s="3"/>
      <c r="J636" s="3"/>
      <c r="L636" s="3"/>
      <c r="M636" s="3"/>
      <c r="N636" s="3"/>
    </row>
    <row r="637" ht="15.75" customHeight="1">
      <c r="I637" s="3"/>
      <c r="J637" s="3"/>
      <c r="L637" s="3"/>
      <c r="M637" s="3"/>
      <c r="N637" s="3"/>
    </row>
    <row r="638" ht="15.75" customHeight="1">
      <c r="I638" s="3"/>
      <c r="J638" s="3"/>
      <c r="L638" s="3"/>
      <c r="M638" s="3"/>
      <c r="N638" s="3"/>
    </row>
    <row r="639" ht="15.75" customHeight="1">
      <c r="I639" s="3"/>
      <c r="J639" s="3"/>
      <c r="L639" s="3"/>
      <c r="M639" s="3"/>
      <c r="N639" s="3"/>
    </row>
    <row r="640" ht="15.75" customHeight="1">
      <c r="I640" s="3"/>
      <c r="J640" s="3"/>
      <c r="L640" s="3"/>
      <c r="M640" s="3"/>
      <c r="N640" s="3"/>
    </row>
    <row r="641" ht="15.75" customHeight="1">
      <c r="I641" s="3"/>
      <c r="J641" s="3"/>
      <c r="L641" s="3"/>
      <c r="M641" s="3"/>
      <c r="N641" s="3"/>
    </row>
    <row r="642" ht="15.75" customHeight="1">
      <c r="I642" s="3"/>
      <c r="J642" s="3"/>
      <c r="L642" s="3"/>
      <c r="M642" s="3"/>
      <c r="N642" s="3"/>
    </row>
    <row r="643" ht="15.75" customHeight="1">
      <c r="I643" s="3"/>
      <c r="J643" s="3"/>
      <c r="L643" s="3"/>
      <c r="M643" s="3"/>
      <c r="N643" s="3"/>
    </row>
    <row r="644" ht="15.75" customHeight="1">
      <c r="I644" s="3"/>
      <c r="J644" s="3"/>
      <c r="L644" s="3"/>
      <c r="M644" s="3"/>
      <c r="N644" s="3"/>
    </row>
    <row r="645" ht="15.75" customHeight="1">
      <c r="I645" s="3"/>
      <c r="J645" s="3"/>
      <c r="L645" s="3"/>
      <c r="M645" s="3"/>
      <c r="N645" s="3"/>
    </row>
    <row r="646" ht="15.75" customHeight="1">
      <c r="I646" s="3"/>
      <c r="J646" s="3"/>
      <c r="L646" s="3"/>
      <c r="M646" s="3"/>
      <c r="N646" s="3"/>
    </row>
    <row r="647" ht="15.75" customHeight="1">
      <c r="I647" s="3"/>
      <c r="J647" s="3"/>
      <c r="L647" s="3"/>
      <c r="M647" s="3"/>
      <c r="N647" s="3"/>
    </row>
    <row r="648" ht="15.75" customHeight="1">
      <c r="I648" s="3"/>
      <c r="J648" s="3"/>
      <c r="L648" s="3"/>
      <c r="M648" s="3"/>
      <c r="N648" s="3"/>
    </row>
    <row r="649" ht="15.75" customHeight="1">
      <c r="I649" s="3"/>
      <c r="J649" s="3"/>
      <c r="L649" s="3"/>
      <c r="M649" s="3"/>
      <c r="N649" s="3"/>
    </row>
    <row r="650" ht="15.75" customHeight="1">
      <c r="I650" s="3"/>
      <c r="J650" s="3"/>
      <c r="L650" s="3"/>
      <c r="M650" s="3"/>
      <c r="N650" s="3"/>
    </row>
    <row r="651" ht="15.75" customHeight="1">
      <c r="I651" s="3"/>
      <c r="J651" s="3"/>
      <c r="L651" s="3"/>
      <c r="M651" s="3"/>
      <c r="N651" s="3"/>
    </row>
    <row r="652" ht="15.75" customHeight="1">
      <c r="I652" s="3"/>
      <c r="J652" s="3"/>
      <c r="L652" s="3"/>
      <c r="M652" s="3"/>
      <c r="N652" s="3"/>
    </row>
    <row r="653" ht="15.75" customHeight="1">
      <c r="I653" s="3"/>
      <c r="J653" s="3"/>
      <c r="L653" s="3"/>
      <c r="M653" s="3"/>
      <c r="N653" s="3"/>
    </row>
    <row r="654" ht="15.75" customHeight="1">
      <c r="I654" s="3"/>
      <c r="J654" s="3"/>
      <c r="L654" s="3"/>
      <c r="M654" s="3"/>
      <c r="N654" s="3"/>
    </row>
    <row r="655" ht="15.75" customHeight="1">
      <c r="I655" s="3"/>
      <c r="J655" s="3"/>
      <c r="L655" s="3"/>
      <c r="M655" s="3"/>
      <c r="N655" s="3"/>
    </row>
    <row r="656" ht="15.75" customHeight="1">
      <c r="I656" s="3"/>
      <c r="J656" s="3"/>
      <c r="L656" s="3"/>
      <c r="M656" s="3"/>
      <c r="N656" s="3"/>
    </row>
    <row r="657" ht="15.75" customHeight="1">
      <c r="I657" s="3"/>
      <c r="J657" s="3"/>
      <c r="L657" s="3"/>
      <c r="M657" s="3"/>
      <c r="N657" s="3"/>
    </row>
    <row r="658" ht="15.75" customHeight="1">
      <c r="I658" s="3"/>
      <c r="J658" s="3"/>
      <c r="L658" s="3"/>
      <c r="M658" s="3"/>
      <c r="N658" s="3"/>
    </row>
    <row r="659" ht="15.75" customHeight="1">
      <c r="I659" s="3"/>
      <c r="J659" s="3"/>
      <c r="L659" s="3"/>
      <c r="M659" s="3"/>
      <c r="N659" s="3"/>
    </row>
    <row r="660" ht="15.75" customHeight="1">
      <c r="I660" s="3"/>
      <c r="J660" s="3"/>
      <c r="L660" s="3"/>
      <c r="M660" s="3"/>
      <c r="N660" s="3"/>
    </row>
    <row r="661" ht="15.75" customHeight="1">
      <c r="I661" s="3"/>
      <c r="J661" s="3"/>
      <c r="L661" s="3"/>
      <c r="M661" s="3"/>
      <c r="N661" s="3"/>
    </row>
    <row r="662" ht="15.75" customHeight="1">
      <c r="I662" s="3"/>
      <c r="J662" s="3"/>
      <c r="L662" s="3"/>
      <c r="M662" s="3"/>
      <c r="N662" s="3"/>
    </row>
    <row r="663" ht="15.75" customHeight="1">
      <c r="I663" s="3"/>
      <c r="J663" s="3"/>
      <c r="L663" s="3"/>
      <c r="M663" s="3"/>
      <c r="N663" s="3"/>
    </row>
    <row r="664" ht="15.75" customHeight="1">
      <c r="I664" s="3"/>
      <c r="J664" s="3"/>
      <c r="L664" s="3"/>
      <c r="M664" s="3"/>
      <c r="N664" s="3"/>
    </row>
    <row r="665" ht="15.75" customHeight="1">
      <c r="I665" s="3"/>
      <c r="J665" s="3"/>
      <c r="L665" s="3"/>
      <c r="M665" s="3"/>
      <c r="N665" s="3"/>
    </row>
    <row r="666" ht="15.75" customHeight="1">
      <c r="I666" s="3"/>
      <c r="J666" s="3"/>
      <c r="L666" s="3"/>
      <c r="M666" s="3"/>
      <c r="N666" s="3"/>
    </row>
    <row r="667" ht="15.75" customHeight="1">
      <c r="I667" s="3"/>
      <c r="J667" s="3"/>
      <c r="L667" s="3"/>
      <c r="M667" s="3"/>
      <c r="N667" s="3"/>
    </row>
    <row r="668" ht="15.75" customHeight="1">
      <c r="I668" s="3"/>
      <c r="J668" s="3"/>
      <c r="L668" s="3"/>
      <c r="M668" s="3"/>
      <c r="N668" s="3"/>
    </row>
    <row r="669" ht="15.75" customHeight="1">
      <c r="I669" s="3"/>
      <c r="J669" s="3"/>
      <c r="L669" s="3"/>
      <c r="M669" s="3"/>
      <c r="N669" s="3"/>
    </row>
    <row r="670" ht="15.75" customHeight="1">
      <c r="I670" s="3"/>
      <c r="J670" s="3"/>
      <c r="L670" s="3"/>
      <c r="M670" s="3"/>
      <c r="N670" s="3"/>
    </row>
    <row r="671" ht="15.75" customHeight="1">
      <c r="I671" s="3"/>
      <c r="J671" s="3"/>
      <c r="L671" s="3"/>
      <c r="M671" s="3"/>
      <c r="N671" s="3"/>
    </row>
    <row r="672" ht="15.75" customHeight="1">
      <c r="I672" s="3"/>
      <c r="J672" s="3"/>
      <c r="L672" s="3"/>
      <c r="M672" s="3"/>
      <c r="N672" s="3"/>
    </row>
    <row r="673" ht="15.75" customHeight="1">
      <c r="I673" s="3"/>
      <c r="J673" s="3"/>
      <c r="L673" s="3"/>
      <c r="M673" s="3"/>
      <c r="N673" s="3"/>
    </row>
    <row r="674" ht="15.75" customHeight="1">
      <c r="I674" s="3"/>
      <c r="J674" s="3"/>
      <c r="L674" s="3"/>
      <c r="M674" s="3"/>
      <c r="N674" s="3"/>
    </row>
    <row r="675" ht="15.75" customHeight="1">
      <c r="I675" s="3"/>
      <c r="J675" s="3"/>
      <c r="L675" s="3"/>
      <c r="M675" s="3"/>
      <c r="N675" s="3"/>
    </row>
    <row r="676" ht="15.75" customHeight="1">
      <c r="I676" s="3"/>
      <c r="J676" s="3"/>
      <c r="L676" s="3"/>
      <c r="M676" s="3"/>
      <c r="N676" s="3"/>
    </row>
    <row r="677" ht="15.75" customHeight="1">
      <c r="I677" s="3"/>
      <c r="J677" s="3"/>
      <c r="L677" s="3"/>
      <c r="M677" s="3"/>
      <c r="N677" s="3"/>
    </row>
    <row r="678" ht="15.75" customHeight="1">
      <c r="I678" s="3"/>
      <c r="J678" s="3"/>
      <c r="L678" s="3"/>
      <c r="M678" s="3"/>
      <c r="N678" s="3"/>
    </row>
    <row r="679" ht="15.75" customHeight="1">
      <c r="I679" s="3"/>
      <c r="J679" s="3"/>
      <c r="L679" s="3"/>
      <c r="M679" s="3"/>
      <c r="N679" s="3"/>
    </row>
    <row r="680" ht="15.75" customHeight="1">
      <c r="I680" s="3"/>
      <c r="J680" s="3"/>
      <c r="L680" s="3"/>
      <c r="M680" s="3"/>
      <c r="N680" s="3"/>
    </row>
    <row r="681" ht="15.75" customHeight="1">
      <c r="I681" s="3"/>
      <c r="J681" s="3"/>
      <c r="L681" s="3"/>
      <c r="M681" s="3"/>
      <c r="N681" s="3"/>
    </row>
    <row r="682" ht="15.75" customHeight="1">
      <c r="I682" s="3"/>
      <c r="J682" s="3"/>
      <c r="L682" s="3"/>
      <c r="M682" s="3"/>
      <c r="N682" s="3"/>
    </row>
    <row r="683" ht="15.75" customHeight="1">
      <c r="I683" s="3"/>
      <c r="J683" s="3"/>
      <c r="L683" s="3"/>
      <c r="M683" s="3"/>
      <c r="N683" s="3"/>
    </row>
    <row r="684" ht="15.75" customHeight="1">
      <c r="I684" s="3"/>
      <c r="J684" s="3"/>
      <c r="L684" s="3"/>
      <c r="M684" s="3"/>
      <c r="N684" s="3"/>
    </row>
    <row r="685" ht="15.75" customHeight="1">
      <c r="I685" s="3"/>
      <c r="J685" s="3"/>
      <c r="L685" s="3"/>
      <c r="M685" s="3"/>
      <c r="N685" s="3"/>
    </row>
    <row r="686" ht="15.75" customHeight="1">
      <c r="I686" s="3"/>
      <c r="J686" s="3"/>
      <c r="L686" s="3"/>
      <c r="M686" s="3"/>
      <c r="N686" s="3"/>
    </row>
    <row r="687" ht="15.75" customHeight="1">
      <c r="I687" s="3"/>
      <c r="J687" s="3"/>
      <c r="L687" s="3"/>
      <c r="M687" s="3"/>
      <c r="N687" s="3"/>
    </row>
    <row r="688" ht="15.75" customHeight="1">
      <c r="I688" s="3"/>
      <c r="J688" s="3"/>
      <c r="L688" s="3"/>
      <c r="M688" s="3"/>
      <c r="N688" s="3"/>
    </row>
    <row r="689" ht="15.75" customHeight="1">
      <c r="I689" s="3"/>
      <c r="J689" s="3"/>
      <c r="L689" s="3"/>
      <c r="M689" s="3"/>
      <c r="N689" s="3"/>
    </row>
    <row r="690" ht="15.75" customHeight="1">
      <c r="I690" s="3"/>
      <c r="J690" s="3"/>
      <c r="L690" s="3"/>
      <c r="M690" s="3"/>
      <c r="N690" s="3"/>
    </row>
    <row r="691" ht="15.75" customHeight="1">
      <c r="I691" s="3"/>
      <c r="J691" s="3"/>
      <c r="L691" s="3"/>
      <c r="M691" s="3"/>
      <c r="N691" s="3"/>
    </row>
    <row r="692" ht="15.75" customHeight="1">
      <c r="I692" s="3"/>
      <c r="J692" s="3"/>
      <c r="L692" s="3"/>
      <c r="M692" s="3"/>
      <c r="N692" s="3"/>
    </row>
    <row r="693" ht="15.75" customHeight="1">
      <c r="I693" s="3"/>
      <c r="J693" s="3"/>
      <c r="L693" s="3"/>
      <c r="M693" s="3"/>
      <c r="N693" s="3"/>
    </row>
    <row r="694" ht="15.75" customHeight="1">
      <c r="I694" s="3"/>
      <c r="J694" s="3"/>
      <c r="L694" s="3"/>
      <c r="M694" s="3"/>
      <c r="N694" s="3"/>
    </row>
    <row r="695" ht="15.75" customHeight="1">
      <c r="I695" s="3"/>
      <c r="J695" s="3"/>
      <c r="L695" s="3"/>
      <c r="M695" s="3"/>
      <c r="N695" s="3"/>
    </row>
    <row r="696" ht="15.75" customHeight="1">
      <c r="I696" s="3"/>
      <c r="J696" s="3"/>
      <c r="L696" s="3"/>
      <c r="M696" s="3"/>
      <c r="N696" s="3"/>
    </row>
    <row r="697" ht="15.75" customHeight="1">
      <c r="I697" s="3"/>
      <c r="J697" s="3"/>
      <c r="L697" s="3"/>
      <c r="M697" s="3"/>
      <c r="N697" s="3"/>
    </row>
    <row r="698" ht="15.75" customHeight="1">
      <c r="I698" s="3"/>
      <c r="J698" s="3"/>
      <c r="L698" s="3"/>
      <c r="M698" s="3"/>
      <c r="N698" s="3"/>
    </row>
    <row r="699" ht="15.75" customHeight="1">
      <c r="I699" s="3"/>
      <c r="J699" s="3"/>
      <c r="L699" s="3"/>
      <c r="M699" s="3"/>
      <c r="N699" s="3"/>
    </row>
    <row r="700" ht="15.75" customHeight="1">
      <c r="I700" s="3"/>
      <c r="J700" s="3"/>
      <c r="L700" s="3"/>
      <c r="M700" s="3"/>
      <c r="N700" s="3"/>
    </row>
    <row r="701" ht="15.75" customHeight="1">
      <c r="I701" s="3"/>
      <c r="J701" s="3"/>
      <c r="L701" s="3"/>
      <c r="M701" s="3"/>
      <c r="N701" s="3"/>
    </row>
    <row r="702" ht="15.75" customHeight="1">
      <c r="I702" s="3"/>
      <c r="J702" s="3"/>
      <c r="L702" s="3"/>
      <c r="M702" s="3"/>
      <c r="N702" s="3"/>
    </row>
    <row r="703" ht="15.75" customHeight="1">
      <c r="I703" s="3"/>
      <c r="J703" s="3"/>
      <c r="L703" s="3"/>
      <c r="M703" s="3"/>
      <c r="N703" s="3"/>
    </row>
    <row r="704" ht="15.75" customHeight="1">
      <c r="I704" s="3"/>
      <c r="J704" s="3"/>
      <c r="L704" s="3"/>
      <c r="M704" s="3"/>
      <c r="N704" s="3"/>
    </row>
    <row r="705" ht="15.75" customHeight="1">
      <c r="I705" s="3"/>
      <c r="J705" s="3"/>
      <c r="L705" s="3"/>
      <c r="M705" s="3"/>
      <c r="N705" s="3"/>
    </row>
    <row r="706" ht="15.75" customHeight="1">
      <c r="I706" s="3"/>
      <c r="J706" s="3"/>
      <c r="L706" s="3"/>
      <c r="M706" s="3"/>
      <c r="N706" s="3"/>
    </row>
    <row r="707" ht="15.75" customHeight="1">
      <c r="I707" s="3"/>
      <c r="J707" s="3"/>
      <c r="L707" s="3"/>
      <c r="M707" s="3"/>
      <c r="N707" s="3"/>
    </row>
    <row r="708" ht="15.75" customHeight="1">
      <c r="I708" s="3"/>
      <c r="J708" s="3"/>
      <c r="L708" s="3"/>
      <c r="M708" s="3"/>
      <c r="N708" s="3"/>
    </row>
    <row r="709" ht="15.75" customHeight="1">
      <c r="I709" s="3"/>
      <c r="J709" s="3"/>
      <c r="L709" s="3"/>
      <c r="M709" s="3"/>
      <c r="N709" s="3"/>
    </row>
    <row r="710" ht="15.75" customHeight="1">
      <c r="I710" s="3"/>
      <c r="J710" s="3"/>
      <c r="L710" s="3"/>
      <c r="M710" s="3"/>
      <c r="N710" s="3"/>
    </row>
    <row r="711" ht="15.75" customHeight="1">
      <c r="I711" s="3"/>
      <c r="J711" s="3"/>
      <c r="L711" s="3"/>
      <c r="M711" s="3"/>
      <c r="N711" s="3"/>
    </row>
    <row r="712" ht="15.75" customHeight="1">
      <c r="I712" s="3"/>
      <c r="J712" s="3"/>
      <c r="L712" s="3"/>
      <c r="M712" s="3"/>
      <c r="N712" s="3"/>
    </row>
    <row r="713" ht="15.75" customHeight="1">
      <c r="I713" s="3"/>
      <c r="J713" s="3"/>
      <c r="L713" s="3"/>
      <c r="M713" s="3"/>
      <c r="N713" s="3"/>
    </row>
    <row r="714" ht="15.75" customHeight="1">
      <c r="I714" s="3"/>
      <c r="J714" s="3"/>
      <c r="L714" s="3"/>
      <c r="M714" s="3"/>
      <c r="N714" s="3"/>
    </row>
    <row r="715" ht="15.75" customHeight="1">
      <c r="I715" s="3"/>
      <c r="J715" s="3"/>
      <c r="L715" s="3"/>
      <c r="M715" s="3"/>
      <c r="N715" s="3"/>
    </row>
    <row r="716" ht="15.75" customHeight="1">
      <c r="I716" s="3"/>
      <c r="J716" s="3"/>
      <c r="L716" s="3"/>
      <c r="M716" s="3"/>
      <c r="N716" s="3"/>
    </row>
    <row r="717" ht="15.75" customHeight="1">
      <c r="I717" s="3"/>
      <c r="J717" s="3"/>
      <c r="L717" s="3"/>
      <c r="M717" s="3"/>
      <c r="N717" s="3"/>
    </row>
    <row r="718" ht="15.75" customHeight="1">
      <c r="I718" s="3"/>
      <c r="J718" s="3"/>
      <c r="L718" s="3"/>
      <c r="M718" s="3"/>
      <c r="N718" s="3"/>
    </row>
    <row r="719" ht="15.75" customHeight="1">
      <c r="I719" s="3"/>
      <c r="J719" s="3"/>
      <c r="L719" s="3"/>
      <c r="M719" s="3"/>
      <c r="N719" s="3"/>
    </row>
    <row r="720" ht="15.75" customHeight="1">
      <c r="I720" s="3"/>
      <c r="J720" s="3"/>
      <c r="L720" s="3"/>
      <c r="M720" s="3"/>
      <c r="N720" s="3"/>
    </row>
    <row r="721" ht="15.75" customHeight="1">
      <c r="I721" s="3"/>
      <c r="J721" s="3"/>
      <c r="L721" s="3"/>
      <c r="M721" s="3"/>
      <c r="N721" s="3"/>
    </row>
    <row r="722" ht="15.75" customHeight="1">
      <c r="I722" s="3"/>
      <c r="J722" s="3"/>
      <c r="L722" s="3"/>
      <c r="M722" s="3"/>
      <c r="N722" s="3"/>
    </row>
    <row r="723" ht="15.75" customHeight="1">
      <c r="I723" s="3"/>
      <c r="J723" s="3"/>
      <c r="L723" s="3"/>
      <c r="M723" s="3"/>
      <c r="N723" s="3"/>
    </row>
    <row r="724" ht="15.75" customHeight="1">
      <c r="I724" s="3"/>
      <c r="J724" s="3"/>
      <c r="L724" s="3"/>
      <c r="M724" s="3"/>
      <c r="N724" s="3"/>
    </row>
    <row r="725" ht="15.75" customHeight="1">
      <c r="I725" s="3"/>
      <c r="J725" s="3"/>
      <c r="L725" s="3"/>
      <c r="M725" s="3"/>
      <c r="N725" s="3"/>
    </row>
    <row r="726" ht="15.75" customHeight="1">
      <c r="I726" s="3"/>
      <c r="J726" s="3"/>
      <c r="L726" s="3"/>
      <c r="M726" s="3"/>
      <c r="N726" s="3"/>
    </row>
    <row r="727" ht="15.75" customHeight="1">
      <c r="I727" s="3"/>
      <c r="J727" s="3"/>
      <c r="L727" s="3"/>
      <c r="M727" s="3"/>
      <c r="N727" s="3"/>
    </row>
    <row r="728" ht="15.75" customHeight="1">
      <c r="I728" s="3"/>
      <c r="J728" s="3"/>
      <c r="L728" s="3"/>
      <c r="M728" s="3"/>
      <c r="N728" s="3"/>
    </row>
    <row r="729" ht="15.75" customHeight="1">
      <c r="I729" s="3"/>
      <c r="J729" s="3"/>
      <c r="L729" s="3"/>
      <c r="M729" s="3"/>
      <c r="N729" s="3"/>
    </row>
    <row r="730" ht="15.75" customHeight="1">
      <c r="I730" s="3"/>
      <c r="J730" s="3"/>
      <c r="L730" s="3"/>
      <c r="M730" s="3"/>
      <c r="N730" s="3"/>
    </row>
    <row r="731" ht="15.75" customHeight="1">
      <c r="I731" s="3"/>
      <c r="J731" s="3"/>
      <c r="L731" s="3"/>
      <c r="M731" s="3"/>
      <c r="N731" s="3"/>
    </row>
    <row r="732" ht="15.75" customHeight="1">
      <c r="I732" s="3"/>
      <c r="J732" s="3"/>
      <c r="L732" s="3"/>
      <c r="M732" s="3"/>
      <c r="N732" s="3"/>
    </row>
    <row r="733" ht="15.75" customHeight="1">
      <c r="I733" s="3"/>
      <c r="J733" s="3"/>
      <c r="L733" s="3"/>
      <c r="M733" s="3"/>
      <c r="N733" s="3"/>
    </row>
    <row r="734" ht="15.75" customHeight="1">
      <c r="I734" s="3"/>
      <c r="J734" s="3"/>
      <c r="L734" s="3"/>
      <c r="M734" s="3"/>
      <c r="N734" s="3"/>
    </row>
    <row r="735" ht="15.75" customHeight="1">
      <c r="I735" s="3"/>
      <c r="J735" s="3"/>
      <c r="L735" s="3"/>
      <c r="M735" s="3"/>
      <c r="N735" s="3"/>
    </row>
    <row r="736" ht="15.75" customHeight="1">
      <c r="I736" s="3"/>
      <c r="J736" s="3"/>
      <c r="L736" s="3"/>
      <c r="M736" s="3"/>
      <c r="N736" s="3"/>
    </row>
    <row r="737" ht="15.75" customHeight="1">
      <c r="I737" s="3"/>
      <c r="J737" s="3"/>
      <c r="L737" s="3"/>
      <c r="M737" s="3"/>
      <c r="N737" s="3"/>
    </row>
    <row r="738" ht="15.75" customHeight="1">
      <c r="I738" s="3"/>
      <c r="J738" s="3"/>
      <c r="L738" s="3"/>
      <c r="M738" s="3"/>
      <c r="N738" s="3"/>
    </row>
    <row r="739" ht="15.75" customHeight="1">
      <c r="I739" s="3"/>
      <c r="J739" s="3"/>
      <c r="L739" s="3"/>
      <c r="M739" s="3"/>
      <c r="N739" s="3"/>
    </row>
    <row r="740" ht="15.75" customHeight="1">
      <c r="I740" s="3"/>
      <c r="J740" s="3"/>
      <c r="L740" s="3"/>
      <c r="M740" s="3"/>
      <c r="N740" s="3"/>
    </row>
    <row r="741" ht="15.75" customHeight="1">
      <c r="I741" s="3"/>
      <c r="J741" s="3"/>
      <c r="L741" s="3"/>
      <c r="M741" s="3"/>
      <c r="N741" s="3"/>
    </row>
    <row r="742" ht="15.75" customHeight="1">
      <c r="I742" s="3"/>
      <c r="J742" s="3"/>
      <c r="L742" s="3"/>
      <c r="M742" s="3"/>
      <c r="N742" s="3"/>
    </row>
    <row r="743" ht="15.75" customHeight="1">
      <c r="I743" s="3"/>
      <c r="J743" s="3"/>
      <c r="L743" s="3"/>
      <c r="M743" s="3"/>
      <c r="N743" s="3"/>
    </row>
    <row r="744" ht="15.75" customHeight="1">
      <c r="I744" s="3"/>
      <c r="J744" s="3"/>
      <c r="L744" s="3"/>
      <c r="M744" s="3"/>
      <c r="N744" s="3"/>
    </row>
    <row r="745" ht="15.75" customHeight="1">
      <c r="I745" s="3"/>
      <c r="J745" s="3"/>
      <c r="L745" s="3"/>
      <c r="M745" s="3"/>
      <c r="N745" s="3"/>
    </row>
    <row r="746" ht="15.75" customHeight="1">
      <c r="I746" s="3"/>
      <c r="J746" s="3"/>
      <c r="L746" s="3"/>
      <c r="M746" s="3"/>
      <c r="N746" s="3"/>
    </row>
    <row r="747" ht="15.75" customHeight="1">
      <c r="I747" s="3"/>
      <c r="J747" s="3"/>
      <c r="L747" s="3"/>
      <c r="M747" s="3"/>
      <c r="N747" s="3"/>
    </row>
    <row r="748" ht="15.75" customHeight="1">
      <c r="I748" s="3"/>
      <c r="J748" s="3"/>
      <c r="L748" s="3"/>
      <c r="M748" s="3"/>
      <c r="N748" s="3"/>
    </row>
    <row r="749" ht="15.75" customHeight="1">
      <c r="I749" s="3"/>
      <c r="J749" s="3"/>
      <c r="L749" s="3"/>
      <c r="M749" s="3"/>
      <c r="N749" s="3"/>
    </row>
    <row r="750" ht="15.75" customHeight="1">
      <c r="I750" s="3"/>
      <c r="J750" s="3"/>
      <c r="L750" s="3"/>
      <c r="M750" s="3"/>
      <c r="N750" s="3"/>
    </row>
    <row r="751" ht="15.75" customHeight="1">
      <c r="I751" s="3"/>
      <c r="J751" s="3"/>
      <c r="L751" s="3"/>
      <c r="M751" s="3"/>
      <c r="N751" s="3"/>
    </row>
    <row r="752" ht="15.75" customHeight="1">
      <c r="I752" s="3"/>
      <c r="J752" s="3"/>
      <c r="L752" s="3"/>
      <c r="M752" s="3"/>
      <c r="N752" s="3"/>
    </row>
    <row r="753" ht="15.75" customHeight="1">
      <c r="I753" s="3"/>
      <c r="J753" s="3"/>
      <c r="L753" s="3"/>
      <c r="M753" s="3"/>
      <c r="N753" s="3"/>
    </row>
    <row r="754" ht="15.75" customHeight="1">
      <c r="I754" s="3"/>
      <c r="J754" s="3"/>
      <c r="L754" s="3"/>
      <c r="M754" s="3"/>
      <c r="N754" s="3"/>
    </row>
    <row r="755" ht="15.75" customHeight="1">
      <c r="I755" s="3"/>
      <c r="J755" s="3"/>
      <c r="L755" s="3"/>
      <c r="M755" s="3"/>
      <c r="N755" s="3"/>
    </row>
    <row r="756" ht="15.75" customHeight="1">
      <c r="I756" s="3"/>
      <c r="J756" s="3"/>
      <c r="L756" s="3"/>
      <c r="M756" s="3"/>
      <c r="N756" s="3"/>
    </row>
    <row r="757" ht="15.75" customHeight="1">
      <c r="I757" s="3"/>
      <c r="J757" s="3"/>
      <c r="L757" s="3"/>
      <c r="M757" s="3"/>
      <c r="N757" s="3"/>
    </row>
    <row r="758" ht="15.75" customHeight="1">
      <c r="I758" s="3"/>
      <c r="J758" s="3"/>
      <c r="L758" s="3"/>
      <c r="M758" s="3"/>
      <c r="N758" s="3"/>
    </row>
    <row r="759" ht="15.75" customHeight="1">
      <c r="I759" s="3"/>
      <c r="J759" s="3"/>
      <c r="L759" s="3"/>
      <c r="M759" s="3"/>
      <c r="N759" s="3"/>
    </row>
    <row r="760" ht="15.75" customHeight="1">
      <c r="I760" s="3"/>
      <c r="J760" s="3"/>
      <c r="L760" s="3"/>
      <c r="M760" s="3"/>
      <c r="N760" s="3"/>
    </row>
    <row r="761" ht="15.75" customHeight="1">
      <c r="I761" s="3"/>
      <c r="J761" s="3"/>
      <c r="L761" s="3"/>
      <c r="M761" s="3"/>
      <c r="N761" s="3"/>
    </row>
    <row r="762" ht="15.75" customHeight="1">
      <c r="I762" s="3"/>
      <c r="J762" s="3"/>
      <c r="L762" s="3"/>
      <c r="M762" s="3"/>
      <c r="N762" s="3"/>
    </row>
    <row r="763" ht="15.75" customHeight="1">
      <c r="I763" s="3"/>
      <c r="J763" s="3"/>
      <c r="L763" s="3"/>
      <c r="M763" s="3"/>
      <c r="N763" s="3"/>
    </row>
    <row r="764" ht="15.75" customHeight="1">
      <c r="I764" s="3"/>
      <c r="J764" s="3"/>
      <c r="L764" s="3"/>
      <c r="M764" s="3"/>
      <c r="N764" s="3"/>
    </row>
    <row r="765" ht="15.75" customHeight="1">
      <c r="I765" s="3"/>
      <c r="J765" s="3"/>
      <c r="L765" s="3"/>
      <c r="M765" s="3"/>
      <c r="N765" s="3"/>
    </row>
    <row r="766" ht="15.75" customHeight="1">
      <c r="I766" s="3"/>
      <c r="J766" s="3"/>
      <c r="L766" s="3"/>
      <c r="M766" s="3"/>
      <c r="N766" s="3"/>
    </row>
    <row r="767" ht="15.75" customHeight="1">
      <c r="I767" s="3"/>
      <c r="J767" s="3"/>
      <c r="L767" s="3"/>
      <c r="M767" s="3"/>
      <c r="N767" s="3"/>
    </row>
    <row r="768" ht="15.75" customHeight="1">
      <c r="I768" s="3"/>
      <c r="J768" s="3"/>
      <c r="L768" s="3"/>
      <c r="M768" s="3"/>
      <c r="N768" s="3"/>
    </row>
    <row r="769" ht="15.75" customHeight="1">
      <c r="I769" s="3"/>
      <c r="J769" s="3"/>
      <c r="L769" s="3"/>
      <c r="M769" s="3"/>
      <c r="N769" s="3"/>
    </row>
    <row r="770" ht="15.75" customHeight="1">
      <c r="I770" s="3"/>
      <c r="J770" s="3"/>
      <c r="L770" s="3"/>
      <c r="M770" s="3"/>
      <c r="N770" s="3"/>
    </row>
    <row r="771" ht="15.75" customHeight="1">
      <c r="I771" s="3"/>
      <c r="J771" s="3"/>
      <c r="L771" s="3"/>
      <c r="M771" s="3"/>
      <c r="N771" s="3"/>
    </row>
    <row r="772" ht="15.75" customHeight="1">
      <c r="I772" s="3"/>
      <c r="J772" s="3"/>
      <c r="L772" s="3"/>
      <c r="M772" s="3"/>
      <c r="N772" s="3"/>
    </row>
    <row r="773" ht="15.75" customHeight="1">
      <c r="I773" s="3"/>
      <c r="J773" s="3"/>
      <c r="L773" s="3"/>
      <c r="M773" s="3"/>
      <c r="N773" s="3"/>
    </row>
    <row r="774" ht="15.75" customHeight="1">
      <c r="I774" s="3"/>
      <c r="J774" s="3"/>
      <c r="L774" s="3"/>
      <c r="M774" s="3"/>
      <c r="N774" s="3"/>
    </row>
    <row r="775" ht="15.75" customHeight="1">
      <c r="I775" s="3"/>
      <c r="J775" s="3"/>
      <c r="L775" s="3"/>
      <c r="M775" s="3"/>
      <c r="N775" s="3"/>
    </row>
    <row r="776" ht="15.75" customHeight="1">
      <c r="I776" s="3"/>
      <c r="J776" s="3"/>
      <c r="L776" s="3"/>
      <c r="M776" s="3"/>
      <c r="N776" s="3"/>
    </row>
    <row r="777" ht="15.75" customHeight="1">
      <c r="I777" s="3"/>
      <c r="J777" s="3"/>
      <c r="L777" s="3"/>
      <c r="M777" s="3"/>
      <c r="N777" s="3"/>
    </row>
    <row r="778" ht="15.75" customHeight="1">
      <c r="I778" s="3"/>
      <c r="J778" s="3"/>
      <c r="L778" s="3"/>
      <c r="M778" s="3"/>
      <c r="N778" s="3"/>
    </row>
    <row r="779" ht="15.75" customHeight="1">
      <c r="I779" s="3"/>
      <c r="J779" s="3"/>
      <c r="L779" s="3"/>
      <c r="M779" s="3"/>
      <c r="N779" s="3"/>
    </row>
    <row r="780" ht="15.75" customHeight="1">
      <c r="I780" s="3"/>
      <c r="J780" s="3"/>
      <c r="L780" s="3"/>
      <c r="M780" s="3"/>
      <c r="N780" s="3"/>
    </row>
    <row r="781" ht="15.75" customHeight="1">
      <c r="I781" s="3"/>
      <c r="J781" s="3"/>
      <c r="L781" s="3"/>
      <c r="M781" s="3"/>
      <c r="N781" s="3"/>
    </row>
    <row r="782" ht="15.75" customHeight="1">
      <c r="I782" s="3"/>
      <c r="J782" s="3"/>
      <c r="L782" s="3"/>
      <c r="M782" s="3"/>
      <c r="N782" s="3"/>
    </row>
    <row r="783" ht="15.75" customHeight="1">
      <c r="I783" s="3"/>
      <c r="J783" s="3"/>
      <c r="L783" s="3"/>
      <c r="M783" s="3"/>
      <c r="N783" s="3"/>
    </row>
    <row r="784" ht="15.75" customHeight="1">
      <c r="I784" s="3"/>
      <c r="J784" s="3"/>
      <c r="L784" s="3"/>
      <c r="M784" s="3"/>
      <c r="N784" s="3"/>
    </row>
    <row r="785" ht="15.75" customHeight="1">
      <c r="I785" s="3"/>
      <c r="J785" s="3"/>
      <c r="L785" s="3"/>
      <c r="M785" s="3"/>
      <c r="N785" s="3"/>
    </row>
    <row r="786" ht="15.75" customHeight="1">
      <c r="I786" s="3"/>
      <c r="J786" s="3"/>
      <c r="L786" s="3"/>
      <c r="M786" s="3"/>
      <c r="N786" s="3"/>
    </row>
    <row r="787" ht="15.75" customHeight="1">
      <c r="I787" s="3"/>
      <c r="J787" s="3"/>
      <c r="L787" s="3"/>
      <c r="M787" s="3"/>
      <c r="N787" s="3"/>
    </row>
    <row r="788" ht="15.75" customHeight="1">
      <c r="I788" s="3"/>
      <c r="J788" s="3"/>
      <c r="L788" s="3"/>
      <c r="M788" s="3"/>
      <c r="N788" s="3"/>
    </row>
    <row r="789" ht="15.75" customHeight="1">
      <c r="I789" s="3"/>
      <c r="J789" s="3"/>
      <c r="L789" s="3"/>
      <c r="M789" s="3"/>
      <c r="N789" s="3"/>
    </row>
    <row r="790" ht="15.75" customHeight="1">
      <c r="I790" s="3"/>
      <c r="J790" s="3"/>
      <c r="L790" s="3"/>
      <c r="M790" s="3"/>
      <c r="N790" s="3"/>
    </row>
    <row r="791" ht="15.75" customHeight="1">
      <c r="I791" s="3"/>
      <c r="J791" s="3"/>
      <c r="L791" s="3"/>
      <c r="M791" s="3"/>
      <c r="N791" s="3"/>
    </row>
    <row r="792" ht="15.75" customHeight="1">
      <c r="I792" s="3"/>
      <c r="J792" s="3"/>
      <c r="L792" s="3"/>
      <c r="M792" s="3"/>
      <c r="N792" s="3"/>
    </row>
    <row r="793" ht="15.75" customHeight="1">
      <c r="I793" s="3"/>
      <c r="J793" s="3"/>
      <c r="L793" s="3"/>
      <c r="M793" s="3"/>
      <c r="N793" s="3"/>
    </row>
    <row r="794" ht="15.75" customHeight="1">
      <c r="I794" s="3"/>
      <c r="J794" s="3"/>
      <c r="L794" s="3"/>
      <c r="M794" s="3"/>
      <c r="N794" s="3"/>
    </row>
    <row r="795" ht="15.75" customHeight="1">
      <c r="I795" s="3"/>
      <c r="J795" s="3"/>
      <c r="L795" s="3"/>
      <c r="M795" s="3"/>
      <c r="N795" s="3"/>
    </row>
    <row r="796" ht="15.75" customHeight="1">
      <c r="I796" s="3"/>
      <c r="J796" s="3"/>
      <c r="L796" s="3"/>
      <c r="M796" s="3"/>
      <c r="N796" s="3"/>
    </row>
    <row r="797" ht="15.75" customHeight="1">
      <c r="I797" s="3"/>
      <c r="J797" s="3"/>
      <c r="L797" s="3"/>
      <c r="M797" s="3"/>
      <c r="N797" s="3"/>
    </row>
    <row r="798" ht="15.75" customHeight="1">
      <c r="I798" s="3"/>
      <c r="J798" s="3"/>
      <c r="L798" s="3"/>
      <c r="M798" s="3"/>
      <c r="N798" s="3"/>
    </row>
    <row r="799" ht="15.75" customHeight="1">
      <c r="I799" s="3"/>
      <c r="J799" s="3"/>
      <c r="L799" s="3"/>
      <c r="M799" s="3"/>
      <c r="N799" s="3"/>
    </row>
    <row r="800" ht="15.75" customHeight="1">
      <c r="I800" s="3"/>
      <c r="J800" s="3"/>
      <c r="L800" s="3"/>
      <c r="M800" s="3"/>
      <c r="N800" s="3"/>
    </row>
    <row r="801" ht="15.75" customHeight="1">
      <c r="I801" s="3"/>
      <c r="J801" s="3"/>
      <c r="L801" s="3"/>
      <c r="M801" s="3"/>
      <c r="N801" s="3"/>
    </row>
    <row r="802" ht="15.75" customHeight="1">
      <c r="I802" s="3"/>
      <c r="J802" s="3"/>
      <c r="L802" s="3"/>
      <c r="M802" s="3"/>
      <c r="N802" s="3"/>
    </row>
    <row r="803" ht="15.75" customHeight="1">
      <c r="I803" s="3"/>
      <c r="J803" s="3"/>
      <c r="L803" s="3"/>
      <c r="M803" s="3"/>
      <c r="N803" s="3"/>
    </row>
    <row r="804" ht="15.75" customHeight="1">
      <c r="I804" s="3"/>
      <c r="J804" s="3"/>
      <c r="L804" s="3"/>
      <c r="M804" s="3"/>
      <c r="N804" s="3"/>
    </row>
    <row r="805" ht="15.75" customHeight="1">
      <c r="I805" s="3"/>
      <c r="J805" s="3"/>
      <c r="L805" s="3"/>
      <c r="M805" s="3"/>
      <c r="N805" s="3"/>
    </row>
    <row r="806" ht="15.75" customHeight="1">
      <c r="I806" s="3"/>
      <c r="J806" s="3"/>
      <c r="L806" s="3"/>
      <c r="M806" s="3"/>
      <c r="N806" s="3"/>
    </row>
    <row r="807" ht="15.75" customHeight="1">
      <c r="I807" s="3"/>
      <c r="J807" s="3"/>
      <c r="L807" s="3"/>
      <c r="M807" s="3"/>
      <c r="N807" s="3"/>
    </row>
    <row r="808" ht="15.75" customHeight="1">
      <c r="I808" s="3"/>
      <c r="J808" s="3"/>
      <c r="L808" s="3"/>
      <c r="M808" s="3"/>
      <c r="N808" s="3"/>
    </row>
    <row r="809" ht="15.75" customHeight="1">
      <c r="I809" s="3"/>
      <c r="J809" s="3"/>
      <c r="L809" s="3"/>
      <c r="M809" s="3"/>
      <c r="N809" s="3"/>
    </row>
    <row r="810" ht="15.75" customHeight="1">
      <c r="I810" s="3"/>
      <c r="J810" s="3"/>
      <c r="L810" s="3"/>
      <c r="M810" s="3"/>
      <c r="N810" s="3"/>
    </row>
    <row r="811" ht="15.75" customHeight="1">
      <c r="I811" s="3"/>
      <c r="J811" s="3"/>
      <c r="L811" s="3"/>
      <c r="M811" s="3"/>
      <c r="N811" s="3"/>
    </row>
    <row r="812" ht="15.75" customHeight="1">
      <c r="I812" s="3"/>
      <c r="J812" s="3"/>
      <c r="L812" s="3"/>
      <c r="M812" s="3"/>
      <c r="N812" s="3"/>
    </row>
    <row r="813" ht="15.75" customHeight="1">
      <c r="I813" s="3"/>
      <c r="J813" s="3"/>
      <c r="L813" s="3"/>
      <c r="M813" s="3"/>
      <c r="N813" s="3"/>
    </row>
    <row r="814" ht="15.75" customHeight="1">
      <c r="I814" s="3"/>
      <c r="J814" s="3"/>
      <c r="L814" s="3"/>
      <c r="M814" s="3"/>
      <c r="N814" s="3"/>
    </row>
    <row r="815" ht="15.75" customHeight="1">
      <c r="I815" s="3"/>
      <c r="J815" s="3"/>
      <c r="L815" s="3"/>
      <c r="M815" s="3"/>
      <c r="N815" s="3"/>
    </row>
    <row r="816" ht="15.75" customHeight="1">
      <c r="I816" s="3"/>
      <c r="J816" s="3"/>
      <c r="L816" s="3"/>
      <c r="M816" s="3"/>
      <c r="N816" s="3"/>
    </row>
    <row r="817" ht="15.75" customHeight="1">
      <c r="I817" s="3"/>
      <c r="J817" s="3"/>
      <c r="L817" s="3"/>
      <c r="M817" s="3"/>
      <c r="N817" s="3"/>
    </row>
    <row r="818" ht="15.75" customHeight="1">
      <c r="I818" s="3"/>
      <c r="J818" s="3"/>
      <c r="L818" s="3"/>
      <c r="M818" s="3"/>
      <c r="N818" s="3"/>
    </row>
    <row r="819" ht="15.75" customHeight="1">
      <c r="I819" s="3"/>
      <c r="J819" s="3"/>
      <c r="L819" s="3"/>
      <c r="M819" s="3"/>
      <c r="N819" s="3"/>
    </row>
    <row r="820" ht="15.75" customHeight="1">
      <c r="I820" s="3"/>
      <c r="J820" s="3"/>
      <c r="L820" s="3"/>
      <c r="M820" s="3"/>
      <c r="N820" s="3"/>
    </row>
    <row r="821" ht="15.75" customHeight="1">
      <c r="I821" s="3"/>
      <c r="J821" s="3"/>
      <c r="L821" s="3"/>
      <c r="M821" s="3"/>
      <c r="N821" s="3"/>
    </row>
    <row r="822" ht="15.75" customHeight="1">
      <c r="I822" s="3"/>
      <c r="J822" s="3"/>
      <c r="L822" s="3"/>
      <c r="M822" s="3"/>
      <c r="N822" s="3"/>
    </row>
    <row r="823" ht="15.75" customHeight="1">
      <c r="I823" s="3"/>
      <c r="J823" s="3"/>
      <c r="L823" s="3"/>
      <c r="M823" s="3"/>
      <c r="N823" s="3"/>
    </row>
    <row r="824" ht="15.75" customHeight="1">
      <c r="I824" s="3"/>
      <c r="J824" s="3"/>
      <c r="L824" s="3"/>
      <c r="M824" s="3"/>
      <c r="N824" s="3"/>
    </row>
    <row r="825" ht="15.75" customHeight="1">
      <c r="I825" s="3"/>
      <c r="J825" s="3"/>
      <c r="L825" s="3"/>
      <c r="M825" s="3"/>
      <c r="N825" s="3"/>
    </row>
    <row r="826" ht="15.75" customHeight="1">
      <c r="I826" s="3"/>
      <c r="J826" s="3"/>
      <c r="L826" s="3"/>
      <c r="M826" s="3"/>
      <c r="N826" s="3"/>
    </row>
    <row r="827" ht="15.75" customHeight="1">
      <c r="I827" s="3"/>
      <c r="J827" s="3"/>
      <c r="L827" s="3"/>
      <c r="M827" s="3"/>
      <c r="N827" s="3"/>
    </row>
    <row r="828" ht="15.75" customHeight="1">
      <c r="I828" s="3"/>
      <c r="J828" s="3"/>
      <c r="L828" s="3"/>
      <c r="M828" s="3"/>
      <c r="N828" s="3"/>
    </row>
    <row r="829" ht="15.75" customHeight="1">
      <c r="I829" s="3"/>
      <c r="J829" s="3"/>
      <c r="L829" s="3"/>
      <c r="M829" s="3"/>
      <c r="N829" s="3"/>
    </row>
    <row r="830" ht="15.75" customHeight="1">
      <c r="I830" s="3"/>
      <c r="J830" s="3"/>
      <c r="L830" s="3"/>
      <c r="M830" s="3"/>
      <c r="N830" s="3"/>
    </row>
    <row r="831" ht="15.75" customHeight="1">
      <c r="I831" s="3"/>
      <c r="J831" s="3"/>
      <c r="L831" s="3"/>
      <c r="M831" s="3"/>
      <c r="N831" s="3"/>
    </row>
    <row r="832" ht="15.75" customHeight="1">
      <c r="I832" s="3"/>
      <c r="J832" s="3"/>
      <c r="L832" s="3"/>
      <c r="M832" s="3"/>
      <c r="N832" s="3"/>
    </row>
    <row r="833" ht="15.75" customHeight="1">
      <c r="I833" s="3"/>
      <c r="J833" s="3"/>
      <c r="L833" s="3"/>
      <c r="M833" s="3"/>
      <c r="N833" s="3"/>
    </row>
    <row r="834" ht="15.75" customHeight="1">
      <c r="I834" s="3"/>
      <c r="J834" s="3"/>
      <c r="L834" s="3"/>
      <c r="M834" s="3"/>
      <c r="N834" s="3"/>
    </row>
    <row r="835" ht="15.75" customHeight="1">
      <c r="I835" s="3"/>
      <c r="J835" s="3"/>
      <c r="L835" s="3"/>
      <c r="M835" s="3"/>
      <c r="N835" s="3"/>
    </row>
    <row r="836" ht="15.75" customHeight="1">
      <c r="I836" s="3"/>
      <c r="J836" s="3"/>
      <c r="L836" s="3"/>
      <c r="M836" s="3"/>
      <c r="N836" s="3"/>
    </row>
    <row r="837" ht="15.75" customHeight="1">
      <c r="I837" s="3"/>
      <c r="J837" s="3"/>
      <c r="L837" s="3"/>
      <c r="M837" s="3"/>
      <c r="N837" s="3"/>
    </row>
    <row r="838" ht="15.75" customHeight="1">
      <c r="I838" s="3"/>
      <c r="J838" s="3"/>
      <c r="L838" s="3"/>
      <c r="M838" s="3"/>
      <c r="N838" s="3"/>
    </row>
    <row r="839" ht="15.75" customHeight="1">
      <c r="I839" s="3"/>
      <c r="J839" s="3"/>
      <c r="L839" s="3"/>
      <c r="M839" s="3"/>
      <c r="N839" s="3"/>
    </row>
    <row r="840" ht="15.75" customHeight="1">
      <c r="I840" s="3"/>
      <c r="J840" s="3"/>
      <c r="L840" s="3"/>
      <c r="M840" s="3"/>
      <c r="N840" s="3"/>
    </row>
    <row r="841" ht="15.75" customHeight="1">
      <c r="I841" s="3"/>
      <c r="J841" s="3"/>
      <c r="L841" s="3"/>
      <c r="M841" s="3"/>
      <c r="N841" s="3"/>
    </row>
    <row r="842" ht="15.75" customHeight="1">
      <c r="I842" s="3"/>
      <c r="J842" s="3"/>
      <c r="L842" s="3"/>
      <c r="M842" s="3"/>
      <c r="N842" s="3"/>
    </row>
    <row r="843" ht="15.75" customHeight="1">
      <c r="I843" s="3"/>
      <c r="J843" s="3"/>
      <c r="L843" s="3"/>
      <c r="M843" s="3"/>
      <c r="N843" s="3"/>
    </row>
    <row r="844" ht="15.75" customHeight="1">
      <c r="I844" s="3"/>
      <c r="J844" s="3"/>
      <c r="L844" s="3"/>
      <c r="M844" s="3"/>
      <c r="N844" s="3"/>
    </row>
    <row r="845" ht="15.75" customHeight="1">
      <c r="I845" s="3"/>
      <c r="J845" s="3"/>
      <c r="L845" s="3"/>
      <c r="M845" s="3"/>
      <c r="N845" s="3"/>
    </row>
    <row r="846" ht="15.75" customHeight="1">
      <c r="I846" s="3"/>
      <c r="J846" s="3"/>
      <c r="L846" s="3"/>
      <c r="M846" s="3"/>
      <c r="N846" s="3"/>
    </row>
    <row r="847" ht="15.75" customHeight="1">
      <c r="I847" s="3"/>
      <c r="J847" s="3"/>
      <c r="L847" s="3"/>
      <c r="M847" s="3"/>
      <c r="N847" s="3"/>
    </row>
    <row r="848" ht="15.75" customHeight="1">
      <c r="I848" s="3"/>
      <c r="J848" s="3"/>
      <c r="L848" s="3"/>
      <c r="M848" s="3"/>
      <c r="N848" s="3"/>
    </row>
    <row r="849" ht="15.75" customHeight="1">
      <c r="I849" s="3"/>
      <c r="J849" s="3"/>
      <c r="L849" s="3"/>
      <c r="M849" s="3"/>
      <c r="N849" s="3"/>
    </row>
    <row r="850" ht="15.75" customHeight="1">
      <c r="I850" s="3"/>
      <c r="J850" s="3"/>
      <c r="L850" s="3"/>
      <c r="M850" s="3"/>
      <c r="N850" s="3"/>
    </row>
    <row r="851" ht="15.75" customHeight="1">
      <c r="I851" s="3"/>
      <c r="J851" s="3"/>
      <c r="L851" s="3"/>
      <c r="M851" s="3"/>
      <c r="N851" s="3"/>
    </row>
    <row r="852" ht="15.75" customHeight="1">
      <c r="I852" s="3"/>
      <c r="J852" s="3"/>
      <c r="L852" s="3"/>
      <c r="M852" s="3"/>
      <c r="N852" s="3"/>
    </row>
    <row r="853" ht="15.75" customHeight="1">
      <c r="I853" s="3"/>
      <c r="J853" s="3"/>
      <c r="L853" s="3"/>
      <c r="M853" s="3"/>
      <c r="N853" s="3"/>
    </row>
    <row r="854" ht="15.75" customHeight="1">
      <c r="I854" s="3"/>
      <c r="J854" s="3"/>
      <c r="L854" s="3"/>
      <c r="M854" s="3"/>
      <c r="N854" s="3"/>
    </row>
    <row r="855" ht="15.75" customHeight="1">
      <c r="I855" s="3"/>
      <c r="J855" s="3"/>
      <c r="L855" s="3"/>
      <c r="M855" s="3"/>
      <c r="N855" s="3"/>
    </row>
    <row r="856" ht="15.75" customHeight="1">
      <c r="I856" s="3"/>
      <c r="J856" s="3"/>
      <c r="L856" s="3"/>
      <c r="M856" s="3"/>
      <c r="N856" s="3"/>
    </row>
    <row r="857" ht="15.75" customHeight="1">
      <c r="I857" s="3"/>
      <c r="J857" s="3"/>
      <c r="L857" s="3"/>
      <c r="M857" s="3"/>
      <c r="N857" s="3"/>
    </row>
    <row r="858" ht="15.75" customHeight="1">
      <c r="I858" s="3"/>
      <c r="J858" s="3"/>
      <c r="L858" s="3"/>
      <c r="M858" s="3"/>
      <c r="N858" s="3"/>
    </row>
    <row r="859" ht="15.75" customHeight="1">
      <c r="I859" s="3"/>
      <c r="J859" s="3"/>
      <c r="L859" s="3"/>
      <c r="M859" s="3"/>
      <c r="N859" s="3"/>
    </row>
    <row r="860" ht="15.75" customHeight="1">
      <c r="I860" s="3"/>
      <c r="J860" s="3"/>
      <c r="L860" s="3"/>
      <c r="M860" s="3"/>
      <c r="N860" s="3"/>
    </row>
    <row r="861" ht="15.75" customHeight="1">
      <c r="I861" s="3"/>
      <c r="J861" s="3"/>
      <c r="L861" s="3"/>
      <c r="M861" s="3"/>
      <c r="N861" s="3"/>
    </row>
    <row r="862" ht="15.75" customHeight="1">
      <c r="I862" s="3"/>
      <c r="J862" s="3"/>
      <c r="L862" s="3"/>
      <c r="M862" s="3"/>
      <c r="N862" s="3"/>
    </row>
    <row r="863" ht="15.75" customHeight="1">
      <c r="I863" s="3"/>
      <c r="J863" s="3"/>
      <c r="L863" s="3"/>
      <c r="M863" s="3"/>
      <c r="N863" s="3"/>
    </row>
    <row r="864" ht="15.75" customHeight="1">
      <c r="I864" s="3"/>
      <c r="J864" s="3"/>
      <c r="L864" s="3"/>
      <c r="M864" s="3"/>
      <c r="N864" s="3"/>
    </row>
    <row r="865" ht="15.75" customHeight="1">
      <c r="I865" s="3"/>
      <c r="J865" s="3"/>
      <c r="L865" s="3"/>
      <c r="M865" s="3"/>
      <c r="N865" s="3"/>
    </row>
    <row r="866" ht="15.75" customHeight="1">
      <c r="I866" s="3"/>
      <c r="J866" s="3"/>
      <c r="L866" s="3"/>
      <c r="M866" s="3"/>
      <c r="N866" s="3"/>
    </row>
    <row r="867" ht="15.75" customHeight="1">
      <c r="I867" s="3"/>
      <c r="J867" s="3"/>
      <c r="L867" s="3"/>
      <c r="M867" s="3"/>
      <c r="N867" s="3"/>
    </row>
    <row r="868" ht="15.75" customHeight="1">
      <c r="I868" s="3"/>
      <c r="J868" s="3"/>
      <c r="L868" s="3"/>
      <c r="M868" s="3"/>
      <c r="N868" s="3"/>
    </row>
    <row r="869" ht="15.75" customHeight="1">
      <c r="I869" s="3"/>
      <c r="J869" s="3"/>
      <c r="L869" s="3"/>
      <c r="M869" s="3"/>
      <c r="N869" s="3"/>
    </row>
    <row r="870" ht="15.75" customHeight="1">
      <c r="I870" s="3"/>
      <c r="J870" s="3"/>
      <c r="L870" s="3"/>
      <c r="M870" s="3"/>
      <c r="N870" s="3"/>
    </row>
    <row r="871" ht="15.75" customHeight="1">
      <c r="I871" s="3"/>
      <c r="J871" s="3"/>
      <c r="L871" s="3"/>
      <c r="M871" s="3"/>
      <c r="N871" s="3"/>
    </row>
    <row r="872" ht="15.75" customHeight="1">
      <c r="I872" s="3"/>
      <c r="J872" s="3"/>
      <c r="L872" s="3"/>
      <c r="M872" s="3"/>
      <c r="N872" s="3"/>
    </row>
    <row r="873" ht="15.75" customHeight="1">
      <c r="I873" s="3"/>
      <c r="J873" s="3"/>
      <c r="L873" s="3"/>
      <c r="M873" s="3"/>
      <c r="N873" s="3"/>
    </row>
    <row r="874" ht="15.75" customHeight="1">
      <c r="I874" s="3"/>
      <c r="J874" s="3"/>
      <c r="L874" s="3"/>
      <c r="M874" s="3"/>
      <c r="N874" s="3"/>
    </row>
    <row r="875" ht="15.75" customHeight="1">
      <c r="I875" s="3"/>
      <c r="J875" s="3"/>
      <c r="L875" s="3"/>
      <c r="M875" s="3"/>
      <c r="N875" s="3"/>
    </row>
    <row r="876" ht="15.75" customHeight="1">
      <c r="I876" s="3"/>
      <c r="J876" s="3"/>
      <c r="L876" s="3"/>
      <c r="M876" s="3"/>
      <c r="N876" s="3"/>
    </row>
    <row r="877" ht="15.75" customHeight="1">
      <c r="I877" s="3"/>
      <c r="J877" s="3"/>
      <c r="L877" s="3"/>
      <c r="M877" s="3"/>
      <c r="N877" s="3"/>
    </row>
    <row r="878" ht="15.75" customHeight="1">
      <c r="I878" s="3"/>
      <c r="J878" s="3"/>
      <c r="L878" s="3"/>
      <c r="M878" s="3"/>
      <c r="N878" s="3"/>
    </row>
    <row r="879" ht="15.75" customHeight="1">
      <c r="I879" s="3"/>
      <c r="J879" s="3"/>
      <c r="L879" s="3"/>
      <c r="M879" s="3"/>
      <c r="N879" s="3"/>
    </row>
    <row r="880" ht="15.75" customHeight="1">
      <c r="I880" s="3"/>
      <c r="J880" s="3"/>
      <c r="L880" s="3"/>
      <c r="M880" s="3"/>
      <c r="N880" s="3"/>
    </row>
    <row r="881" ht="15.75" customHeight="1">
      <c r="I881" s="3"/>
      <c r="J881" s="3"/>
      <c r="L881" s="3"/>
      <c r="M881" s="3"/>
      <c r="N881" s="3"/>
    </row>
    <row r="882" ht="15.75" customHeight="1">
      <c r="I882" s="3"/>
      <c r="J882" s="3"/>
      <c r="L882" s="3"/>
      <c r="M882" s="3"/>
      <c r="N882" s="3"/>
    </row>
    <row r="883" ht="15.75" customHeight="1">
      <c r="I883" s="3"/>
      <c r="J883" s="3"/>
      <c r="L883" s="3"/>
      <c r="M883" s="3"/>
      <c r="N883" s="3"/>
    </row>
    <row r="884" ht="15.75" customHeight="1">
      <c r="I884" s="3"/>
      <c r="J884" s="3"/>
      <c r="L884" s="3"/>
      <c r="M884" s="3"/>
      <c r="N884" s="3"/>
    </row>
    <row r="885" ht="15.75" customHeight="1">
      <c r="I885" s="3"/>
      <c r="J885" s="3"/>
      <c r="L885" s="3"/>
      <c r="M885" s="3"/>
      <c r="N885" s="3"/>
    </row>
    <row r="886" ht="15.75" customHeight="1">
      <c r="I886" s="3"/>
      <c r="J886" s="3"/>
      <c r="L886" s="3"/>
      <c r="M886" s="3"/>
      <c r="N886" s="3"/>
    </row>
    <row r="887" ht="15.75" customHeight="1">
      <c r="I887" s="3"/>
      <c r="J887" s="3"/>
      <c r="L887" s="3"/>
      <c r="M887" s="3"/>
      <c r="N887" s="3"/>
    </row>
    <row r="888" ht="15.75" customHeight="1">
      <c r="I888" s="3"/>
      <c r="J888" s="3"/>
      <c r="L888" s="3"/>
      <c r="M888" s="3"/>
      <c r="N888" s="3"/>
    </row>
    <row r="889" ht="15.75" customHeight="1">
      <c r="I889" s="3"/>
      <c r="J889" s="3"/>
      <c r="L889" s="3"/>
      <c r="M889" s="3"/>
      <c r="N889" s="3"/>
    </row>
    <row r="890" ht="15.75" customHeight="1">
      <c r="I890" s="3"/>
      <c r="J890" s="3"/>
      <c r="L890" s="3"/>
      <c r="M890" s="3"/>
      <c r="N890" s="3"/>
    </row>
    <row r="891" ht="15.75" customHeight="1">
      <c r="I891" s="3"/>
      <c r="J891" s="3"/>
      <c r="L891" s="3"/>
      <c r="M891" s="3"/>
      <c r="N891" s="3"/>
    </row>
    <row r="892" ht="15.75" customHeight="1">
      <c r="I892" s="3"/>
      <c r="J892" s="3"/>
      <c r="L892" s="3"/>
      <c r="M892" s="3"/>
      <c r="N892" s="3"/>
    </row>
    <row r="893" ht="15.75" customHeight="1">
      <c r="I893" s="3"/>
      <c r="J893" s="3"/>
      <c r="L893" s="3"/>
      <c r="M893" s="3"/>
      <c r="N893" s="3"/>
    </row>
    <row r="894" ht="15.75" customHeight="1">
      <c r="I894" s="3"/>
      <c r="J894" s="3"/>
      <c r="L894" s="3"/>
      <c r="M894" s="3"/>
      <c r="N894" s="3"/>
    </row>
    <row r="895" ht="15.75" customHeight="1">
      <c r="I895" s="3"/>
      <c r="J895" s="3"/>
      <c r="L895" s="3"/>
      <c r="M895" s="3"/>
      <c r="N895" s="3"/>
    </row>
    <row r="896" ht="15.75" customHeight="1">
      <c r="I896" s="3"/>
      <c r="J896" s="3"/>
      <c r="L896" s="3"/>
      <c r="M896" s="3"/>
      <c r="N896" s="3"/>
    </row>
    <row r="897" ht="15.75" customHeight="1">
      <c r="I897" s="3"/>
      <c r="J897" s="3"/>
      <c r="L897" s="3"/>
      <c r="M897" s="3"/>
      <c r="N897" s="3"/>
    </row>
    <row r="898" ht="15.75" customHeight="1">
      <c r="I898" s="3"/>
      <c r="J898" s="3"/>
      <c r="L898" s="3"/>
      <c r="M898" s="3"/>
      <c r="N898" s="3"/>
    </row>
    <row r="899" ht="15.75" customHeight="1">
      <c r="I899" s="3"/>
      <c r="J899" s="3"/>
      <c r="L899" s="3"/>
      <c r="M899" s="3"/>
      <c r="N899" s="3"/>
    </row>
    <row r="900" ht="15.75" customHeight="1">
      <c r="I900" s="3"/>
      <c r="J900" s="3"/>
      <c r="L900" s="3"/>
      <c r="M900" s="3"/>
      <c r="N900" s="3"/>
    </row>
    <row r="901" ht="15.75" customHeight="1">
      <c r="I901" s="3"/>
      <c r="J901" s="3"/>
      <c r="L901" s="3"/>
      <c r="M901" s="3"/>
      <c r="N901" s="3"/>
    </row>
    <row r="902" ht="15.75" customHeight="1">
      <c r="I902" s="3"/>
      <c r="J902" s="3"/>
      <c r="L902" s="3"/>
      <c r="M902" s="3"/>
      <c r="N902" s="3"/>
    </row>
    <row r="903" ht="15.75" customHeight="1">
      <c r="I903" s="3"/>
      <c r="J903" s="3"/>
      <c r="L903" s="3"/>
      <c r="M903" s="3"/>
      <c r="N903" s="3"/>
    </row>
    <row r="904" ht="15.75" customHeight="1">
      <c r="I904" s="3"/>
      <c r="J904" s="3"/>
      <c r="L904" s="3"/>
      <c r="M904" s="3"/>
      <c r="N904" s="3"/>
    </row>
    <row r="905" ht="15.75" customHeight="1">
      <c r="I905" s="3"/>
      <c r="J905" s="3"/>
      <c r="L905" s="3"/>
      <c r="M905" s="3"/>
      <c r="N905" s="3"/>
    </row>
    <row r="906" ht="15.75" customHeight="1">
      <c r="I906" s="3"/>
      <c r="J906" s="3"/>
      <c r="L906" s="3"/>
      <c r="M906" s="3"/>
      <c r="N906" s="3"/>
    </row>
    <row r="907" ht="15.75" customHeight="1">
      <c r="I907" s="3"/>
      <c r="J907" s="3"/>
      <c r="L907" s="3"/>
      <c r="M907" s="3"/>
      <c r="N907" s="3"/>
    </row>
    <row r="908" ht="15.75" customHeight="1">
      <c r="I908" s="3"/>
      <c r="J908" s="3"/>
      <c r="L908" s="3"/>
      <c r="M908" s="3"/>
      <c r="N908" s="3"/>
    </row>
    <row r="909" ht="15.75" customHeight="1">
      <c r="I909" s="3"/>
      <c r="J909" s="3"/>
      <c r="L909" s="3"/>
      <c r="M909" s="3"/>
      <c r="N909" s="3"/>
    </row>
    <row r="910" ht="15.75" customHeight="1">
      <c r="I910" s="3"/>
      <c r="J910" s="3"/>
      <c r="L910" s="3"/>
      <c r="M910" s="3"/>
      <c r="N910" s="3"/>
    </row>
    <row r="911" ht="15.75" customHeight="1">
      <c r="I911" s="3"/>
      <c r="J911" s="3"/>
      <c r="L911" s="3"/>
      <c r="M911" s="3"/>
      <c r="N911" s="3"/>
    </row>
    <row r="912" ht="15.75" customHeight="1">
      <c r="I912" s="3"/>
      <c r="J912" s="3"/>
      <c r="L912" s="3"/>
      <c r="M912" s="3"/>
      <c r="N912" s="3"/>
    </row>
    <row r="913" ht="15.75" customHeight="1">
      <c r="I913" s="3"/>
      <c r="J913" s="3"/>
      <c r="L913" s="3"/>
      <c r="M913" s="3"/>
      <c r="N913" s="3"/>
    </row>
    <row r="914" ht="15.75" customHeight="1">
      <c r="I914" s="3"/>
      <c r="J914" s="3"/>
      <c r="L914" s="3"/>
      <c r="M914" s="3"/>
      <c r="N914" s="3"/>
    </row>
    <row r="915" ht="15.75" customHeight="1">
      <c r="I915" s="3"/>
      <c r="J915" s="3"/>
      <c r="L915" s="3"/>
      <c r="M915" s="3"/>
      <c r="N915" s="3"/>
    </row>
    <row r="916" ht="15.75" customHeight="1">
      <c r="I916" s="3"/>
      <c r="J916" s="3"/>
      <c r="L916" s="3"/>
      <c r="M916" s="3"/>
      <c r="N916" s="3"/>
    </row>
    <row r="917" ht="15.75" customHeight="1">
      <c r="I917" s="3"/>
      <c r="J917" s="3"/>
      <c r="L917" s="3"/>
      <c r="M917" s="3"/>
      <c r="N917" s="3"/>
    </row>
    <row r="918" ht="15.75" customHeight="1">
      <c r="I918" s="3"/>
      <c r="J918" s="3"/>
      <c r="L918" s="3"/>
      <c r="M918" s="3"/>
      <c r="N918" s="3"/>
    </row>
    <row r="919" ht="15.75" customHeight="1">
      <c r="I919" s="3"/>
      <c r="J919" s="3"/>
      <c r="L919" s="3"/>
      <c r="M919" s="3"/>
      <c r="N919" s="3"/>
    </row>
    <row r="920" ht="15.75" customHeight="1">
      <c r="I920" s="3"/>
      <c r="J920" s="3"/>
      <c r="L920" s="3"/>
      <c r="M920" s="3"/>
      <c r="N920" s="3"/>
    </row>
    <row r="921" ht="15.75" customHeight="1">
      <c r="I921" s="3"/>
      <c r="J921" s="3"/>
      <c r="L921" s="3"/>
      <c r="M921" s="3"/>
      <c r="N921" s="3"/>
    </row>
    <row r="922" ht="15.75" customHeight="1">
      <c r="I922" s="3"/>
      <c r="J922" s="3"/>
      <c r="L922" s="3"/>
      <c r="M922" s="3"/>
      <c r="N922" s="3"/>
    </row>
    <row r="923" ht="15.75" customHeight="1">
      <c r="I923" s="3"/>
      <c r="J923" s="3"/>
      <c r="L923" s="3"/>
      <c r="M923" s="3"/>
      <c r="N923" s="3"/>
    </row>
    <row r="924" ht="15.75" customHeight="1">
      <c r="I924" s="3"/>
      <c r="J924" s="3"/>
      <c r="L924" s="3"/>
      <c r="M924" s="3"/>
      <c r="N924" s="3"/>
    </row>
    <row r="925" ht="15.75" customHeight="1">
      <c r="I925" s="3"/>
      <c r="J925" s="3"/>
      <c r="L925" s="3"/>
      <c r="M925" s="3"/>
      <c r="N925" s="3"/>
    </row>
    <row r="926" ht="15.75" customHeight="1">
      <c r="I926" s="3"/>
      <c r="J926" s="3"/>
      <c r="L926" s="3"/>
      <c r="M926" s="3"/>
      <c r="N926" s="3"/>
    </row>
    <row r="927" ht="15.75" customHeight="1">
      <c r="I927" s="3"/>
      <c r="J927" s="3"/>
      <c r="L927" s="3"/>
      <c r="M927" s="3"/>
      <c r="N927" s="3"/>
    </row>
    <row r="928" ht="15.75" customHeight="1">
      <c r="I928" s="3"/>
      <c r="J928" s="3"/>
      <c r="L928" s="3"/>
      <c r="M928" s="3"/>
      <c r="N928" s="3"/>
    </row>
    <row r="929" ht="15.75" customHeight="1">
      <c r="I929" s="3"/>
      <c r="J929" s="3"/>
      <c r="L929" s="3"/>
      <c r="M929" s="3"/>
      <c r="N929" s="3"/>
    </row>
    <row r="930" ht="15.75" customHeight="1">
      <c r="I930" s="3"/>
      <c r="J930" s="3"/>
      <c r="L930" s="3"/>
      <c r="M930" s="3"/>
      <c r="N930" s="3"/>
    </row>
    <row r="931" ht="15.75" customHeight="1">
      <c r="I931" s="3"/>
      <c r="J931" s="3"/>
      <c r="L931" s="3"/>
      <c r="M931" s="3"/>
      <c r="N931" s="3"/>
    </row>
    <row r="932" ht="15.75" customHeight="1">
      <c r="I932" s="3"/>
      <c r="J932" s="3"/>
      <c r="L932" s="3"/>
      <c r="M932" s="3"/>
      <c r="N932" s="3"/>
    </row>
    <row r="933" ht="15.75" customHeight="1">
      <c r="I933" s="3"/>
      <c r="J933" s="3"/>
      <c r="L933" s="3"/>
      <c r="M933" s="3"/>
      <c r="N933" s="3"/>
    </row>
    <row r="934" ht="15.75" customHeight="1">
      <c r="I934" s="3"/>
      <c r="J934" s="3"/>
      <c r="L934" s="3"/>
      <c r="M934" s="3"/>
      <c r="N934" s="3"/>
    </row>
    <row r="935" ht="15.75" customHeight="1">
      <c r="I935" s="3"/>
      <c r="J935" s="3"/>
      <c r="L935" s="3"/>
      <c r="M935" s="3"/>
      <c r="N935" s="3"/>
    </row>
    <row r="936" ht="15.75" customHeight="1">
      <c r="I936" s="3"/>
      <c r="J936" s="3"/>
      <c r="L936" s="3"/>
      <c r="M936" s="3"/>
      <c r="N936" s="3"/>
    </row>
    <row r="937" ht="15.75" customHeight="1">
      <c r="I937" s="3"/>
      <c r="J937" s="3"/>
      <c r="L937" s="3"/>
      <c r="M937" s="3"/>
      <c r="N937" s="3"/>
    </row>
    <row r="938" ht="15.75" customHeight="1">
      <c r="I938" s="3"/>
      <c r="J938" s="3"/>
      <c r="L938" s="3"/>
      <c r="M938" s="3"/>
      <c r="N938" s="3"/>
    </row>
    <row r="939" ht="15.75" customHeight="1">
      <c r="I939" s="3"/>
      <c r="J939" s="3"/>
      <c r="L939" s="3"/>
      <c r="M939" s="3"/>
      <c r="N939" s="3"/>
    </row>
    <row r="940" ht="15.75" customHeight="1">
      <c r="I940" s="3"/>
      <c r="J940" s="3"/>
      <c r="L940" s="3"/>
      <c r="M940" s="3"/>
      <c r="N940" s="3"/>
    </row>
    <row r="941" ht="15.75" customHeight="1">
      <c r="I941" s="3"/>
      <c r="J941" s="3"/>
      <c r="L941" s="3"/>
      <c r="M941" s="3"/>
      <c r="N941" s="3"/>
    </row>
    <row r="942" ht="15.75" customHeight="1">
      <c r="I942" s="3"/>
      <c r="J942" s="3"/>
      <c r="L942" s="3"/>
      <c r="M942" s="3"/>
      <c r="N942" s="3"/>
    </row>
    <row r="943" ht="15.75" customHeight="1">
      <c r="I943" s="3"/>
      <c r="J943" s="3"/>
      <c r="L943" s="3"/>
      <c r="M943" s="3"/>
      <c r="N943" s="3"/>
    </row>
    <row r="944" ht="15.75" customHeight="1">
      <c r="I944" s="3"/>
      <c r="J944" s="3"/>
      <c r="L944" s="3"/>
      <c r="M944" s="3"/>
      <c r="N944" s="3"/>
    </row>
    <row r="945" ht="15.75" customHeight="1">
      <c r="I945" s="3"/>
      <c r="J945" s="3"/>
      <c r="L945" s="3"/>
      <c r="M945" s="3"/>
      <c r="N945" s="3"/>
    </row>
    <row r="946" ht="15.75" customHeight="1">
      <c r="I946" s="3"/>
      <c r="J946" s="3"/>
      <c r="L946" s="3"/>
      <c r="M946" s="3"/>
      <c r="N946" s="3"/>
    </row>
    <row r="947" ht="15.75" customHeight="1">
      <c r="I947" s="3"/>
      <c r="J947" s="3"/>
      <c r="L947" s="3"/>
      <c r="M947" s="3"/>
      <c r="N947" s="3"/>
    </row>
    <row r="948" ht="15.75" customHeight="1">
      <c r="I948" s="3"/>
      <c r="J948" s="3"/>
      <c r="L948" s="3"/>
      <c r="M948" s="3"/>
      <c r="N948" s="3"/>
    </row>
    <row r="949" ht="15.75" customHeight="1">
      <c r="I949" s="3"/>
      <c r="J949" s="3"/>
      <c r="L949" s="3"/>
      <c r="M949" s="3"/>
      <c r="N949" s="3"/>
    </row>
    <row r="950" ht="15.75" customHeight="1">
      <c r="I950" s="3"/>
      <c r="J950" s="3"/>
      <c r="L950" s="3"/>
      <c r="M950" s="3"/>
      <c r="N950" s="3"/>
    </row>
    <row r="951" ht="15.75" customHeight="1">
      <c r="I951" s="3"/>
      <c r="J951" s="3"/>
      <c r="L951" s="3"/>
      <c r="M951" s="3"/>
      <c r="N951" s="3"/>
    </row>
    <row r="952" ht="15.75" customHeight="1">
      <c r="I952" s="3"/>
      <c r="J952" s="3"/>
      <c r="L952" s="3"/>
      <c r="M952" s="3"/>
      <c r="N952" s="3"/>
    </row>
    <row r="953" ht="15.75" customHeight="1">
      <c r="I953" s="3"/>
      <c r="J953" s="3"/>
      <c r="L953" s="3"/>
      <c r="M953" s="3"/>
      <c r="N953" s="3"/>
    </row>
    <row r="954" ht="15.75" customHeight="1">
      <c r="I954" s="3"/>
      <c r="J954" s="3"/>
      <c r="L954" s="3"/>
      <c r="M954" s="3"/>
      <c r="N954" s="3"/>
    </row>
    <row r="955" ht="15.75" customHeight="1">
      <c r="I955" s="3"/>
      <c r="J955" s="3"/>
      <c r="L955" s="3"/>
      <c r="M955" s="3"/>
      <c r="N955" s="3"/>
    </row>
    <row r="956" ht="15.75" customHeight="1">
      <c r="I956" s="3"/>
      <c r="J956" s="3"/>
      <c r="L956" s="3"/>
      <c r="M956" s="3"/>
      <c r="N956" s="3"/>
    </row>
    <row r="957" ht="15.75" customHeight="1">
      <c r="I957" s="3"/>
      <c r="J957" s="3"/>
      <c r="L957" s="3"/>
      <c r="M957" s="3"/>
      <c r="N957" s="3"/>
    </row>
    <row r="958" ht="15.75" customHeight="1">
      <c r="I958" s="3"/>
      <c r="J958" s="3"/>
      <c r="L958" s="3"/>
      <c r="M958" s="3"/>
      <c r="N958" s="3"/>
    </row>
    <row r="959" ht="15.75" customHeight="1">
      <c r="I959" s="3"/>
      <c r="J959" s="3"/>
      <c r="L959" s="3"/>
      <c r="M959" s="3"/>
      <c r="N959" s="3"/>
    </row>
    <row r="960" ht="15.75" customHeight="1">
      <c r="I960" s="3"/>
      <c r="J960" s="3"/>
      <c r="L960" s="3"/>
      <c r="M960" s="3"/>
      <c r="N960" s="3"/>
    </row>
    <row r="961" ht="15.75" customHeight="1">
      <c r="I961" s="3"/>
      <c r="J961" s="3"/>
      <c r="L961" s="3"/>
      <c r="M961" s="3"/>
      <c r="N961" s="3"/>
    </row>
    <row r="962" ht="15.75" customHeight="1">
      <c r="I962" s="3"/>
      <c r="J962" s="3"/>
      <c r="L962" s="3"/>
      <c r="M962" s="3"/>
      <c r="N962" s="3"/>
    </row>
    <row r="963" ht="15.75" customHeight="1">
      <c r="I963" s="3"/>
      <c r="J963" s="3"/>
      <c r="L963" s="3"/>
      <c r="M963" s="3"/>
      <c r="N963" s="3"/>
    </row>
    <row r="964" ht="15.75" customHeight="1">
      <c r="I964" s="3"/>
      <c r="J964" s="3"/>
      <c r="L964" s="3"/>
      <c r="M964" s="3"/>
      <c r="N964" s="3"/>
    </row>
    <row r="965" ht="15.75" customHeight="1">
      <c r="I965" s="3"/>
      <c r="J965" s="3"/>
      <c r="L965" s="3"/>
      <c r="M965" s="3"/>
      <c r="N965" s="3"/>
    </row>
    <row r="966" ht="15.75" customHeight="1">
      <c r="I966" s="3"/>
      <c r="J966" s="3"/>
      <c r="L966" s="3"/>
      <c r="M966" s="3"/>
      <c r="N966" s="3"/>
    </row>
    <row r="967" ht="15.75" customHeight="1">
      <c r="I967" s="3"/>
      <c r="J967" s="3"/>
      <c r="L967" s="3"/>
      <c r="M967" s="3"/>
      <c r="N967" s="3"/>
    </row>
    <row r="968" ht="15.75" customHeight="1">
      <c r="I968" s="3"/>
      <c r="J968" s="3"/>
      <c r="L968" s="3"/>
      <c r="M968" s="3"/>
      <c r="N968" s="3"/>
    </row>
    <row r="969" ht="15.75" customHeight="1">
      <c r="I969" s="3"/>
      <c r="J969" s="3"/>
      <c r="L969" s="3"/>
      <c r="M969" s="3"/>
      <c r="N969" s="3"/>
    </row>
    <row r="970" ht="15.75" customHeight="1">
      <c r="I970" s="3"/>
      <c r="J970" s="3"/>
      <c r="L970" s="3"/>
      <c r="M970" s="3"/>
      <c r="N970" s="3"/>
    </row>
    <row r="971" ht="15.75" customHeight="1">
      <c r="I971" s="3"/>
      <c r="J971" s="3"/>
      <c r="L971" s="3"/>
      <c r="M971" s="3"/>
      <c r="N971" s="3"/>
    </row>
    <row r="972" ht="15.75" customHeight="1">
      <c r="I972" s="3"/>
      <c r="J972" s="3"/>
      <c r="L972" s="3"/>
      <c r="M972" s="3"/>
      <c r="N972" s="3"/>
    </row>
    <row r="973" ht="15.75" customHeight="1">
      <c r="I973" s="3"/>
      <c r="J973" s="3"/>
      <c r="L973" s="3"/>
      <c r="M973" s="3"/>
      <c r="N973" s="3"/>
    </row>
    <row r="974" ht="15.75" customHeight="1">
      <c r="I974" s="3"/>
      <c r="J974" s="3"/>
      <c r="L974" s="3"/>
      <c r="M974" s="3"/>
      <c r="N974" s="3"/>
    </row>
    <row r="975" ht="15.75" customHeight="1">
      <c r="I975" s="3"/>
      <c r="J975" s="3"/>
      <c r="L975" s="3"/>
      <c r="M975" s="3"/>
      <c r="N975" s="3"/>
    </row>
    <row r="976" ht="15.75" customHeight="1">
      <c r="I976" s="3"/>
      <c r="J976" s="3"/>
      <c r="L976" s="3"/>
      <c r="M976" s="3"/>
      <c r="N976" s="3"/>
    </row>
    <row r="977" ht="15.75" customHeight="1">
      <c r="I977" s="3"/>
      <c r="J977" s="3"/>
      <c r="L977" s="3"/>
      <c r="M977" s="3"/>
      <c r="N977" s="3"/>
    </row>
    <row r="978" ht="15.75" customHeight="1">
      <c r="I978" s="3"/>
      <c r="J978" s="3"/>
      <c r="L978" s="3"/>
      <c r="M978" s="3"/>
      <c r="N978" s="3"/>
    </row>
    <row r="979" ht="15.75" customHeight="1">
      <c r="I979" s="3"/>
      <c r="J979" s="3"/>
      <c r="L979" s="3"/>
      <c r="M979" s="3"/>
      <c r="N979" s="3"/>
    </row>
    <row r="980" ht="15.75" customHeight="1">
      <c r="I980" s="3"/>
      <c r="J980" s="3"/>
      <c r="L980" s="3"/>
      <c r="M980" s="3"/>
      <c r="N980" s="3"/>
    </row>
    <row r="981" ht="15.75" customHeight="1">
      <c r="I981" s="3"/>
      <c r="J981" s="3"/>
      <c r="L981" s="3"/>
      <c r="M981" s="3"/>
      <c r="N981" s="3"/>
    </row>
    <row r="982" ht="15.75" customHeight="1">
      <c r="I982" s="3"/>
      <c r="J982" s="3"/>
      <c r="L982" s="3"/>
      <c r="M982" s="3"/>
      <c r="N982" s="3"/>
    </row>
    <row r="983" ht="15.75" customHeight="1">
      <c r="I983" s="3"/>
      <c r="J983" s="3"/>
      <c r="L983" s="3"/>
      <c r="M983" s="3"/>
      <c r="N983" s="3"/>
    </row>
    <row r="984" ht="15.75" customHeight="1">
      <c r="I984" s="3"/>
      <c r="J984" s="3"/>
      <c r="L984" s="3"/>
      <c r="M984" s="3"/>
      <c r="N984" s="3"/>
    </row>
    <row r="985" ht="15.75" customHeight="1">
      <c r="I985" s="3"/>
      <c r="J985" s="3"/>
      <c r="L985" s="3"/>
      <c r="M985" s="3"/>
      <c r="N985" s="3"/>
    </row>
    <row r="986" ht="15.75" customHeight="1">
      <c r="I986" s="3"/>
      <c r="J986" s="3"/>
      <c r="L986" s="3"/>
      <c r="M986" s="3"/>
      <c r="N986" s="3"/>
    </row>
    <row r="987" ht="15.75" customHeight="1">
      <c r="I987" s="3"/>
      <c r="J987" s="3"/>
      <c r="L987" s="3"/>
      <c r="M987" s="3"/>
      <c r="N987" s="3"/>
    </row>
    <row r="988" ht="15.75" customHeight="1">
      <c r="I988" s="3"/>
      <c r="J988" s="3"/>
      <c r="L988" s="3"/>
      <c r="M988" s="3"/>
      <c r="N988" s="3"/>
    </row>
    <row r="989" ht="15.75" customHeight="1">
      <c r="I989" s="3"/>
      <c r="J989" s="3"/>
      <c r="L989" s="3"/>
      <c r="M989" s="3"/>
      <c r="N989" s="3"/>
    </row>
    <row r="990" ht="15.75" customHeight="1">
      <c r="I990" s="3"/>
      <c r="J990" s="3"/>
      <c r="L990" s="3"/>
      <c r="M990" s="3"/>
      <c r="N990" s="3"/>
    </row>
    <row r="991" ht="15.75" customHeight="1">
      <c r="I991" s="3"/>
      <c r="J991" s="3"/>
      <c r="L991" s="3"/>
      <c r="M991" s="3"/>
      <c r="N991" s="3"/>
    </row>
    <row r="992" ht="15.75" customHeight="1">
      <c r="I992" s="3"/>
      <c r="J992" s="3"/>
      <c r="L992" s="3"/>
      <c r="M992" s="3"/>
      <c r="N992" s="3"/>
    </row>
    <row r="993" ht="15.75" customHeight="1">
      <c r="I993" s="3"/>
      <c r="J993" s="3"/>
      <c r="L993" s="3"/>
      <c r="M993" s="3"/>
      <c r="N993" s="3"/>
    </row>
    <row r="994" ht="15.75" customHeight="1">
      <c r="I994" s="3"/>
      <c r="J994" s="3"/>
      <c r="L994" s="3"/>
      <c r="M994" s="3"/>
      <c r="N994" s="3"/>
    </row>
    <row r="995" ht="15.75" customHeight="1">
      <c r="I995" s="3"/>
      <c r="J995" s="3"/>
      <c r="L995" s="3"/>
      <c r="M995" s="3"/>
      <c r="N995" s="3"/>
    </row>
    <row r="996" ht="15.75" customHeight="1">
      <c r="I996" s="3"/>
      <c r="J996" s="3"/>
      <c r="L996" s="3"/>
      <c r="M996" s="3"/>
      <c r="N996" s="3"/>
    </row>
    <row r="997" ht="15.75" customHeight="1">
      <c r="I997" s="3"/>
      <c r="J997" s="3"/>
      <c r="L997" s="3"/>
      <c r="M997" s="3"/>
      <c r="N997" s="3"/>
    </row>
    <row r="998" ht="15.75" customHeight="1">
      <c r="I998" s="3"/>
      <c r="J998" s="3"/>
      <c r="L998" s="3"/>
      <c r="M998" s="3"/>
      <c r="N998" s="3"/>
    </row>
    <row r="999" ht="15.75" customHeight="1">
      <c r="I999" s="3"/>
      <c r="J999" s="3"/>
      <c r="L999" s="3"/>
      <c r="M999" s="3"/>
      <c r="N999" s="3"/>
    </row>
    <row r="1000" ht="15.75" customHeight="1">
      <c r="I1000" s="3"/>
      <c r="J1000" s="3"/>
      <c r="L1000" s="3"/>
      <c r="M1000" s="3"/>
      <c r="N1000" s="3"/>
    </row>
  </sheetData>
  <mergeCells count="10">
    <mergeCell ref="P9:R9"/>
    <mergeCell ref="P10:R10"/>
    <mergeCell ref="P11:R11"/>
    <mergeCell ref="O2:R2"/>
    <mergeCell ref="O3:R3"/>
    <mergeCell ref="P4:R4"/>
    <mergeCell ref="P5:R5"/>
    <mergeCell ref="P6:R6"/>
    <mergeCell ref="P7:R7"/>
    <mergeCell ref="P8:R8"/>
  </mergeCells>
  <printOptions/>
  <pageMargins bottom="0.75" footer="0.0" header="0.0" left="0.7" right="0.7" top="0.75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>
      <c r="A2" s="4" t="s">
        <v>0</v>
      </c>
      <c r="B2" s="5" t="s">
        <v>182</v>
      </c>
      <c r="C2" s="4" t="s">
        <v>2</v>
      </c>
      <c r="D2" s="16" t="s">
        <v>188</v>
      </c>
      <c r="E2" s="4" t="s">
        <v>3</v>
      </c>
      <c r="F2" s="7"/>
      <c r="G2" s="7"/>
      <c r="H2" s="7"/>
      <c r="I2" s="7"/>
      <c r="J2" s="7"/>
      <c r="K2" s="7"/>
      <c r="L2" s="7"/>
    </row>
    <row r="3">
      <c r="A3" s="11" t="s">
        <v>5</v>
      </c>
      <c r="B3" s="12" t="s">
        <v>184</v>
      </c>
      <c r="C3" s="11" t="s">
        <v>7</v>
      </c>
      <c r="D3" s="32" t="s">
        <v>189</v>
      </c>
      <c r="E3" s="11" t="s">
        <v>9</v>
      </c>
      <c r="F3" s="18" t="s">
        <v>190</v>
      </c>
      <c r="G3" s="3"/>
      <c r="H3" s="3"/>
      <c r="I3" s="13"/>
      <c r="J3" s="13"/>
      <c r="K3" s="13"/>
      <c r="L3" s="13"/>
    </row>
    <row r="4">
      <c r="A4" s="13"/>
      <c r="B4" s="3"/>
      <c r="C4" s="3"/>
      <c r="D4" s="3"/>
      <c r="E4" s="3"/>
      <c r="F4" s="3"/>
      <c r="G4" s="3"/>
      <c r="H4" s="13"/>
      <c r="I4" s="13"/>
      <c r="J4" s="13"/>
      <c r="K4" s="13"/>
      <c r="L4" s="13"/>
    </row>
    <row r="5">
      <c r="A5" s="14"/>
      <c r="B5" s="92" t="s">
        <v>13</v>
      </c>
      <c r="C5" s="92" t="s">
        <v>13</v>
      </c>
      <c r="D5" s="92" t="s">
        <v>13</v>
      </c>
      <c r="E5" s="92" t="s">
        <v>13</v>
      </c>
      <c r="F5" s="92" t="s">
        <v>13</v>
      </c>
      <c r="G5" s="92" t="s">
        <v>13</v>
      </c>
      <c r="H5" s="92" t="s">
        <v>13</v>
      </c>
      <c r="I5" s="92" t="s">
        <v>13</v>
      </c>
      <c r="J5" s="92" t="s">
        <v>13</v>
      </c>
      <c r="K5" s="92" t="s">
        <v>13</v>
      </c>
      <c r="L5" s="92" t="s">
        <v>13</v>
      </c>
    </row>
    <row r="6">
      <c r="A6" s="93" t="s">
        <v>16</v>
      </c>
      <c r="B6" s="94">
        <v>32.55</v>
      </c>
      <c r="C6" s="95">
        <v>34.61</v>
      </c>
      <c r="D6" s="94">
        <v>35.45</v>
      </c>
      <c r="E6" s="95">
        <v>36.22</v>
      </c>
      <c r="F6" s="95">
        <v>37.43</v>
      </c>
      <c r="G6" s="96">
        <v>37.78</v>
      </c>
      <c r="H6" s="96">
        <v>38.53</v>
      </c>
      <c r="I6" s="96">
        <v>39.22</v>
      </c>
      <c r="J6" s="96">
        <v>40.53</v>
      </c>
      <c r="K6" s="96">
        <v>41.34</v>
      </c>
      <c r="L6" s="96">
        <v>42.56</v>
      </c>
    </row>
    <row r="7">
      <c r="A7" s="97" t="s">
        <v>18</v>
      </c>
      <c r="B7" s="98">
        <v>33.1</v>
      </c>
      <c r="C7" s="98">
        <v>34.1</v>
      </c>
      <c r="D7" s="98">
        <v>36.3</v>
      </c>
      <c r="E7" s="98">
        <v>38.4</v>
      </c>
      <c r="F7" s="98">
        <f t="shared" ref="F7:L7" si="1">F6+1.2</f>
        <v>38.63</v>
      </c>
      <c r="G7" s="98">
        <f t="shared" si="1"/>
        <v>38.98</v>
      </c>
      <c r="H7" s="98">
        <f t="shared" si="1"/>
        <v>39.73</v>
      </c>
      <c r="I7" s="98">
        <f t="shared" si="1"/>
        <v>40.42</v>
      </c>
      <c r="J7" s="98">
        <f t="shared" si="1"/>
        <v>41.73</v>
      </c>
      <c r="K7" s="98">
        <f t="shared" si="1"/>
        <v>42.54</v>
      </c>
      <c r="L7" s="98">
        <f t="shared" si="1"/>
        <v>43.76</v>
      </c>
    </row>
    <row r="8">
      <c r="A8" s="99" t="s">
        <v>20</v>
      </c>
      <c r="B8" s="100">
        <f t="shared" ref="B8:L8" si="2">B7+1.2</f>
        <v>34.3</v>
      </c>
      <c r="C8" s="98">
        <f t="shared" si="2"/>
        <v>35.3</v>
      </c>
      <c r="D8" s="98">
        <f t="shared" si="2"/>
        <v>37.5</v>
      </c>
      <c r="E8" s="98">
        <f t="shared" si="2"/>
        <v>39.6</v>
      </c>
      <c r="F8" s="98">
        <f t="shared" si="2"/>
        <v>39.83</v>
      </c>
      <c r="G8" s="98">
        <f t="shared" si="2"/>
        <v>40.18</v>
      </c>
      <c r="H8" s="98">
        <f t="shared" si="2"/>
        <v>40.93</v>
      </c>
      <c r="I8" s="98">
        <f t="shared" si="2"/>
        <v>41.62</v>
      </c>
      <c r="J8" s="98">
        <f t="shared" si="2"/>
        <v>42.93</v>
      </c>
      <c r="K8" s="98">
        <f t="shared" si="2"/>
        <v>43.74</v>
      </c>
      <c r="L8" s="98">
        <f t="shared" si="2"/>
        <v>44.96</v>
      </c>
    </row>
    <row r="9">
      <c r="A9" s="101" t="s">
        <v>23</v>
      </c>
      <c r="B9" s="98">
        <f t="shared" ref="B9:L9" si="3">AVERAGE(B7:B8)-B6</f>
        <v>1.15</v>
      </c>
      <c r="C9" s="98">
        <f t="shared" si="3"/>
        <v>0.09</v>
      </c>
      <c r="D9" s="98">
        <f t="shared" si="3"/>
        <v>1.45</v>
      </c>
      <c r="E9" s="98">
        <f t="shared" si="3"/>
        <v>2.78</v>
      </c>
      <c r="F9" s="98">
        <f t="shared" si="3"/>
        <v>1.8</v>
      </c>
      <c r="G9" s="98">
        <f t="shared" si="3"/>
        <v>1.8</v>
      </c>
      <c r="H9" s="98">
        <f t="shared" si="3"/>
        <v>1.8</v>
      </c>
      <c r="I9" s="98">
        <f t="shared" si="3"/>
        <v>1.8</v>
      </c>
      <c r="J9" s="98">
        <f t="shared" si="3"/>
        <v>1.8</v>
      </c>
      <c r="K9" s="98">
        <f t="shared" si="3"/>
        <v>1.8</v>
      </c>
      <c r="L9" s="98">
        <f t="shared" si="3"/>
        <v>1.8</v>
      </c>
    </row>
    <row r="10">
      <c r="A10" s="102" t="s">
        <v>25</v>
      </c>
      <c r="B10" s="98">
        <f>AVERAGE(B9:G9)</f>
        <v>1.511666667</v>
      </c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>
      <c r="A11" s="102" t="s">
        <v>27</v>
      </c>
      <c r="B11" s="98">
        <f>_xlfn.STDEV.S(B9:G9)</f>
        <v>0.8866434834</v>
      </c>
      <c r="C11" s="14"/>
      <c r="D11" s="14"/>
      <c r="E11" s="14"/>
      <c r="F11" s="14"/>
      <c r="G11" s="14"/>
      <c r="H11" s="14"/>
      <c r="I11" s="14"/>
      <c r="J11" s="14"/>
      <c r="K11" s="14"/>
      <c r="L11" s="14"/>
    </row>
    <row r="12">
      <c r="A12" s="102" t="s">
        <v>30</v>
      </c>
      <c r="B12" s="98">
        <v>0.5</v>
      </c>
      <c r="C12" s="14"/>
      <c r="D12" s="14"/>
      <c r="E12" s="14"/>
      <c r="F12" s="14"/>
      <c r="G12" s="14"/>
      <c r="H12" s="14"/>
      <c r="I12" s="14"/>
      <c r="J12" s="14"/>
      <c r="K12" s="14"/>
      <c r="L12" s="14"/>
    </row>
    <row r="13">
      <c r="A13" s="103" t="s">
        <v>31</v>
      </c>
      <c r="B13" s="98">
        <v>1.0</v>
      </c>
      <c r="C13" s="14"/>
      <c r="D13" s="14"/>
      <c r="E13" s="14"/>
      <c r="F13" s="14"/>
      <c r="G13" s="14"/>
      <c r="H13" s="14"/>
      <c r="I13" s="14"/>
      <c r="J13" s="14"/>
      <c r="K13" s="14"/>
      <c r="L13" s="14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36.38"/>
  </cols>
  <sheetData>
    <row r="1">
      <c r="A1" s="104"/>
      <c r="B1" s="104"/>
      <c r="C1" s="104"/>
      <c r="D1" s="104"/>
    </row>
    <row r="2">
      <c r="A2" s="105" t="s">
        <v>4</v>
      </c>
      <c r="B2" s="9"/>
      <c r="C2" s="9"/>
      <c r="D2" s="10"/>
    </row>
    <row r="3">
      <c r="A3" s="104"/>
    </row>
    <row r="4">
      <c r="A4" s="106" t="s">
        <v>11</v>
      </c>
      <c r="B4" s="107" t="s">
        <v>163</v>
      </c>
    </row>
    <row r="5">
      <c r="A5" s="108" t="s">
        <v>14</v>
      </c>
      <c r="B5" s="107" t="s">
        <v>191</v>
      </c>
    </row>
    <row r="6">
      <c r="A6" s="108" t="s">
        <v>17</v>
      </c>
      <c r="B6" s="107" t="s">
        <v>191</v>
      </c>
    </row>
    <row r="7">
      <c r="A7" s="108" t="s">
        <v>192</v>
      </c>
      <c r="B7" s="6" t="s">
        <v>75</v>
      </c>
    </row>
    <row r="8">
      <c r="A8" s="108" t="s">
        <v>28</v>
      </c>
      <c r="B8" s="107" t="s">
        <v>29</v>
      </c>
    </row>
    <row r="9">
      <c r="A9" s="105" t="s">
        <v>193</v>
      </c>
      <c r="B9" s="9"/>
      <c r="C9" s="9"/>
      <c r="D9" s="10"/>
    </row>
    <row r="10">
      <c r="A10" s="104"/>
      <c r="B10" s="109" t="s">
        <v>194</v>
      </c>
      <c r="C10" s="109" t="s">
        <v>195</v>
      </c>
      <c r="D10" s="104"/>
    </row>
    <row r="11">
      <c r="A11" s="108" t="s">
        <v>196</v>
      </c>
      <c r="B11" s="110">
        <v>26.5</v>
      </c>
      <c r="C11" s="110">
        <v>29.2</v>
      </c>
      <c r="D11" s="104"/>
    </row>
    <row r="12">
      <c r="A12" s="108" t="s">
        <v>197</v>
      </c>
      <c r="B12" s="110">
        <v>45.0</v>
      </c>
      <c r="C12" s="110">
        <v>56.0</v>
      </c>
      <c r="D12" s="104"/>
    </row>
    <row r="13">
      <c r="A13" s="108" t="s">
        <v>198</v>
      </c>
      <c r="B13" s="107">
        <v>1010.0</v>
      </c>
      <c r="D13" s="104"/>
    </row>
    <row r="14">
      <c r="A14" s="108" t="s">
        <v>199</v>
      </c>
      <c r="B14" s="111">
        <v>26.2</v>
      </c>
    </row>
    <row r="15">
      <c r="A15" s="108" t="s">
        <v>200</v>
      </c>
      <c r="B15" s="111">
        <v>49.0</v>
      </c>
    </row>
  </sheetData>
  <mergeCells count="11">
    <mergeCell ref="B8:D8"/>
    <mergeCell ref="B13:C13"/>
    <mergeCell ref="B14:C14"/>
    <mergeCell ref="B15:C15"/>
    <mergeCell ref="A2:D2"/>
    <mergeCell ref="A3:D3"/>
    <mergeCell ref="B4:D4"/>
    <mergeCell ref="B5:D5"/>
    <mergeCell ref="B6:D6"/>
    <mergeCell ref="B7:D7"/>
    <mergeCell ref="A9:D9"/>
  </mergeCell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7.0"/>
    <col customWidth="1" min="2" max="2" width="21.5"/>
    <col customWidth="1" min="3" max="26" width="10.63"/>
  </cols>
  <sheetData>
    <row r="1" ht="12.0" customHeigh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ht="12.0" customHeight="1">
      <c r="A2" s="4" t="s">
        <v>0</v>
      </c>
      <c r="B2" s="5" t="s">
        <v>201</v>
      </c>
      <c r="C2" s="4" t="s">
        <v>2</v>
      </c>
      <c r="D2" s="6" t="s">
        <v>202</v>
      </c>
      <c r="E2" s="4" t="s">
        <v>3</v>
      </c>
      <c r="F2" s="7"/>
      <c r="G2" s="7"/>
      <c r="H2" s="7"/>
      <c r="I2" s="7"/>
      <c r="J2" s="7"/>
      <c r="K2" s="7"/>
      <c r="L2" s="7"/>
    </row>
    <row r="3" ht="12.0" customHeight="1">
      <c r="A3" s="11" t="s">
        <v>5</v>
      </c>
      <c r="B3" s="12" t="s">
        <v>203</v>
      </c>
      <c r="C3" s="11" t="s">
        <v>7</v>
      </c>
      <c r="D3" s="12" t="s">
        <v>204</v>
      </c>
      <c r="E3" s="11" t="s">
        <v>9</v>
      </c>
      <c r="F3" s="7" t="s">
        <v>205</v>
      </c>
      <c r="G3" s="3"/>
      <c r="H3" s="3"/>
      <c r="I3" s="13"/>
      <c r="J3" s="13"/>
      <c r="K3" s="13"/>
      <c r="L3" s="13"/>
    </row>
    <row r="4" ht="12.0" customHeight="1">
      <c r="A4" s="13"/>
      <c r="B4" s="6"/>
      <c r="C4" s="3"/>
      <c r="D4" s="3"/>
      <c r="E4" s="3"/>
      <c r="F4" s="3"/>
      <c r="G4" s="3"/>
      <c r="H4" s="13"/>
      <c r="I4" s="13"/>
      <c r="J4" s="13"/>
      <c r="K4" s="13"/>
      <c r="L4" s="13"/>
    </row>
    <row r="5" ht="12.0" customHeight="1">
      <c r="A5" s="13"/>
      <c r="B5" s="39" t="s">
        <v>206</v>
      </c>
      <c r="C5" s="3"/>
      <c r="D5" s="3"/>
      <c r="E5" s="3"/>
      <c r="F5" s="3"/>
      <c r="G5" s="3"/>
      <c r="H5" s="3"/>
      <c r="I5" s="3"/>
      <c r="J5" s="3"/>
      <c r="K5" s="3"/>
      <c r="L5" s="3"/>
    </row>
    <row r="6" ht="12.0" customHeight="1">
      <c r="A6" s="112" t="s">
        <v>207</v>
      </c>
      <c r="B6" s="113" t="s">
        <v>208</v>
      </c>
      <c r="C6" s="3"/>
      <c r="D6" s="3"/>
      <c r="E6" s="3"/>
      <c r="F6" s="3"/>
      <c r="G6" s="3"/>
      <c r="H6" s="3"/>
      <c r="I6" s="3"/>
      <c r="J6" s="3"/>
      <c r="K6" s="3"/>
      <c r="L6" s="3"/>
    </row>
    <row r="7" ht="12.0" customHeight="1">
      <c r="A7" s="24" t="s">
        <v>18</v>
      </c>
      <c r="B7" s="6">
        <v>1350.0</v>
      </c>
    </row>
    <row r="8" ht="12.0" customHeight="1">
      <c r="A8" s="25" t="s">
        <v>20</v>
      </c>
      <c r="B8" s="6">
        <v>1300.0</v>
      </c>
    </row>
    <row r="9" ht="12.0" customHeight="1">
      <c r="A9" s="25" t="s">
        <v>76</v>
      </c>
      <c r="B9" s="6">
        <v>1300.0</v>
      </c>
    </row>
    <row r="10" ht="12.0" customHeight="1">
      <c r="A10" s="25" t="s">
        <v>125</v>
      </c>
      <c r="B10" s="6">
        <v>1350.0</v>
      </c>
    </row>
    <row r="11" ht="12.0" customHeight="1">
      <c r="A11" s="25" t="s">
        <v>126</v>
      </c>
      <c r="B11" s="6">
        <v>1350.0</v>
      </c>
    </row>
    <row r="12" ht="12.0" customHeight="1">
      <c r="A12" s="13"/>
      <c r="B12" s="6"/>
      <c r="C12" s="3"/>
      <c r="D12" s="3"/>
      <c r="E12" s="3"/>
      <c r="F12" s="3"/>
      <c r="G12" s="3"/>
      <c r="H12" s="3"/>
      <c r="I12" s="3"/>
      <c r="J12" s="3"/>
      <c r="K12" s="3"/>
      <c r="L12" s="3"/>
    </row>
    <row r="13" ht="12.0" customHeight="1">
      <c r="A13" s="19" t="s">
        <v>209</v>
      </c>
      <c r="B13" s="6"/>
      <c r="C13" s="3"/>
      <c r="D13" s="3"/>
      <c r="E13" s="3"/>
      <c r="F13" s="3"/>
      <c r="G13" s="3"/>
      <c r="H13" s="3"/>
      <c r="I13" s="3"/>
      <c r="J13" s="3"/>
      <c r="K13" s="3"/>
      <c r="L13" s="3"/>
    </row>
    <row r="14" ht="12.0" customHeight="1">
      <c r="A14" s="24" t="s">
        <v>18</v>
      </c>
      <c r="B14" s="6">
        <v>670.0</v>
      </c>
      <c r="C14" s="3"/>
      <c r="D14" s="3"/>
      <c r="E14" s="3"/>
      <c r="F14" s="3"/>
      <c r="G14" s="3"/>
      <c r="H14" s="3"/>
      <c r="I14" s="3"/>
      <c r="J14" s="3"/>
      <c r="K14" s="3"/>
      <c r="L14" s="3"/>
    </row>
    <row r="15" ht="12.0" customHeight="1">
      <c r="A15" s="25" t="s">
        <v>20</v>
      </c>
      <c r="B15" s="6">
        <v>638.0</v>
      </c>
      <c r="C15" s="3"/>
      <c r="D15" s="3"/>
      <c r="E15" s="3"/>
      <c r="F15" s="3"/>
      <c r="G15" s="3"/>
      <c r="H15" s="3"/>
      <c r="I15" s="3"/>
      <c r="J15" s="3"/>
      <c r="K15" s="3"/>
      <c r="L15" s="3"/>
    </row>
    <row r="16" ht="12.0" customHeight="1">
      <c r="A16" s="25" t="s">
        <v>76</v>
      </c>
      <c r="B16" s="6">
        <v>668.0</v>
      </c>
      <c r="C16" s="3"/>
      <c r="D16" s="3"/>
      <c r="E16" s="3"/>
      <c r="F16" s="3"/>
      <c r="G16" s="3"/>
      <c r="H16" s="3"/>
      <c r="I16" s="3"/>
      <c r="J16" s="3"/>
      <c r="K16" s="3"/>
      <c r="L16" s="3"/>
    </row>
    <row r="17" ht="12.0" customHeight="1">
      <c r="A17" s="25" t="s">
        <v>125</v>
      </c>
      <c r="B17" s="6">
        <v>665.0</v>
      </c>
      <c r="C17" s="3"/>
      <c r="D17" s="3"/>
      <c r="E17" s="3"/>
      <c r="F17" s="3"/>
      <c r="G17" s="3"/>
      <c r="H17" s="3"/>
      <c r="I17" s="3"/>
      <c r="J17" s="3"/>
      <c r="K17" s="3"/>
      <c r="L17" s="3"/>
    </row>
    <row r="18" ht="12.0" customHeight="1">
      <c r="A18" s="25" t="s">
        <v>126</v>
      </c>
      <c r="B18" s="6">
        <v>680.0</v>
      </c>
      <c r="C18" s="3"/>
      <c r="D18" s="3"/>
      <c r="E18" s="3"/>
      <c r="F18" s="3"/>
      <c r="G18" s="3"/>
      <c r="H18" s="3"/>
      <c r="I18" s="3"/>
      <c r="J18" s="3"/>
      <c r="K18" s="3"/>
      <c r="L18" s="3"/>
    </row>
    <row r="19" ht="12.0" customHeight="1">
      <c r="A19" s="2"/>
      <c r="B19" s="114"/>
      <c r="C19" s="2"/>
      <c r="D19" s="2"/>
      <c r="E19" s="2"/>
      <c r="F19" s="2"/>
      <c r="G19" s="2"/>
      <c r="H19" s="2"/>
      <c r="I19" s="2"/>
      <c r="J19" s="2"/>
      <c r="K19" s="2"/>
      <c r="L19" s="2"/>
    </row>
    <row r="20" ht="12.0" customHeight="1">
      <c r="A20" s="4" t="s">
        <v>0</v>
      </c>
      <c r="B20" s="5" t="s">
        <v>201</v>
      </c>
      <c r="C20" s="4" t="s">
        <v>2</v>
      </c>
      <c r="D20" s="6" t="s">
        <v>210</v>
      </c>
      <c r="E20" s="4" t="s">
        <v>3</v>
      </c>
      <c r="F20" s="7"/>
      <c r="G20" s="7"/>
      <c r="H20" s="7"/>
      <c r="I20" s="7"/>
      <c r="J20" s="7"/>
    </row>
    <row r="21" ht="12.0" customHeight="1">
      <c r="A21" s="11" t="s">
        <v>5</v>
      </c>
      <c r="B21" s="12" t="s">
        <v>211</v>
      </c>
      <c r="C21" s="11" t="s">
        <v>7</v>
      </c>
      <c r="D21" s="12" t="s">
        <v>204</v>
      </c>
      <c r="E21" s="11" t="s">
        <v>9</v>
      </c>
      <c r="F21" s="7" t="s">
        <v>212</v>
      </c>
      <c r="G21" s="3"/>
      <c r="H21" s="3" t="s">
        <v>213</v>
      </c>
      <c r="I21" s="13"/>
      <c r="J21" s="13"/>
    </row>
    <row r="22" ht="12.0" customHeight="1">
      <c r="A22" s="13"/>
      <c r="B22" s="6"/>
      <c r="C22" s="3"/>
      <c r="D22" s="3"/>
      <c r="E22" s="3"/>
      <c r="F22" s="3"/>
      <c r="G22" s="3"/>
      <c r="H22" s="13"/>
      <c r="I22" s="13"/>
      <c r="J22" s="13"/>
    </row>
    <row r="23" ht="12.0" customHeight="1">
      <c r="A23" s="13"/>
      <c r="B23" s="39" t="s">
        <v>206</v>
      </c>
      <c r="C23" s="3"/>
      <c r="D23" s="3"/>
      <c r="E23" s="3"/>
      <c r="F23" s="3"/>
      <c r="G23" s="3"/>
      <c r="H23" s="3"/>
      <c r="I23" s="3"/>
      <c r="J23" s="3"/>
    </row>
    <row r="24" ht="12.0" customHeight="1">
      <c r="A24" s="112" t="s">
        <v>207</v>
      </c>
      <c r="B24" s="113" t="s">
        <v>208</v>
      </c>
      <c r="C24" s="3"/>
      <c r="D24" s="3"/>
      <c r="E24" s="3"/>
      <c r="F24" s="3"/>
      <c r="G24" s="3"/>
      <c r="H24" s="3"/>
      <c r="I24" s="3"/>
      <c r="J24" s="3"/>
    </row>
    <row r="25" ht="12.0" customHeight="1">
      <c r="A25" s="24" t="s">
        <v>18</v>
      </c>
      <c r="B25" s="6">
        <v>900.0</v>
      </c>
      <c r="C25" s="3"/>
      <c r="D25" s="3"/>
      <c r="E25" s="3"/>
      <c r="F25" s="3"/>
      <c r="G25" s="3"/>
      <c r="H25" s="3"/>
      <c r="I25" s="3"/>
      <c r="J25" s="3"/>
    </row>
    <row r="26" ht="12.0" customHeight="1">
      <c r="A26" s="25" t="s">
        <v>20</v>
      </c>
      <c r="B26" s="6">
        <v>900.0</v>
      </c>
      <c r="C26" s="3"/>
      <c r="D26" s="3"/>
      <c r="E26" s="3"/>
      <c r="F26" s="3"/>
      <c r="G26" s="3"/>
      <c r="H26" s="3"/>
      <c r="I26" s="3"/>
      <c r="J26" s="3"/>
    </row>
    <row r="27" ht="12.0" customHeight="1">
      <c r="A27" s="25" t="s">
        <v>76</v>
      </c>
      <c r="B27" s="6">
        <v>950.0</v>
      </c>
      <c r="C27" s="3"/>
      <c r="D27" s="3"/>
      <c r="E27" s="3"/>
      <c r="F27" s="3"/>
      <c r="G27" s="3"/>
      <c r="H27" s="3"/>
      <c r="I27" s="3"/>
      <c r="J27" s="3"/>
    </row>
    <row r="28" ht="12.0" customHeight="1">
      <c r="A28" s="25" t="s">
        <v>125</v>
      </c>
      <c r="B28" s="6">
        <v>950.0</v>
      </c>
      <c r="C28" s="3"/>
      <c r="D28" s="3"/>
      <c r="E28" s="3"/>
      <c r="F28" s="3"/>
      <c r="G28" s="3"/>
      <c r="H28" s="3"/>
      <c r="I28" s="3"/>
      <c r="J28" s="3"/>
    </row>
    <row r="29" ht="12.0" customHeight="1">
      <c r="A29" s="25" t="s">
        <v>126</v>
      </c>
      <c r="B29" s="6">
        <v>950.0</v>
      </c>
      <c r="C29" s="3"/>
      <c r="D29" s="3"/>
      <c r="E29" s="3"/>
      <c r="F29" s="3"/>
      <c r="G29" s="3"/>
      <c r="H29" s="3"/>
      <c r="I29" s="3"/>
      <c r="J29" s="3"/>
    </row>
    <row r="30" ht="12.0" customHeight="1">
      <c r="A30" s="13"/>
      <c r="B30" s="6"/>
      <c r="C30" s="3"/>
      <c r="D30" s="3"/>
      <c r="E30" s="3"/>
      <c r="F30" s="3"/>
      <c r="G30" s="3"/>
      <c r="H30" s="3"/>
      <c r="I30" s="3"/>
      <c r="J30" s="3"/>
    </row>
    <row r="31" ht="12.0" customHeight="1">
      <c r="A31" s="19" t="s">
        <v>209</v>
      </c>
      <c r="B31" s="6"/>
      <c r="C31" s="3"/>
      <c r="D31" s="3"/>
      <c r="E31" s="3"/>
      <c r="F31" s="3"/>
      <c r="G31" s="3"/>
      <c r="H31" s="3"/>
      <c r="I31" s="3"/>
      <c r="J31" s="3"/>
    </row>
    <row r="32" ht="12.0" customHeight="1">
      <c r="A32" s="24" t="s">
        <v>18</v>
      </c>
      <c r="B32" s="6">
        <v>430.0</v>
      </c>
      <c r="C32" s="3"/>
      <c r="D32" s="3"/>
      <c r="E32" s="3"/>
      <c r="F32" s="3"/>
      <c r="G32" s="3"/>
      <c r="H32" s="3"/>
      <c r="I32" s="3"/>
      <c r="J32" s="3"/>
    </row>
    <row r="33" ht="12.0" customHeight="1">
      <c r="A33" s="25" t="s">
        <v>20</v>
      </c>
      <c r="B33" s="6">
        <v>440.0</v>
      </c>
      <c r="C33" s="3"/>
      <c r="D33" s="3"/>
      <c r="E33" s="3"/>
      <c r="F33" s="3"/>
      <c r="G33" s="3"/>
      <c r="H33" s="3"/>
      <c r="I33" s="3"/>
      <c r="J33" s="3"/>
    </row>
    <row r="34" ht="12.0" customHeight="1">
      <c r="A34" s="25" t="s">
        <v>76</v>
      </c>
      <c r="B34" s="6">
        <v>450.0</v>
      </c>
      <c r="C34" s="3"/>
      <c r="D34" s="3"/>
      <c r="E34" s="3"/>
      <c r="F34" s="3"/>
      <c r="G34" s="3"/>
      <c r="H34" s="3"/>
      <c r="I34" s="3"/>
      <c r="J34" s="3"/>
    </row>
    <row r="35" ht="12.0" customHeight="1">
      <c r="A35" s="25" t="s">
        <v>125</v>
      </c>
      <c r="B35" s="6">
        <v>430.0</v>
      </c>
      <c r="C35" s="3"/>
      <c r="D35" s="3"/>
      <c r="E35" s="3"/>
      <c r="F35" s="3"/>
      <c r="G35" s="3"/>
      <c r="H35" s="3"/>
      <c r="I35" s="3"/>
      <c r="J35" s="3"/>
    </row>
    <row r="36" ht="12.0" customHeight="1">
      <c r="A36" s="25" t="s">
        <v>126</v>
      </c>
      <c r="B36" s="6">
        <v>450.0</v>
      </c>
      <c r="C36" s="3"/>
      <c r="D36" s="3"/>
      <c r="E36" s="3"/>
      <c r="F36" s="3"/>
      <c r="G36" s="3"/>
      <c r="H36" s="3"/>
      <c r="I36" s="3"/>
      <c r="J36" s="3"/>
    </row>
    <row r="37" ht="12.0" customHeight="1">
      <c r="A37" s="2"/>
      <c r="B37" s="114"/>
      <c r="C37" s="2"/>
      <c r="D37" s="2"/>
      <c r="E37" s="2"/>
      <c r="F37" s="2"/>
      <c r="G37" s="2"/>
      <c r="H37" s="2"/>
      <c r="I37" s="2"/>
      <c r="J37" s="2"/>
      <c r="K37" s="2"/>
      <c r="L37" s="2"/>
    </row>
    <row r="38" ht="12.0" customHeight="1">
      <c r="A38" s="4" t="s">
        <v>0</v>
      </c>
      <c r="B38" s="5" t="s">
        <v>201</v>
      </c>
      <c r="C38" s="4" t="s">
        <v>2</v>
      </c>
      <c r="D38" s="6" t="s">
        <v>213</v>
      </c>
      <c r="E38" s="4" t="s">
        <v>3</v>
      </c>
      <c r="F38" s="7"/>
      <c r="G38" s="7"/>
      <c r="H38" s="7"/>
      <c r="I38" s="7"/>
      <c r="J38" s="7"/>
    </row>
    <row r="39" ht="12.0" customHeight="1">
      <c r="A39" s="11" t="s">
        <v>5</v>
      </c>
      <c r="B39" s="12" t="s">
        <v>211</v>
      </c>
      <c r="C39" s="11" t="s">
        <v>7</v>
      </c>
      <c r="D39" s="12" t="s">
        <v>204</v>
      </c>
      <c r="E39" s="11" t="s">
        <v>9</v>
      </c>
      <c r="F39" s="7" t="s">
        <v>214</v>
      </c>
      <c r="G39" s="3"/>
      <c r="H39" s="3"/>
      <c r="I39" s="13"/>
    </row>
    <row r="40" ht="12.0" customHeight="1">
      <c r="A40" s="13"/>
      <c r="B40" s="6"/>
      <c r="C40" s="3"/>
      <c r="D40" s="3"/>
      <c r="E40" s="3"/>
      <c r="F40" s="3"/>
      <c r="G40" s="3"/>
      <c r="H40" s="13"/>
      <c r="I40" s="13"/>
    </row>
    <row r="41" ht="12.0" customHeight="1">
      <c r="A41" s="13"/>
      <c r="B41" s="39" t="s">
        <v>206</v>
      </c>
      <c r="C41" s="3"/>
      <c r="D41" s="3"/>
      <c r="E41" s="3"/>
      <c r="F41" s="3"/>
      <c r="G41" s="3"/>
      <c r="H41" s="3"/>
      <c r="I41" s="3"/>
    </row>
    <row r="42" ht="12.0" customHeight="1">
      <c r="A42" s="112" t="s">
        <v>207</v>
      </c>
      <c r="B42" s="113" t="s">
        <v>215</v>
      </c>
      <c r="C42" s="3"/>
      <c r="D42" s="3"/>
      <c r="E42" s="3"/>
      <c r="F42" s="3"/>
      <c r="G42" s="3"/>
      <c r="H42" s="3"/>
      <c r="I42" s="3"/>
    </row>
    <row r="43" ht="12.0" customHeight="1">
      <c r="A43" s="24" t="s">
        <v>18</v>
      </c>
      <c r="B43" s="6">
        <v>1750.0</v>
      </c>
      <c r="C43" s="3"/>
      <c r="D43" s="3"/>
      <c r="E43" s="3"/>
      <c r="F43" s="3"/>
      <c r="G43" s="3"/>
      <c r="H43" s="3"/>
      <c r="I43" s="3"/>
    </row>
    <row r="44" ht="12.0" customHeight="1">
      <c r="A44" s="25" t="s">
        <v>20</v>
      </c>
      <c r="B44" s="6">
        <v>1700.0</v>
      </c>
      <c r="C44" s="3"/>
      <c r="D44" s="3"/>
      <c r="E44" s="3"/>
      <c r="F44" s="3"/>
      <c r="G44" s="3"/>
      <c r="H44" s="3"/>
      <c r="I44" s="3"/>
    </row>
    <row r="45" ht="12.0" customHeight="1">
      <c r="A45" s="25" t="s">
        <v>76</v>
      </c>
      <c r="B45" s="6">
        <v>1700.0</v>
      </c>
      <c r="C45" s="3"/>
      <c r="D45" s="3"/>
      <c r="E45" s="3"/>
      <c r="F45" s="3"/>
      <c r="G45" s="3"/>
      <c r="H45" s="3"/>
      <c r="I45" s="3"/>
    </row>
    <row r="46" ht="12.0" customHeight="1">
      <c r="A46" s="25" t="s">
        <v>125</v>
      </c>
      <c r="B46" s="6">
        <v>1700.0</v>
      </c>
      <c r="C46" s="3"/>
      <c r="D46" s="3"/>
      <c r="E46" s="3"/>
      <c r="F46" s="3"/>
      <c r="G46" s="3"/>
      <c r="H46" s="3"/>
      <c r="I46" s="3"/>
    </row>
    <row r="47" ht="12.0" customHeight="1">
      <c r="A47" s="25" t="s">
        <v>126</v>
      </c>
      <c r="B47" s="6">
        <v>1750.0</v>
      </c>
      <c r="C47" s="3"/>
      <c r="D47" s="3"/>
      <c r="E47" s="3"/>
      <c r="F47" s="3"/>
      <c r="G47" s="3"/>
      <c r="H47" s="3"/>
      <c r="I47" s="3"/>
    </row>
    <row r="48" ht="16.5" customHeight="1">
      <c r="A48" s="13"/>
      <c r="B48" s="6"/>
      <c r="C48" s="3"/>
      <c r="D48" s="3"/>
      <c r="E48" s="3"/>
      <c r="F48" s="3"/>
      <c r="G48" s="3"/>
      <c r="H48" s="3"/>
      <c r="I48" s="3"/>
    </row>
    <row r="49" ht="12.0" customHeight="1">
      <c r="A49" s="19" t="s">
        <v>209</v>
      </c>
      <c r="B49" s="6"/>
      <c r="C49" s="3"/>
      <c r="D49" s="3"/>
      <c r="E49" s="3"/>
      <c r="F49" s="3"/>
      <c r="G49" s="3"/>
      <c r="H49" s="3"/>
      <c r="I49" s="3"/>
    </row>
    <row r="50" ht="12.0" customHeight="1">
      <c r="A50" s="24" t="s">
        <v>18</v>
      </c>
      <c r="B50" s="6">
        <v>559.0</v>
      </c>
      <c r="C50" s="3"/>
      <c r="D50" s="3"/>
      <c r="E50" s="3"/>
      <c r="F50" s="3"/>
      <c r="G50" s="3"/>
      <c r="H50" s="3"/>
      <c r="I50" s="3"/>
    </row>
    <row r="51" ht="12.0" customHeight="1">
      <c r="A51" s="25" t="s">
        <v>20</v>
      </c>
      <c r="B51" s="6">
        <v>549.0</v>
      </c>
      <c r="C51" s="3"/>
      <c r="D51" s="3"/>
      <c r="E51" s="3"/>
      <c r="F51" s="3"/>
      <c r="G51" s="3"/>
      <c r="H51" s="3"/>
      <c r="I51" s="3"/>
    </row>
    <row r="52" ht="12.0" customHeight="1">
      <c r="A52" s="25" t="s">
        <v>76</v>
      </c>
      <c r="B52" s="6">
        <v>553.0</v>
      </c>
      <c r="C52" s="3"/>
      <c r="D52" s="3"/>
      <c r="E52" s="3"/>
      <c r="F52" s="3"/>
      <c r="G52" s="3"/>
      <c r="H52" s="3"/>
      <c r="I52" s="3"/>
    </row>
    <row r="53" ht="12.0" customHeight="1">
      <c r="A53" s="25" t="s">
        <v>125</v>
      </c>
      <c r="B53" s="6">
        <v>561.0</v>
      </c>
      <c r="C53" s="3"/>
      <c r="D53" s="3"/>
      <c r="E53" s="3"/>
      <c r="F53" s="3"/>
      <c r="G53" s="3"/>
      <c r="H53" s="3"/>
      <c r="I53" s="3"/>
    </row>
    <row r="54" ht="12.0" customHeight="1">
      <c r="A54" s="25" t="s">
        <v>126</v>
      </c>
      <c r="B54" s="6">
        <v>558.0</v>
      </c>
      <c r="C54" s="3"/>
      <c r="D54" s="3"/>
      <c r="E54" s="3"/>
      <c r="F54" s="3"/>
      <c r="G54" s="3"/>
      <c r="H54" s="3"/>
      <c r="I54" s="3"/>
    </row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</sheetData>
  <printOptions/>
  <pageMargins bottom="0.75" footer="0.0" header="0.0" left="0.7" right="0.7" top="0.75"/>
  <pageSetup orientation="landscape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3" width="10.63"/>
    <col customWidth="1" min="4" max="4" width="11.88"/>
    <col customWidth="1" min="5" max="5" width="12.13"/>
    <col customWidth="1" min="6" max="14" width="10.63"/>
    <col customWidth="1" min="15" max="15" width="20.75"/>
    <col customWidth="1" min="16" max="17" width="10.63"/>
    <col customWidth="1" min="18" max="18" width="18.0"/>
    <col customWidth="1" min="19" max="26" width="10.63"/>
  </cols>
  <sheetData>
    <row r="1" ht="12.0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</row>
    <row r="2" ht="12.0" customHeight="1">
      <c r="A2" s="4" t="s">
        <v>0</v>
      </c>
      <c r="B2" s="5" t="s">
        <v>216</v>
      </c>
      <c r="C2" s="4" t="s">
        <v>2</v>
      </c>
      <c r="D2" s="6">
        <v>4.2110107011E10</v>
      </c>
      <c r="E2" s="4" t="s">
        <v>3</v>
      </c>
      <c r="F2" s="7"/>
      <c r="G2" s="7"/>
      <c r="H2" s="7"/>
      <c r="I2" s="7"/>
      <c r="J2" s="7"/>
      <c r="K2" s="7"/>
      <c r="L2" s="7"/>
      <c r="M2" s="3"/>
      <c r="N2" s="3"/>
      <c r="O2" s="37" t="s">
        <v>4</v>
      </c>
      <c r="P2" s="9"/>
      <c r="Q2" s="9"/>
      <c r="R2" s="10"/>
      <c r="S2" s="3"/>
    </row>
    <row r="3" ht="12.0" customHeight="1">
      <c r="A3" s="11" t="s">
        <v>5</v>
      </c>
      <c r="B3" s="12" t="s">
        <v>217</v>
      </c>
      <c r="C3" s="11" t="s">
        <v>7</v>
      </c>
      <c r="D3" s="12" t="s">
        <v>218</v>
      </c>
      <c r="E3" s="11" t="s">
        <v>9</v>
      </c>
      <c r="F3" s="7" t="s">
        <v>219</v>
      </c>
      <c r="G3" s="3"/>
      <c r="H3" s="3"/>
      <c r="I3" s="13"/>
      <c r="J3" s="13"/>
      <c r="K3" s="13"/>
      <c r="L3" s="13"/>
      <c r="M3" s="13"/>
      <c r="N3" s="13"/>
      <c r="O3" s="3"/>
      <c r="S3" s="3"/>
    </row>
    <row r="4" ht="12.0" customHeight="1">
      <c r="A4" s="13"/>
      <c r="B4" s="3"/>
      <c r="C4" s="3"/>
      <c r="D4" s="3"/>
      <c r="E4" s="3"/>
      <c r="F4" s="3"/>
      <c r="G4" s="3"/>
      <c r="H4" s="13"/>
      <c r="I4" s="13"/>
      <c r="J4" s="13"/>
      <c r="K4" s="13"/>
      <c r="L4" s="13"/>
      <c r="M4" s="13"/>
      <c r="N4" s="13"/>
      <c r="O4" s="38" t="s">
        <v>11</v>
      </c>
      <c r="P4" s="115" t="s">
        <v>163</v>
      </c>
      <c r="S4" s="3"/>
    </row>
    <row r="5" ht="12.0" customHeight="1">
      <c r="A5" s="13"/>
      <c r="B5" s="3" t="s">
        <v>206</v>
      </c>
      <c r="C5" s="3"/>
      <c r="D5" s="3"/>
      <c r="E5" s="3"/>
      <c r="F5" s="3"/>
      <c r="G5" s="3"/>
      <c r="H5" s="3"/>
      <c r="I5" s="3"/>
      <c r="J5" s="3"/>
      <c r="K5" s="3"/>
      <c r="L5" s="3"/>
      <c r="M5" s="17"/>
      <c r="N5" s="17"/>
      <c r="O5" s="38" t="s">
        <v>14</v>
      </c>
      <c r="P5" s="115" t="s">
        <v>220</v>
      </c>
      <c r="S5" s="3"/>
    </row>
    <row r="6" ht="12.0" customHeight="1">
      <c r="A6" s="19" t="s">
        <v>207</v>
      </c>
      <c r="B6" s="3" t="s">
        <v>221</v>
      </c>
      <c r="C6" s="3"/>
      <c r="D6" s="3"/>
      <c r="E6" s="3"/>
      <c r="F6" s="3"/>
      <c r="G6" s="3"/>
      <c r="H6" s="3"/>
      <c r="I6" s="3"/>
      <c r="J6" s="3"/>
      <c r="K6" s="3"/>
      <c r="L6" s="3"/>
      <c r="M6" s="23"/>
      <c r="N6" s="23"/>
      <c r="O6" s="38" t="s">
        <v>17</v>
      </c>
      <c r="P6" s="115" t="s">
        <v>220</v>
      </c>
      <c r="S6" s="3"/>
    </row>
    <row r="7" ht="12.0" customHeight="1">
      <c r="A7" s="24" t="s">
        <v>18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8" t="s">
        <v>19</v>
      </c>
      <c r="P7" s="115">
        <v>8.9180057E8</v>
      </c>
      <c r="S7" s="3"/>
    </row>
    <row r="8" ht="12.0" customHeight="1">
      <c r="A8" s="25" t="s">
        <v>20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8" t="s">
        <v>21</v>
      </c>
      <c r="P8" s="115" t="s">
        <v>75</v>
      </c>
      <c r="S8" s="3"/>
    </row>
    <row r="9" ht="12.0" customHeight="1">
      <c r="A9" s="25" t="s">
        <v>76</v>
      </c>
      <c r="B9" s="3"/>
      <c r="C9" s="3"/>
      <c r="D9" s="3"/>
      <c r="E9" s="3"/>
      <c r="F9" s="3"/>
      <c r="G9" s="3" t="s">
        <v>222</v>
      </c>
      <c r="H9" s="3">
        <v>31.3</v>
      </c>
      <c r="I9" s="3"/>
      <c r="J9" s="3"/>
      <c r="K9" s="3"/>
      <c r="L9" s="3"/>
      <c r="M9" s="3"/>
      <c r="N9" s="3"/>
      <c r="O9" s="38" t="s">
        <v>24</v>
      </c>
      <c r="P9" s="115">
        <v>7386036.0</v>
      </c>
      <c r="S9" s="3"/>
    </row>
    <row r="10" ht="12.0" customHeight="1">
      <c r="A10" s="25" t="s">
        <v>125</v>
      </c>
      <c r="B10" s="3"/>
      <c r="C10" s="3"/>
      <c r="D10" s="3"/>
      <c r="E10" s="3"/>
      <c r="F10" s="3"/>
      <c r="G10" s="3" t="s">
        <v>223</v>
      </c>
      <c r="H10" s="3" t="s">
        <v>224</v>
      </c>
      <c r="I10" s="3"/>
      <c r="J10" s="3"/>
      <c r="K10" s="3"/>
      <c r="L10" s="3"/>
      <c r="M10" s="3"/>
      <c r="N10" s="3"/>
      <c r="O10" s="38" t="s">
        <v>26</v>
      </c>
      <c r="P10" s="115" t="s">
        <v>168</v>
      </c>
      <c r="S10" s="3"/>
    </row>
    <row r="11" ht="12.0" customHeight="1">
      <c r="A11" s="25" t="s">
        <v>126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8" t="s">
        <v>77</v>
      </c>
      <c r="P11" s="3"/>
      <c r="S11" s="3"/>
    </row>
    <row r="12" ht="12.0" customHeight="1">
      <c r="A12" s="27" t="s">
        <v>23</v>
      </c>
      <c r="B12" s="3" t="str">
        <f>_xlfn.STDEV.S(B9)</f>
        <v>#DIV/0!</v>
      </c>
      <c r="C12" s="3"/>
      <c r="D12" s="3"/>
      <c r="E12" s="3"/>
      <c r="F12" s="29" t="s">
        <v>225</v>
      </c>
      <c r="G12" s="3"/>
      <c r="H12" s="3"/>
      <c r="I12" s="3"/>
      <c r="J12" s="3"/>
      <c r="K12" s="3"/>
      <c r="L12" s="3"/>
      <c r="M12" s="3"/>
      <c r="N12" s="3"/>
      <c r="O12" s="38" t="s">
        <v>78</v>
      </c>
      <c r="P12" s="3"/>
      <c r="S12" s="3"/>
    </row>
    <row r="13" ht="12.0" customHeight="1">
      <c r="A13" s="28" t="s">
        <v>25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</row>
    <row r="14" ht="12.0" customHeight="1">
      <c r="A14" s="28" t="s">
        <v>27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</row>
    <row r="15" ht="12.0" customHeight="1">
      <c r="A15" s="28" t="s">
        <v>30</v>
      </c>
      <c r="B15" s="3"/>
      <c r="C15" s="3"/>
      <c r="D15" s="3"/>
      <c r="E15" s="3"/>
      <c r="F15" s="3">
        <v>514.0</v>
      </c>
      <c r="G15" s="3"/>
      <c r="H15" s="115">
        <v>450.0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</row>
    <row r="16" ht="12.0" customHeight="1">
      <c r="A16" s="3"/>
      <c r="B16" s="3"/>
      <c r="C16" s="3"/>
      <c r="D16" s="3"/>
      <c r="E16" s="3"/>
      <c r="F16" s="3">
        <v>512.0</v>
      </c>
      <c r="G16" s="3"/>
      <c r="H16" s="115">
        <v>450.0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</row>
    <row r="17" ht="12.0" customHeight="1">
      <c r="A17" s="13"/>
      <c r="B17" s="3"/>
      <c r="C17" s="3"/>
      <c r="D17" s="3"/>
      <c r="E17" s="3"/>
      <c r="F17" s="3">
        <v>514.0</v>
      </c>
      <c r="G17" s="3"/>
      <c r="H17" s="116">
        <v>450.0</v>
      </c>
      <c r="I17" s="13"/>
      <c r="J17" s="13"/>
      <c r="K17" s="13"/>
      <c r="L17" s="13"/>
      <c r="M17" s="3"/>
      <c r="N17" s="3"/>
      <c r="O17" s="3"/>
      <c r="P17" s="3"/>
      <c r="Q17" s="3"/>
      <c r="R17" s="3"/>
      <c r="S17" s="3"/>
    </row>
    <row r="18" ht="12.0" customHeight="1">
      <c r="A18" s="13"/>
      <c r="B18" s="3"/>
      <c r="C18" s="3"/>
      <c r="D18" s="3"/>
      <c r="E18" s="3"/>
      <c r="F18" s="3">
        <v>494.0</v>
      </c>
      <c r="G18" s="3"/>
      <c r="H18" s="115">
        <v>461.0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</row>
    <row r="19" ht="12.0" customHeight="1">
      <c r="A19" s="19" t="s">
        <v>209</v>
      </c>
      <c r="E19" s="3"/>
      <c r="F19" s="3">
        <v>505.0</v>
      </c>
      <c r="G19" s="3"/>
      <c r="H19" s="115">
        <v>464.0</v>
      </c>
      <c r="I19" s="3"/>
      <c r="J19" s="3"/>
      <c r="K19" s="3" t="s">
        <v>226</v>
      </c>
      <c r="L19" s="3"/>
      <c r="M19" s="3"/>
      <c r="N19" s="3"/>
      <c r="O19" s="3"/>
      <c r="P19" s="3"/>
      <c r="Q19" s="3"/>
      <c r="R19" s="3"/>
      <c r="S19" s="3"/>
    </row>
    <row r="20" ht="12.0" customHeight="1">
      <c r="A20" s="24" t="s">
        <v>18</v>
      </c>
      <c r="D20" s="117">
        <v>500.0</v>
      </c>
      <c r="E20" s="3"/>
      <c r="F20" s="118"/>
      <c r="G20" s="3"/>
      <c r="H20" s="119"/>
      <c r="I20" s="3"/>
      <c r="J20" s="3"/>
      <c r="K20" s="3">
        <v>580.0</v>
      </c>
      <c r="L20" s="3"/>
      <c r="M20" s="3"/>
      <c r="N20" s="3"/>
      <c r="O20" s="3"/>
      <c r="P20" s="3"/>
      <c r="Q20" s="3"/>
      <c r="R20" s="3"/>
      <c r="S20" s="3"/>
    </row>
    <row r="21" ht="12.0" customHeight="1">
      <c r="A21" s="25" t="s">
        <v>20</v>
      </c>
      <c r="E21" s="3"/>
      <c r="F21" s="3"/>
      <c r="H21" s="115"/>
      <c r="I21" s="3"/>
      <c r="J21" s="3"/>
      <c r="K21" s="3">
        <v>583.0</v>
      </c>
      <c r="L21" s="3"/>
      <c r="M21" s="3"/>
      <c r="N21" s="3"/>
      <c r="O21" s="3"/>
      <c r="P21" s="3"/>
      <c r="Q21" s="3"/>
      <c r="R21" s="3"/>
      <c r="S21" s="3"/>
    </row>
    <row r="22" ht="12.0" customHeight="1">
      <c r="A22" s="25" t="s">
        <v>76</v>
      </c>
      <c r="E22" s="3"/>
      <c r="F22" s="3">
        <v>501.0</v>
      </c>
      <c r="G22" s="3"/>
      <c r="H22" s="115">
        <v>494.0</v>
      </c>
      <c r="I22" s="3"/>
      <c r="J22" s="3"/>
      <c r="K22" s="3">
        <v>581.0</v>
      </c>
      <c r="L22" s="3"/>
      <c r="M22" s="3"/>
      <c r="N22" s="3"/>
      <c r="O22" s="3"/>
      <c r="P22" s="3"/>
      <c r="Q22" s="3"/>
      <c r="R22" s="3"/>
      <c r="S22" s="3"/>
    </row>
    <row r="23" ht="12.0" customHeight="1">
      <c r="A23" s="25" t="s">
        <v>125</v>
      </c>
      <c r="B23" s="3"/>
      <c r="C23" s="3"/>
      <c r="D23" s="3"/>
      <c r="E23" s="3"/>
      <c r="F23" s="3">
        <v>490.0</v>
      </c>
      <c r="G23" s="3"/>
      <c r="H23" s="115">
        <v>492.0</v>
      </c>
      <c r="I23" s="3"/>
      <c r="J23" s="3"/>
      <c r="K23" s="3">
        <v>580.0</v>
      </c>
      <c r="L23" s="3"/>
      <c r="M23" s="3"/>
      <c r="N23" s="3"/>
      <c r="O23" s="3"/>
      <c r="P23" s="3"/>
      <c r="Q23" s="3"/>
      <c r="R23" s="3"/>
      <c r="S23" s="3"/>
    </row>
    <row r="24" ht="12.0" customHeight="1">
      <c r="A24" s="25" t="s">
        <v>126</v>
      </c>
      <c r="B24" s="3"/>
      <c r="C24" s="3"/>
      <c r="D24" s="3"/>
      <c r="E24" s="3"/>
      <c r="F24" s="3">
        <v>510.0</v>
      </c>
      <c r="G24" s="3"/>
      <c r="H24" s="115">
        <v>502.0</v>
      </c>
      <c r="I24" s="3"/>
      <c r="J24" s="3"/>
      <c r="K24" s="3">
        <v>581.0</v>
      </c>
      <c r="L24" s="3"/>
      <c r="M24" s="3"/>
      <c r="N24" s="3"/>
      <c r="O24" s="3"/>
      <c r="P24" s="3"/>
      <c r="Q24" s="3"/>
      <c r="R24" s="3"/>
      <c r="S24" s="3"/>
    </row>
    <row r="25" ht="12.0" customHeight="1">
      <c r="A25" s="27" t="s">
        <v>23</v>
      </c>
      <c r="B25" s="3">
        <f>_xlfn.STDEV.S(F19,H19,F26,H26,K25)-F28</f>
        <v>42.47705263</v>
      </c>
      <c r="C25" s="3"/>
      <c r="D25" s="3"/>
      <c r="E25" s="3"/>
      <c r="F25" s="3">
        <v>511.0</v>
      </c>
      <c r="G25" s="3"/>
      <c r="H25" s="115">
        <v>503.0</v>
      </c>
      <c r="I25" s="3"/>
      <c r="J25" s="3"/>
      <c r="K25" s="3">
        <f>AVERAGE(K20:K24)</f>
        <v>581</v>
      </c>
      <c r="L25" s="3"/>
      <c r="M25" s="3"/>
      <c r="N25" s="3"/>
      <c r="O25" s="3"/>
      <c r="P25" s="3"/>
      <c r="Q25" s="3"/>
      <c r="R25" s="3"/>
      <c r="S25" s="3"/>
    </row>
    <row r="26" ht="12.0" customHeight="1">
      <c r="A26" s="28" t="s">
        <v>25</v>
      </c>
      <c r="B26" s="3"/>
      <c r="C26" s="3"/>
      <c r="D26" s="3"/>
      <c r="E26" s="3"/>
      <c r="F26" s="3">
        <v>510.0</v>
      </c>
      <c r="G26" s="3"/>
      <c r="H26" s="115">
        <v>502.0</v>
      </c>
      <c r="I26" s="3"/>
      <c r="J26" s="3"/>
      <c r="K26" s="119"/>
      <c r="L26" s="3"/>
      <c r="M26" s="3"/>
      <c r="N26" s="3"/>
      <c r="O26" s="3"/>
      <c r="P26" s="3"/>
      <c r="Q26" s="3"/>
      <c r="R26" s="3"/>
      <c r="S26" s="3"/>
    </row>
    <row r="27" ht="12.0" customHeight="1">
      <c r="A27" s="28" t="s">
        <v>27</v>
      </c>
      <c r="B27" s="3"/>
      <c r="C27" s="3"/>
      <c r="D27" s="3"/>
      <c r="E27" s="3"/>
      <c r="F27" s="119"/>
      <c r="G27" s="119"/>
      <c r="H27" s="119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</row>
    <row r="28" ht="12.0" customHeight="1">
      <c r="A28" s="28" t="s">
        <v>30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</row>
    <row r="29" ht="12.0" customHeight="1"/>
    <row r="30" ht="12.0" customHeight="1"/>
    <row r="31" ht="12.0" customHeight="1"/>
    <row r="32" ht="12.0" customHeight="1"/>
    <row r="33" ht="12.0" customHeight="1"/>
    <row r="34" ht="12.0" customHeight="1">
      <c r="A34" s="4" t="s">
        <v>0</v>
      </c>
      <c r="B34" s="5" t="s">
        <v>216</v>
      </c>
      <c r="C34" s="4" t="s">
        <v>2</v>
      </c>
      <c r="D34" s="6" t="s">
        <v>227</v>
      </c>
      <c r="E34" s="4" t="s">
        <v>3</v>
      </c>
      <c r="F34" s="7"/>
      <c r="G34" s="7"/>
      <c r="H34" s="7"/>
    </row>
    <row r="35" ht="12.0" customHeight="1">
      <c r="A35" s="11" t="s">
        <v>5</v>
      </c>
      <c r="B35" s="12" t="s">
        <v>228</v>
      </c>
      <c r="C35" s="11" t="s">
        <v>7</v>
      </c>
      <c r="D35" s="12" t="s">
        <v>218</v>
      </c>
      <c r="E35" s="11" t="s">
        <v>9</v>
      </c>
      <c r="F35" s="7" t="s">
        <v>229</v>
      </c>
      <c r="G35" s="3"/>
      <c r="H35" s="3"/>
    </row>
    <row r="36" ht="12.0" customHeight="1">
      <c r="A36" s="13"/>
      <c r="B36" s="3"/>
      <c r="C36" s="3"/>
      <c r="D36" s="3"/>
      <c r="E36" s="3"/>
      <c r="F36" s="3"/>
      <c r="G36" s="3"/>
      <c r="H36" s="13"/>
    </row>
    <row r="37" ht="12.0" customHeight="1">
      <c r="A37" s="13"/>
      <c r="B37" s="3" t="s">
        <v>206</v>
      </c>
      <c r="C37" s="3"/>
      <c r="D37" s="3"/>
      <c r="E37" s="3"/>
      <c r="F37" s="3"/>
      <c r="G37" s="3"/>
      <c r="H37" s="3"/>
    </row>
    <row r="38" ht="12.0" customHeight="1">
      <c r="A38" s="19" t="s">
        <v>207</v>
      </c>
      <c r="B38" s="3" t="s">
        <v>221</v>
      </c>
      <c r="C38" s="3"/>
      <c r="D38" s="3"/>
      <c r="E38" s="3"/>
      <c r="F38" s="3"/>
      <c r="G38" s="29" t="s">
        <v>230</v>
      </c>
      <c r="H38" s="3"/>
    </row>
    <row r="39" ht="12.0" customHeight="1">
      <c r="A39" s="24" t="s">
        <v>18</v>
      </c>
      <c r="B39" s="3"/>
      <c r="C39" s="3"/>
      <c r="D39" s="3"/>
      <c r="E39" s="3"/>
      <c r="F39" s="3"/>
      <c r="G39" s="3" t="s">
        <v>231</v>
      </c>
      <c r="H39" s="3"/>
    </row>
    <row r="40" ht="12.0" customHeight="1">
      <c r="A40" s="25" t="s">
        <v>20</v>
      </c>
      <c r="B40" s="3"/>
      <c r="C40" s="3"/>
      <c r="D40" s="3"/>
      <c r="E40" s="3"/>
      <c r="F40" s="3"/>
      <c r="G40" s="3"/>
      <c r="H40" s="3"/>
    </row>
    <row r="41" ht="12.0" customHeight="1">
      <c r="A41" s="25" t="s">
        <v>76</v>
      </c>
      <c r="B41" s="3"/>
      <c r="C41" s="3"/>
      <c r="D41" s="3"/>
      <c r="E41" s="3"/>
      <c r="F41" s="3"/>
      <c r="G41" s="3" t="s">
        <v>222</v>
      </c>
      <c r="H41" s="3">
        <v>31.3</v>
      </c>
    </row>
    <row r="42" ht="12.0" customHeight="1">
      <c r="A42" s="25" t="s">
        <v>125</v>
      </c>
      <c r="B42" s="3"/>
      <c r="C42" s="3"/>
      <c r="D42" s="3"/>
      <c r="E42" s="3"/>
      <c r="F42" s="3"/>
      <c r="G42" s="3" t="s">
        <v>223</v>
      </c>
      <c r="H42" s="3" t="s">
        <v>224</v>
      </c>
    </row>
    <row r="43" ht="12.0" customHeight="1">
      <c r="A43" s="25" t="s">
        <v>126</v>
      </c>
      <c r="B43" s="3"/>
      <c r="C43" s="3"/>
      <c r="D43" s="3"/>
      <c r="E43" s="3"/>
      <c r="F43" s="3"/>
      <c r="G43" s="3"/>
      <c r="H43" s="3"/>
    </row>
    <row r="44" ht="12.0" customHeight="1">
      <c r="A44" s="27" t="s">
        <v>23</v>
      </c>
      <c r="B44" s="3" t="str">
        <f>_xlfn.STDEV.S(B41)</f>
        <v>#DIV/0!</v>
      </c>
      <c r="C44" s="3"/>
      <c r="D44" s="3"/>
      <c r="E44" s="3"/>
      <c r="F44" s="3"/>
      <c r="G44" s="3"/>
      <c r="H44" s="3"/>
    </row>
    <row r="45" ht="12.0" customHeight="1">
      <c r="A45" s="28" t="s">
        <v>25</v>
      </c>
      <c r="B45" s="3"/>
      <c r="C45" s="3"/>
      <c r="D45" s="3"/>
      <c r="E45" s="3">
        <v>560.0</v>
      </c>
      <c r="F45" s="3"/>
      <c r="G45" s="3">
        <v>530.0</v>
      </c>
      <c r="H45" s="3"/>
    </row>
    <row r="46" ht="12.0" customHeight="1">
      <c r="A46" s="28" t="s">
        <v>27</v>
      </c>
      <c r="B46" s="3"/>
      <c r="C46" s="3"/>
      <c r="D46" s="3"/>
      <c r="E46" s="3">
        <v>540.0</v>
      </c>
      <c r="F46" s="3"/>
      <c r="G46" s="3">
        <v>524.0</v>
      </c>
      <c r="H46" s="3"/>
    </row>
    <row r="47" ht="12.0" customHeight="1">
      <c r="A47" s="28" t="s">
        <v>30</v>
      </c>
      <c r="B47" s="3"/>
      <c r="C47" s="3"/>
      <c r="D47" s="3"/>
      <c r="E47" s="3">
        <v>545.0</v>
      </c>
      <c r="F47" s="3"/>
      <c r="G47" s="3">
        <v>502.0</v>
      </c>
      <c r="H47" s="115"/>
      <c r="I47" s="26" t="s">
        <v>232</v>
      </c>
    </row>
    <row r="48" ht="12.0" customHeight="1">
      <c r="A48" s="3"/>
      <c r="B48" s="3"/>
      <c r="C48" s="3"/>
      <c r="D48" s="3"/>
      <c r="E48" s="3">
        <v>560.0</v>
      </c>
      <c r="F48" s="3"/>
      <c r="G48" s="3">
        <v>509.0</v>
      </c>
      <c r="H48" s="115"/>
      <c r="I48" s="26">
        <v>614.0</v>
      </c>
    </row>
    <row r="49" ht="12.0" customHeight="1">
      <c r="A49" s="13"/>
      <c r="B49" s="3"/>
      <c r="C49" s="3"/>
      <c r="D49" s="3" t="s">
        <v>233</v>
      </c>
      <c r="E49" s="3">
        <v>561.0</v>
      </c>
      <c r="F49" s="3"/>
      <c r="G49" s="3">
        <v>516.0</v>
      </c>
      <c r="H49" s="116"/>
      <c r="I49" s="26">
        <v>611.0</v>
      </c>
    </row>
    <row r="50" ht="12.0" customHeight="1">
      <c r="A50" s="13"/>
      <c r="B50" s="3"/>
      <c r="C50" s="3"/>
      <c r="D50" s="3"/>
      <c r="E50" s="3"/>
      <c r="F50" s="3"/>
      <c r="G50" s="3"/>
      <c r="H50" s="115"/>
      <c r="I50" s="26">
        <v>611.0</v>
      </c>
    </row>
    <row r="51" ht="12.0" customHeight="1">
      <c r="A51" s="19" t="s">
        <v>209</v>
      </c>
      <c r="B51" s="3"/>
      <c r="C51" s="3"/>
      <c r="D51" s="3"/>
      <c r="E51" s="3"/>
      <c r="F51" s="3"/>
      <c r="G51" s="3"/>
      <c r="H51" s="115"/>
      <c r="I51" s="26">
        <v>608.0</v>
      </c>
    </row>
    <row r="52" ht="12.0" customHeight="1">
      <c r="A52" s="24" t="s">
        <v>18</v>
      </c>
      <c r="B52" s="3"/>
      <c r="C52" s="3"/>
      <c r="D52" s="3"/>
      <c r="E52" s="3">
        <v>489.0</v>
      </c>
      <c r="F52" s="3"/>
      <c r="G52" s="3">
        <v>500.0</v>
      </c>
      <c r="H52" s="115"/>
      <c r="I52" s="26">
        <v>614.0</v>
      </c>
    </row>
    <row r="53" ht="12.0" customHeight="1">
      <c r="A53" s="25" t="s">
        <v>20</v>
      </c>
      <c r="B53" s="3"/>
      <c r="C53" s="3"/>
      <c r="D53" s="3"/>
      <c r="E53" s="3">
        <v>490.0</v>
      </c>
      <c r="F53" s="3"/>
      <c r="G53" s="3">
        <v>501.0</v>
      </c>
      <c r="H53" s="115"/>
    </row>
    <row r="54" ht="12.0" customHeight="1">
      <c r="A54" s="25" t="s">
        <v>76</v>
      </c>
      <c r="B54" s="3"/>
      <c r="C54" s="3"/>
      <c r="D54" s="3"/>
      <c r="E54" s="3">
        <v>514.0</v>
      </c>
      <c r="F54" s="3"/>
      <c r="G54" s="3">
        <v>490.0</v>
      </c>
      <c r="H54" s="115"/>
    </row>
    <row r="55" ht="12.0" customHeight="1">
      <c r="A55" s="25" t="s">
        <v>125</v>
      </c>
      <c r="B55" s="3"/>
      <c r="C55" s="3"/>
      <c r="D55" s="3"/>
      <c r="E55" s="3">
        <v>515.0</v>
      </c>
      <c r="F55" s="3"/>
      <c r="G55" s="3">
        <v>504.0</v>
      </c>
      <c r="H55" s="115"/>
    </row>
    <row r="56" ht="12.0" customHeight="1">
      <c r="A56" s="25" t="s">
        <v>126</v>
      </c>
      <c r="B56" s="3"/>
      <c r="C56" s="3"/>
      <c r="D56" s="3"/>
      <c r="E56" s="3">
        <v>517.0</v>
      </c>
      <c r="F56" s="3"/>
      <c r="G56" s="3">
        <v>504.0</v>
      </c>
      <c r="H56" s="115"/>
    </row>
    <row r="57" ht="12.0" customHeight="1">
      <c r="A57" s="27" t="s">
        <v>23</v>
      </c>
      <c r="B57" s="3" t="str">
        <f>_xlfn.STDEV.S(F54)</f>
        <v>#DIV/0!</v>
      </c>
      <c r="C57" s="3"/>
      <c r="D57" s="3"/>
      <c r="E57" s="3"/>
      <c r="F57" s="3"/>
      <c r="G57" s="3"/>
      <c r="H57" s="115"/>
    </row>
    <row r="58" ht="12.0" customHeight="1">
      <c r="A58" s="28" t="s">
        <v>25</v>
      </c>
      <c r="B58" s="3"/>
      <c r="C58" s="3"/>
      <c r="D58" s="3"/>
      <c r="E58" s="3"/>
      <c r="F58" s="3"/>
      <c r="G58" s="3"/>
      <c r="H58" s="115"/>
    </row>
    <row r="59" ht="12.0" customHeight="1">
      <c r="A59" s="28" t="s">
        <v>27</v>
      </c>
      <c r="B59" s="3"/>
      <c r="C59" s="3"/>
      <c r="D59" s="3"/>
      <c r="E59" s="3"/>
      <c r="F59" s="3"/>
      <c r="G59" s="3"/>
      <c r="H59" s="3"/>
    </row>
    <row r="60" ht="12.0" customHeight="1">
      <c r="A60" s="28" t="s">
        <v>30</v>
      </c>
      <c r="B60" s="3"/>
      <c r="C60" s="3"/>
      <c r="D60" s="3"/>
      <c r="E60" s="3"/>
      <c r="F60" s="3"/>
      <c r="G60" s="3"/>
      <c r="H60" s="3"/>
    </row>
    <row r="61" ht="12.0" customHeight="1">
      <c r="A61" s="3"/>
      <c r="B61" s="3"/>
      <c r="C61" s="3"/>
      <c r="D61" s="3"/>
      <c r="E61" s="3"/>
      <c r="F61" s="3"/>
      <c r="G61" s="3"/>
      <c r="H61" s="3"/>
    </row>
    <row r="62" ht="12.0" customHeight="1">
      <c r="A62" s="3"/>
      <c r="B62" s="3"/>
      <c r="C62" s="3"/>
      <c r="D62" s="3"/>
      <c r="E62" s="3"/>
      <c r="F62" s="3"/>
      <c r="G62" s="3"/>
      <c r="H62" s="3"/>
    </row>
    <row r="63" ht="12.0" customHeight="1">
      <c r="A63" s="3"/>
      <c r="B63" s="3"/>
      <c r="C63" s="3"/>
      <c r="D63" s="3"/>
      <c r="E63" s="3"/>
      <c r="F63" s="3"/>
      <c r="G63" s="3"/>
      <c r="H63" s="3"/>
    </row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mergeCells count="11">
    <mergeCell ref="P9:R9"/>
    <mergeCell ref="P10:R10"/>
    <mergeCell ref="P11:R11"/>
    <mergeCell ref="P12:R12"/>
    <mergeCell ref="O2:R2"/>
    <mergeCell ref="O3:R3"/>
    <mergeCell ref="P4:R4"/>
    <mergeCell ref="P5:R5"/>
    <mergeCell ref="P6:R6"/>
    <mergeCell ref="P7:R7"/>
    <mergeCell ref="P8:R8"/>
  </mergeCells>
  <printOptions/>
  <pageMargins bottom="0.75" footer="0.0" header="0.0" left="0.7" right="0.7" top="0.75"/>
  <pageSetup orientation="landscape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6.38"/>
    <col customWidth="1" min="2" max="2" width="17.75"/>
    <col customWidth="1" min="5" max="5" width="18.75"/>
  </cols>
  <sheetData>
    <row r="1">
      <c r="A1" s="120"/>
      <c r="B1" s="121"/>
      <c r="C1" s="121"/>
      <c r="D1" s="121"/>
      <c r="E1" s="121"/>
      <c r="F1" s="121"/>
      <c r="G1" s="121"/>
      <c r="H1" s="121"/>
      <c r="I1" s="121"/>
    </row>
    <row r="2">
      <c r="A2" s="122" t="s">
        <v>0</v>
      </c>
      <c r="B2" s="31" t="s">
        <v>234</v>
      </c>
      <c r="C2" s="122" t="s">
        <v>2</v>
      </c>
      <c r="D2" s="16" t="s">
        <v>235</v>
      </c>
      <c r="E2" s="122" t="s">
        <v>3</v>
      </c>
      <c r="F2" s="7"/>
      <c r="I2" s="121"/>
      <c r="J2" s="121"/>
      <c r="K2" s="121"/>
      <c r="L2" s="121"/>
      <c r="M2" s="121"/>
      <c r="N2" s="121"/>
      <c r="O2" s="121"/>
      <c r="P2" s="121"/>
      <c r="Q2" s="121"/>
      <c r="R2" s="121"/>
    </row>
    <row r="3">
      <c r="A3" s="11" t="s">
        <v>5</v>
      </c>
      <c r="B3" s="32" t="s">
        <v>236</v>
      </c>
      <c r="C3" s="11" t="s">
        <v>7</v>
      </c>
      <c r="D3" s="32" t="s">
        <v>237</v>
      </c>
      <c r="E3" s="11" t="s">
        <v>9</v>
      </c>
      <c r="F3" s="18" t="s">
        <v>238</v>
      </c>
    </row>
    <row r="6">
      <c r="A6" s="123" t="s">
        <v>239</v>
      </c>
      <c r="B6" s="124" t="s">
        <v>240</v>
      </c>
      <c r="C6" s="124" t="s">
        <v>241</v>
      </c>
      <c r="D6" s="124" t="s">
        <v>242</v>
      </c>
      <c r="E6" s="124" t="s">
        <v>243</v>
      </c>
    </row>
    <row r="7">
      <c r="A7" s="124" t="s">
        <v>244</v>
      </c>
      <c r="B7" s="124" t="s">
        <v>245</v>
      </c>
      <c r="C7" s="124" t="s">
        <v>246</v>
      </c>
      <c r="D7" s="124" t="s">
        <v>247</v>
      </c>
      <c r="E7" s="124" t="s">
        <v>248</v>
      </c>
    </row>
    <row r="10">
      <c r="A10" s="117" t="s">
        <v>249</v>
      </c>
      <c r="J10" s="117" t="s">
        <v>250</v>
      </c>
    </row>
    <row r="11">
      <c r="A11" s="125" t="s">
        <v>251</v>
      </c>
      <c r="B11" s="124" t="s">
        <v>252</v>
      </c>
      <c r="J11" s="125" t="s">
        <v>251</v>
      </c>
      <c r="K11" s="124" t="s">
        <v>252</v>
      </c>
    </row>
    <row r="14">
      <c r="A14" s="126" t="s">
        <v>253</v>
      </c>
      <c r="B14" s="124">
        <v>2.0</v>
      </c>
      <c r="C14" s="124">
        <v>4.0</v>
      </c>
      <c r="D14" s="124">
        <v>6.0</v>
      </c>
      <c r="E14" s="124">
        <v>8.0</v>
      </c>
      <c r="J14" s="126" t="s">
        <v>253</v>
      </c>
      <c r="K14" s="124">
        <v>2.0</v>
      </c>
      <c r="L14" s="124">
        <v>4.0</v>
      </c>
      <c r="M14" s="124">
        <v>6.0</v>
      </c>
      <c r="N14" s="124">
        <v>8.0</v>
      </c>
    </row>
    <row r="16">
      <c r="A16" s="126" t="s">
        <v>241</v>
      </c>
      <c r="B16" s="117">
        <v>1.451</v>
      </c>
      <c r="C16" s="117">
        <v>1.943</v>
      </c>
      <c r="D16" s="117">
        <v>2.055</v>
      </c>
      <c r="E16" s="117">
        <v>2.112</v>
      </c>
      <c r="J16" s="126" t="s">
        <v>241</v>
      </c>
      <c r="K16" s="117">
        <v>1.451</v>
      </c>
      <c r="L16" s="117">
        <v>1.943</v>
      </c>
      <c r="M16" s="117">
        <v>2.055</v>
      </c>
      <c r="N16" s="117">
        <v>2.112</v>
      </c>
    </row>
    <row r="18">
      <c r="A18" s="126" t="s">
        <v>254</v>
      </c>
      <c r="B18" s="117">
        <v>5.0</v>
      </c>
      <c r="C18" s="117">
        <v>25.0</v>
      </c>
      <c r="D18" s="117">
        <v>75.0</v>
      </c>
      <c r="E18" s="117">
        <v>150.0</v>
      </c>
      <c r="J18" s="126" t="s">
        <v>254</v>
      </c>
      <c r="K18" s="117">
        <v>5.0</v>
      </c>
      <c r="L18" s="117">
        <v>25.0</v>
      </c>
      <c r="M18" s="117">
        <v>75.0</v>
      </c>
      <c r="N18" s="117">
        <v>150.0</v>
      </c>
    </row>
    <row r="21">
      <c r="B21" s="124" t="s">
        <v>255</v>
      </c>
      <c r="C21" s="124" t="s">
        <v>13</v>
      </c>
      <c r="K21" s="124" t="s">
        <v>255</v>
      </c>
      <c r="L21" s="124" t="s">
        <v>13</v>
      </c>
    </row>
    <row r="22">
      <c r="A22" s="127" t="s">
        <v>256</v>
      </c>
      <c r="B22" s="124" t="s">
        <v>257</v>
      </c>
      <c r="C22" s="124" t="s">
        <v>258</v>
      </c>
      <c r="J22" s="127" t="s">
        <v>256</v>
      </c>
      <c r="K22" s="124" t="s">
        <v>257</v>
      </c>
      <c r="L22" s="124" t="s">
        <v>258</v>
      </c>
    </row>
    <row r="23">
      <c r="B23" s="124" t="s">
        <v>259</v>
      </c>
      <c r="C23" s="124" t="s">
        <v>260</v>
      </c>
      <c r="K23" s="124" t="s">
        <v>259</v>
      </c>
      <c r="L23" s="124" t="s">
        <v>260</v>
      </c>
    </row>
    <row r="27">
      <c r="A27" s="117" t="s">
        <v>261</v>
      </c>
      <c r="J27" s="117" t="s">
        <v>261</v>
      </c>
    </row>
    <row r="29">
      <c r="A29" s="124" t="s">
        <v>239</v>
      </c>
      <c r="B29" s="128" t="s">
        <v>240</v>
      </c>
      <c r="C29" s="128" t="s">
        <v>241</v>
      </c>
      <c r="D29" s="128" t="s">
        <v>242</v>
      </c>
      <c r="E29" s="128" t="s">
        <v>243</v>
      </c>
      <c r="J29" s="124" t="s">
        <v>239</v>
      </c>
      <c r="K29" s="128" t="s">
        <v>240</v>
      </c>
      <c r="L29" s="128" t="s">
        <v>241</v>
      </c>
      <c r="M29" s="128" t="s">
        <v>242</v>
      </c>
      <c r="N29" s="128" t="s">
        <v>243</v>
      </c>
    </row>
    <row r="30">
      <c r="A30" s="128" t="s">
        <v>244</v>
      </c>
      <c r="B30" s="124" t="s">
        <v>245</v>
      </c>
      <c r="C30" s="124" t="s">
        <v>246</v>
      </c>
      <c r="D30" s="124" t="s">
        <v>247</v>
      </c>
      <c r="E30" s="124" t="s">
        <v>248</v>
      </c>
      <c r="J30" s="128" t="s">
        <v>244</v>
      </c>
      <c r="K30" s="124" t="s">
        <v>245</v>
      </c>
      <c r="L30" s="124" t="s">
        <v>246</v>
      </c>
      <c r="M30" s="124" t="s">
        <v>247</v>
      </c>
      <c r="N30" s="124" t="s">
        <v>248</v>
      </c>
    </row>
    <row r="34">
      <c r="A34" s="129" t="s">
        <v>251</v>
      </c>
      <c r="B34" s="124" t="s">
        <v>252</v>
      </c>
      <c r="J34" s="129" t="s">
        <v>251</v>
      </c>
      <c r="K34" s="124" t="s">
        <v>252</v>
      </c>
    </row>
    <row r="37">
      <c r="A37" s="130" t="s">
        <v>253</v>
      </c>
      <c r="B37" s="124">
        <v>2.0</v>
      </c>
      <c r="C37" s="124">
        <v>4.0</v>
      </c>
      <c r="D37" s="124">
        <v>6.0</v>
      </c>
      <c r="E37" s="124">
        <v>8.0</v>
      </c>
      <c r="J37" s="130" t="s">
        <v>253</v>
      </c>
      <c r="K37" s="124">
        <v>2.0</v>
      </c>
      <c r="L37" s="124">
        <v>4.0</v>
      </c>
      <c r="M37" s="124">
        <v>6.0</v>
      </c>
      <c r="N37" s="124">
        <v>8.0</v>
      </c>
    </row>
    <row r="39">
      <c r="A39" s="130" t="s">
        <v>241</v>
      </c>
      <c r="B39" s="117">
        <v>1.595</v>
      </c>
      <c r="C39" s="117">
        <v>3.023</v>
      </c>
      <c r="D39" s="117">
        <v>3.092</v>
      </c>
      <c r="E39" s="117">
        <v>4.14</v>
      </c>
      <c r="J39" s="130" t="s">
        <v>241</v>
      </c>
      <c r="K39" s="117">
        <v>1.595</v>
      </c>
      <c r="L39" s="117">
        <v>3.023</v>
      </c>
      <c r="M39" s="117">
        <v>3.092</v>
      </c>
      <c r="N39" s="117">
        <v>4.14</v>
      </c>
    </row>
    <row r="41">
      <c r="A41" s="130" t="s">
        <v>254</v>
      </c>
      <c r="J41" s="130" t="s">
        <v>254</v>
      </c>
    </row>
    <row r="44">
      <c r="B44" s="124" t="s">
        <v>255</v>
      </c>
      <c r="C44" s="124" t="s">
        <v>13</v>
      </c>
      <c r="K44" s="124" t="s">
        <v>255</v>
      </c>
      <c r="L44" s="124" t="s">
        <v>13</v>
      </c>
    </row>
    <row r="45">
      <c r="A45" s="131" t="s">
        <v>256</v>
      </c>
      <c r="B45" s="124" t="s">
        <v>262</v>
      </c>
      <c r="C45" s="124" t="s">
        <v>263</v>
      </c>
      <c r="J45" s="131" t="s">
        <v>256</v>
      </c>
      <c r="K45" s="124" t="s">
        <v>262</v>
      </c>
      <c r="L45" s="124" t="s">
        <v>263</v>
      </c>
    </row>
    <row r="46">
      <c r="B46" s="124" t="s">
        <v>259</v>
      </c>
      <c r="C46" s="124" t="s">
        <v>264</v>
      </c>
      <c r="K46" s="124" t="s">
        <v>259</v>
      </c>
      <c r="L46" s="124" t="s">
        <v>264</v>
      </c>
    </row>
    <row r="50">
      <c r="A50" s="117" t="s">
        <v>265</v>
      </c>
      <c r="J50" s="117" t="s">
        <v>265</v>
      </c>
    </row>
    <row r="52">
      <c r="A52" s="124" t="s">
        <v>239</v>
      </c>
      <c r="B52" s="132" t="s">
        <v>240</v>
      </c>
      <c r="C52" s="132" t="s">
        <v>241</v>
      </c>
      <c r="D52" s="132" t="s">
        <v>242</v>
      </c>
      <c r="E52" s="132" t="s">
        <v>243</v>
      </c>
      <c r="J52" s="124" t="s">
        <v>239</v>
      </c>
      <c r="K52" s="132" t="s">
        <v>240</v>
      </c>
      <c r="L52" s="132" t="s">
        <v>241</v>
      </c>
      <c r="M52" s="132" t="s">
        <v>242</v>
      </c>
      <c r="N52" s="132" t="s">
        <v>243</v>
      </c>
    </row>
    <row r="53">
      <c r="A53" s="132" t="s">
        <v>244</v>
      </c>
      <c r="B53" s="124" t="s">
        <v>245</v>
      </c>
      <c r="C53" s="124" t="s">
        <v>246</v>
      </c>
      <c r="D53" s="124" t="s">
        <v>247</v>
      </c>
      <c r="E53" s="124" t="s">
        <v>248</v>
      </c>
      <c r="J53" s="132" t="s">
        <v>244</v>
      </c>
      <c r="K53" s="124" t="s">
        <v>245</v>
      </c>
      <c r="L53" s="124" t="s">
        <v>246</v>
      </c>
      <c r="M53" s="124" t="s">
        <v>247</v>
      </c>
      <c r="N53" s="124" t="s">
        <v>248</v>
      </c>
    </row>
    <row r="57">
      <c r="A57" s="133" t="s">
        <v>251</v>
      </c>
      <c r="B57" s="124" t="s">
        <v>252</v>
      </c>
      <c r="J57" s="133" t="s">
        <v>251</v>
      </c>
      <c r="K57" s="124" t="s">
        <v>252</v>
      </c>
    </row>
    <row r="60">
      <c r="A60" s="134" t="s">
        <v>253</v>
      </c>
      <c r="B60" s="124">
        <v>2.0</v>
      </c>
      <c r="C60" s="124">
        <v>4.0</v>
      </c>
      <c r="D60" s="124">
        <v>6.0</v>
      </c>
      <c r="E60" s="124">
        <v>8.0</v>
      </c>
      <c r="J60" s="134" t="s">
        <v>253</v>
      </c>
      <c r="K60" s="124">
        <v>2.0</v>
      </c>
      <c r="L60" s="124">
        <v>4.0</v>
      </c>
      <c r="M60" s="124">
        <v>6.0</v>
      </c>
      <c r="N60" s="124">
        <v>8.0</v>
      </c>
    </row>
    <row r="62">
      <c r="A62" s="134" t="s">
        <v>241</v>
      </c>
      <c r="B62" s="117">
        <v>1.74</v>
      </c>
      <c r="C62" s="117">
        <v>2.72</v>
      </c>
      <c r="D62" s="117">
        <v>2.72</v>
      </c>
      <c r="E62" s="117">
        <v>2.72</v>
      </c>
      <c r="J62" s="134" t="s">
        <v>241</v>
      </c>
      <c r="K62" s="117">
        <v>1.74</v>
      </c>
      <c r="L62" s="117">
        <v>2.72</v>
      </c>
      <c r="M62" s="117">
        <v>2.72</v>
      </c>
      <c r="N62" s="117">
        <v>2.72</v>
      </c>
    </row>
    <row r="64">
      <c r="A64" s="134" t="s">
        <v>254</v>
      </c>
      <c r="J64" s="134" t="s">
        <v>254</v>
      </c>
    </row>
    <row r="67">
      <c r="B67" s="124" t="s">
        <v>255</v>
      </c>
      <c r="C67" s="124" t="s">
        <v>13</v>
      </c>
      <c r="K67" s="124" t="s">
        <v>255</v>
      </c>
      <c r="L67" s="124" t="s">
        <v>13</v>
      </c>
    </row>
    <row r="68">
      <c r="A68" s="125" t="s">
        <v>256</v>
      </c>
      <c r="B68" s="124" t="s">
        <v>257</v>
      </c>
      <c r="C68" s="124" t="s">
        <v>263</v>
      </c>
      <c r="J68" s="125" t="s">
        <v>256</v>
      </c>
      <c r="K68" s="124" t="s">
        <v>257</v>
      </c>
      <c r="L68" s="124" t="s">
        <v>263</v>
      </c>
    </row>
    <row r="69">
      <c r="B69" s="124" t="s">
        <v>259</v>
      </c>
      <c r="C69" s="124" t="s">
        <v>266</v>
      </c>
      <c r="K69" s="124" t="s">
        <v>259</v>
      </c>
      <c r="L69" s="124" t="s">
        <v>266</v>
      </c>
    </row>
    <row r="70">
      <c r="A70" s="121"/>
      <c r="B70" s="121"/>
      <c r="C70" s="121"/>
      <c r="D70" s="121"/>
      <c r="E70" s="121"/>
      <c r="F70" s="121"/>
      <c r="G70" s="121"/>
      <c r="H70" s="121"/>
      <c r="I70" s="121"/>
      <c r="J70" s="121"/>
      <c r="K70" s="121"/>
      <c r="L70" s="121"/>
      <c r="M70" s="121"/>
      <c r="N70" s="121"/>
      <c r="O70" s="121"/>
      <c r="P70" s="121"/>
      <c r="Q70" s="121"/>
      <c r="R70" s="121"/>
    </row>
    <row r="71">
      <c r="A71" s="122" t="s">
        <v>0</v>
      </c>
      <c r="B71" s="31" t="s">
        <v>234</v>
      </c>
      <c r="C71" s="122" t="s">
        <v>2</v>
      </c>
      <c r="D71" s="16" t="s">
        <v>267</v>
      </c>
      <c r="E71" s="122" t="s">
        <v>3</v>
      </c>
      <c r="F71" s="7"/>
    </row>
    <row r="72">
      <c r="A72" s="11" t="s">
        <v>5</v>
      </c>
      <c r="B72" s="32" t="s">
        <v>236</v>
      </c>
      <c r="C72" s="11" t="s">
        <v>7</v>
      </c>
      <c r="D72" s="32" t="s">
        <v>237</v>
      </c>
      <c r="E72" s="11" t="s">
        <v>9</v>
      </c>
      <c r="F72" s="18" t="s">
        <v>268</v>
      </c>
    </row>
    <row r="75">
      <c r="A75" s="123" t="s">
        <v>239</v>
      </c>
      <c r="B75" s="124" t="s">
        <v>240</v>
      </c>
      <c r="C75" s="124" t="s">
        <v>241</v>
      </c>
      <c r="D75" s="124" t="s">
        <v>242</v>
      </c>
      <c r="E75" s="124" t="s">
        <v>243</v>
      </c>
      <c r="J75" s="123" t="s">
        <v>239</v>
      </c>
      <c r="K75" s="124" t="s">
        <v>240</v>
      </c>
      <c r="L75" s="124" t="s">
        <v>241</v>
      </c>
      <c r="M75" s="124" t="s">
        <v>242</v>
      </c>
      <c r="N75" s="124" t="s">
        <v>243</v>
      </c>
    </row>
    <row r="76">
      <c r="A76" s="124" t="s">
        <v>244</v>
      </c>
      <c r="B76" s="135" t="s">
        <v>245</v>
      </c>
      <c r="C76" s="135" t="s">
        <v>246</v>
      </c>
      <c r="D76" s="135" t="s">
        <v>247</v>
      </c>
      <c r="E76" s="135" t="s">
        <v>248</v>
      </c>
      <c r="J76" s="124" t="s">
        <v>244</v>
      </c>
      <c r="K76" s="124" t="s">
        <v>245</v>
      </c>
      <c r="L76" s="124" t="s">
        <v>246</v>
      </c>
      <c r="M76" s="124" t="s">
        <v>247</v>
      </c>
      <c r="N76" s="124" t="s">
        <v>248</v>
      </c>
    </row>
    <row r="79">
      <c r="A79" s="117" t="s">
        <v>249</v>
      </c>
      <c r="J79" s="117" t="s">
        <v>249</v>
      </c>
    </row>
    <row r="80">
      <c r="A80" s="125" t="s">
        <v>251</v>
      </c>
      <c r="B80" s="124" t="s">
        <v>252</v>
      </c>
      <c r="J80" s="125" t="s">
        <v>251</v>
      </c>
      <c r="K80" s="124" t="s">
        <v>252</v>
      </c>
    </row>
    <row r="83">
      <c r="A83" s="126" t="s">
        <v>253</v>
      </c>
      <c r="B83" s="124">
        <v>2.0</v>
      </c>
      <c r="C83" s="124">
        <v>4.0</v>
      </c>
      <c r="D83" s="124">
        <v>6.0</v>
      </c>
      <c r="E83" s="124">
        <v>8.0</v>
      </c>
      <c r="J83" s="126" t="s">
        <v>253</v>
      </c>
      <c r="K83" s="124">
        <v>2.0</v>
      </c>
      <c r="L83" s="124">
        <v>4.0</v>
      </c>
      <c r="M83" s="124">
        <v>6.0</v>
      </c>
      <c r="N83" s="124">
        <v>8.0</v>
      </c>
    </row>
    <row r="85">
      <c r="A85" s="126" t="s">
        <v>241</v>
      </c>
      <c r="B85" s="117">
        <v>0.44</v>
      </c>
      <c r="C85" s="117">
        <v>1.79</v>
      </c>
      <c r="D85" s="117">
        <v>1.957</v>
      </c>
      <c r="E85" s="117">
        <v>1.957</v>
      </c>
      <c r="J85" s="126" t="s">
        <v>241</v>
      </c>
      <c r="K85" s="117">
        <v>0.44</v>
      </c>
      <c r="L85" s="117">
        <v>1.79</v>
      </c>
      <c r="M85" s="117">
        <v>1.957</v>
      </c>
      <c r="N85" s="117">
        <v>1.957</v>
      </c>
    </row>
    <row r="87">
      <c r="A87" s="126" t="s">
        <v>254</v>
      </c>
      <c r="J87" s="126" t="s">
        <v>254</v>
      </c>
    </row>
    <row r="90">
      <c r="B90" s="124" t="s">
        <v>255</v>
      </c>
      <c r="C90" s="124" t="s">
        <v>13</v>
      </c>
      <c r="K90" s="124" t="s">
        <v>255</v>
      </c>
      <c r="L90" s="124" t="s">
        <v>13</v>
      </c>
    </row>
    <row r="91">
      <c r="A91" s="127" t="s">
        <v>256</v>
      </c>
      <c r="B91" s="124" t="s">
        <v>257</v>
      </c>
      <c r="C91" s="124" t="s">
        <v>258</v>
      </c>
      <c r="J91" s="127" t="s">
        <v>256</v>
      </c>
      <c r="K91" s="124" t="s">
        <v>257</v>
      </c>
      <c r="L91" s="124" t="s">
        <v>258</v>
      </c>
    </row>
    <row r="92">
      <c r="B92" s="124" t="s">
        <v>259</v>
      </c>
      <c r="C92" s="124" t="s">
        <v>266</v>
      </c>
      <c r="K92" s="124" t="s">
        <v>259</v>
      </c>
      <c r="L92" s="124" t="s">
        <v>266</v>
      </c>
    </row>
    <row r="96">
      <c r="A96" s="117" t="s">
        <v>261</v>
      </c>
      <c r="J96" s="117" t="s">
        <v>261</v>
      </c>
    </row>
    <row r="98">
      <c r="A98" s="124" t="s">
        <v>239</v>
      </c>
      <c r="B98" s="128" t="s">
        <v>240</v>
      </c>
      <c r="C98" s="128" t="s">
        <v>241</v>
      </c>
      <c r="D98" s="128" t="s">
        <v>242</v>
      </c>
      <c r="E98" s="128" t="s">
        <v>243</v>
      </c>
      <c r="J98" s="124" t="s">
        <v>239</v>
      </c>
      <c r="K98" s="128" t="s">
        <v>240</v>
      </c>
      <c r="L98" s="128" t="s">
        <v>241</v>
      </c>
      <c r="M98" s="128" t="s">
        <v>242</v>
      </c>
      <c r="N98" s="128" t="s">
        <v>243</v>
      </c>
    </row>
    <row r="99">
      <c r="A99" s="128" t="s">
        <v>244</v>
      </c>
      <c r="B99" s="124" t="s">
        <v>245</v>
      </c>
      <c r="C99" s="124" t="s">
        <v>246</v>
      </c>
      <c r="D99" s="124" t="s">
        <v>247</v>
      </c>
      <c r="E99" s="124" t="s">
        <v>248</v>
      </c>
      <c r="J99" s="128" t="s">
        <v>244</v>
      </c>
      <c r="K99" s="124" t="s">
        <v>245</v>
      </c>
      <c r="L99" s="124" t="s">
        <v>246</v>
      </c>
      <c r="M99" s="124" t="s">
        <v>247</v>
      </c>
      <c r="N99" s="124" t="s">
        <v>248</v>
      </c>
    </row>
    <row r="103">
      <c r="A103" s="129" t="s">
        <v>251</v>
      </c>
      <c r="B103" s="124" t="s">
        <v>252</v>
      </c>
      <c r="J103" s="129" t="s">
        <v>251</v>
      </c>
      <c r="K103" s="124" t="s">
        <v>252</v>
      </c>
    </row>
    <row r="106">
      <c r="A106" s="130" t="s">
        <v>253</v>
      </c>
      <c r="B106" s="124">
        <v>2.0</v>
      </c>
      <c r="C106" s="124">
        <v>4.0</v>
      </c>
      <c r="D106" s="124">
        <v>6.0</v>
      </c>
      <c r="E106" s="124">
        <v>8.0</v>
      </c>
      <c r="J106" s="130" t="s">
        <v>253</v>
      </c>
      <c r="K106" s="124">
        <v>2.0</v>
      </c>
      <c r="L106" s="124">
        <v>4.0</v>
      </c>
      <c r="M106" s="124">
        <v>6.0</v>
      </c>
      <c r="N106" s="124">
        <v>8.0</v>
      </c>
    </row>
    <row r="108">
      <c r="A108" s="130" t="s">
        <v>241</v>
      </c>
      <c r="B108" s="117">
        <v>0.028</v>
      </c>
      <c r="C108" s="117">
        <v>2.967</v>
      </c>
      <c r="D108" s="117">
        <v>3.963</v>
      </c>
      <c r="E108" s="117">
        <v>4.029</v>
      </c>
      <c r="J108" s="130" t="s">
        <v>241</v>
      </c>
      <c r="K108" s="117">
        <v>0.028</v>
      </c>
      <c r="L108" s="117">
        <v>2.967</v>
      </c>
      <c r="M108" s="117">
        <v>3.963</v>
      </c>
      <c r="N108" s="117">
        <v>4.029</v>
      </c>
    </row>
    <row r="110">
      <c r="A110" s="130" t="s">
        <v>254</v>
      </c>
      <c r="J110" s="130" t="s">
        <v>254</v>
      </c>
    </row>
    <row r="113">
      <c r="B113" s="124" t="s">
        <v>255</v>
      </c>
      <c r="C113" s="124" t="s">
        <v>13</v>
      </c>
      <c r="K113" s="124" t="s">
        <v>255</v>
      </c>
      <c r="L113" s="124" t="s">
        <v>13</v>
      </c>
    </row>
    <row r="114">
      <c r="A114" s="131" t="s">
        <v>256</v>
      </c>
      <c r="B114" s="124" t="s">
        <v>262</v>
      </c>
      <c r="C114" s="124" t="s">
        <v>269</v>
      </c>
      <c r="J114" s="131" t="s">
        <v>256</v>
      </c>
      <c r="K114" s="124" t="s">
        <v>262</v>
      </c>
      <c r="L114" s="124" t="s">
        <v>269</v>
      </c>
    </row>
    <row r="115">
      <c r="B115" s="124" t="s">
        <v>259</v>
      </c>
      <c r="C115" s="124" t="s">
        <v>260</v>
      </c>
      <c r="K115" s="124" t="s">
        <v>259</v>
      </c>
      <c r="L115" s="124" t="s">
        <v>260</v>
      </c>
    </row>
    <row r="119">
      <c r="A119" s="117" t="s">
        <v>265</v>
      </c>
      <c r="J119" s="117" t="s">
        <v>265</v>
      </c>
    </row>
    <row r="121">
      <c r="A121" s="124" t="s">
        <v>239</v>
      </c>
      <c r="B121" s="132" t="s">
        <v>240</v>
      </c>
      <c r="C121" s="132" t="s">
        <v>241</v>
      </c>
      <c r="D121" s="132" t="s">
        <v>242</v>
      </c>
      <c r="E121" s="132" t="s">
        <v>243</v>
      </c>
      <c r="J121" s="124" t="s">
        <v>239</v>
      </c>
      <c r="K121" s="132" t="s">
        <v>240</v>
      </c>
      <c r="L121" s="132" t="s">
        <v>241</v>
      </c>
      <c r="M121" s="132" t="s">
        <v>242</v>
      </c>
      <c r="N121" s="132" t="s">
        <v>243</v>
      </c>
    </row>
    <row r="122">
      <c r="A122" s="132" t="s">
        <v>244</v>
      </c>
      <c r="B122" s="124" t="s">
        <v>245</v>
      </c>
      <c r="C122" s="124" t="s">
        <v>246</v>
      </c>
      <c r="D122" s="124" t="s">
        <v>247</v>
      </c>
      <c r="E122" s="124" t="s">
        <v>248</v>
      </c>
      <c r="J122" s="132" t="s">
        <v>244</v>
      </c>
      <c r="K122" s="124" t="s">
        <v>245</v>
      </c>
      <c r="L122" s="124" t="s">
        <v>246</v>
      </c>
      <c r="M122" s="124" t="s">
        <v>247</v>
      </c>
      <c r="N122" s="124" t="s">
        <v>248</v>
      </c>
    </row>
    <row r="126">
      <c r="A126" s="133" t="s">
        <v>251</v>
      </c>
      <c r="B126" s="124" t="s">
        <v>252</v>
      </c>
      <c r="J126" s="133" t="s">
        <v>251</v>
      </c>
      <c r="K126" s="124" t="s">
        <v>252</v>
      </c>
    </row>
    <row r="129">
      <c r="A129" s="134" t="s">
        <v>253</v>
      </c>
      <c r="B129" s="124">
        <v>2.0</v>
      </c>
      <c r="C129" s="124">
        <v>4.0</v>
      </c>
      <c r="D129" s="124">
        <v>6.0</v>
      </c>
      <c r="E129" s="124">
        <v>8.0</v>
      </c>
      <c r="J129" s="134" t="s">
        <v>253</v>
      </c>
      <c r="K129" s="124">
        <v>2.0</v>
      </c>
      <c r="L129" s="124">
        <v>4.0</v>
      </c>
      <c r="M129" s="124">
        <v>6.0</v>
      </c>
      <c r="N129" s="124">
        <v>8.0</v>
      </c>
    </row>
    <row r="131">
      <c r="A131" s="134" t="s">
        <v>241</v>
      </c>
      <c r="B131" s="117">
        <v>0.052</v>
      </c>
      <c r="C131" s="117">
        <v>2.994</v>
      </c>
      <c r="D131" s="117">
        <v>2.991</v>
      </c>
      <c r="E131" s="117">
        <v>3.023</v>
      </c>
      <c r="J131" s="134" t="s">
        <v>241</v>
      </c>
      <c r="K131" s="117">
        <v>0.052</v>
      </c>
      <c r="L131" s="117">
        <v>2.994</v>
      </c>
      <c r="M131" s="117">
        <v>2.991</v>
      </c>
      <c r="N131" s="117">
        <v>3.023</v>
      </c>
    </row>
    <row r="133">
      <c r="A133" s="134" t="s">
        <v>254</v>
      </c>
      <c r="J133" s="134" t="s">
        <v>254</v>
      </c>
    </row>
    <row r="136">
      <c r="B136" s="124" t="s">
        <v>255</v>
      </c>
      <c r="C136" s="124" t="s">
        <v>13</v>
      </c>
      <c r="K136" s="124" t="s">
        <v>255</v>
      </c>
      <c r="L136" s="124" t="s">
        <v>13</v>
      </c>
    </row>
    <row r="137">
      <c r="A137" s="125" t="s">
        <v>256</v>
      </c>
      <c r="B137" s="124" t="s">
        <v>257</v>
      </c>
      <c r="C137" s="124" t="s">
        <v>270</v>
      </c>
      <c r="J137" s="125" t="s">
        <v>256</v>
      </c>
      <c r="K137" s="124" t="s">
        <v>257</v>
      </c>
      <c r="L137" s="124" t="s">
        <v>270</v>
      </c>
    </row>
    <row r="138">
      <c r="B138" s="124" t="s">
        <v>259</v>
      </c>
      <c r="C138" s="124" t="s">
        <v>266</v>
      </c>
      <c r="K138" s="124" t="s">
        <v>259</v>
      </c>
      <c r="L138" s="124" t="s">
        <v>266</v>
      </c>
    </row>
    <row r="139">
      <c r="A139" s="121"/>
      <c r="B139" s="121"/>
      <c r="C139" s="121"/>
      <c r="D139" s="121"/>
      <c r="E139" s="121"/>
      <c r="F139" s="121"/>
      <c r="G139" s="121"/>
      <c r="H139" s="121"/>
      <c r="I139" s="121"/>
      <c r="J139" s="121"/>
      <c r="K139" s="121"/>
      <c r="L139" s="121"/>
      <c r="M139" s="121"/>
      <c r="N139" s="121"/>
      <c r="O139" s="121"/>
      <c r="P139" s="121"/>
      <c r="Q139" s="121"/>
      <c r="R139" s="121"/>
    </row>
    <row r="140">
      <c r="A140" s="122" t="s">
        <v>0</v>
      </c>
      <c r="B140" s="31" t="s">
        <v>234</v>
      </c>
      <c r="C140" s="122" t="s">
        <v>2</v>
      </c>
      <c r="D140" s="16" t="s">
        <v>271</v>
      </c>
      <c r="E140" s="122" t="s">
        <v>3</v>
      </c>
      <c r="F140" s="18"/>
    </row>
    <row r="141">
      <c r="A141" s="11" t="s">
        <v>5</v>
      </c>
      <c r="B141" s="32" t="s">
        <v>236</v>
      </c>
      <c r="C141" s="11" t="s">
        <v>7</v>
      </c>
      <c r="D141" s="32" t="s">
        <v>237</v>
      </c>
      <c r="E141" s="11" t="s">
        <v>9</v>
      </c>
      <c r="F141" s="18" t="s">
        <v>272</v>
      </c>
    </row>
    <row r="144">
      <c r="A144" s="123" t="s">
        <v>239</v>
      </c>
      <c r="B144" s="124" t="s">
        <v>240</v>
      </c>
      <c r="C144" s="124" t="s">
        <v>241</v>
      </c>
      <c r="D144" s="124" t="s">
        <v>242</v>
      </c>
      <c r="E144" s="124" t="s">
        <v>243</v>
      </c>
      <c r="J144" s="123" t="s">
        <v>239</v>
      </c>
      <c r="K144" s="124" t="s">
        <v>240</v>
      </c>
      <c r="L144" s="124" t="s">
        <v>241</v>
      </c>
      <c r="M144" s="124" t="s">
        <v>242</v>
      </c>
      <c r="N144" s="124" t="s">
        <v>243</v>
      </c>
    </row>
    <row r="145">
      <c r="A145" s="124" t="s">
        <v>244</v>
      </c>
      <c r="B145" s="124" t="s">
        <v>245</v>
      </c>
      <c r="C145" s="124" t="s">
        <v>246</v>
      </c>
      <c r="D145" s="124" t="s">
        <v>247</v>
      </c>
      <c r="E145" s="124" t="s">
        <v>248</v>
      </c>
      <c r="J145" s="124" t="s">
        <v>244</v>
      </c>
      <c r="K145" s="124" t="s">
        <v>245</v>
      </c>
      <c r="L145" s="124" t="s">
        <v>246</v>
      </c>
      <c r="M145" s="124" t="s">
        <v>247</v>
      </c>
      <c r="N145" s="124" t="s">
        <v>248</v>
      </c>
    </row>
    <row r="148">
      <c r="A148" s="117" t="s">
        <v>249</v>
      </c>
      <c r="J148" s="117" t="s">
        <v>249</v>
      </c>
    </row>
    <row r="149">
      <c r="A149" s="125" t="s">
        <v>251</v>
      </c>
      <c r="B149" s="124" t="s">
        <v>252</v>
      </c>
      <c r="J149" s="125" t="s">
        <v>251</v>
      </c>
      <c r="K149" s="124" t="s">
        <v>252</v>
      </c>
    </row>
    <row r="152">
      <c r="A152" s="126" t="s">
        <v>253</v>
      </c>
      <c r="B152" s="124">
        <v>2.0</v>
      </c>
      <c r="C152" s="124">
        <v>4.0</v>
      </c>
      <c r="D152" s="124">
        <v>6.0</v>
      </c>
      <c r="E152" s="124">
        <v>8.0</v>
      </c>
      <c r="J152" s="126" t="s">
        <v>253</v>
      </c>
      <c r="K152" s="124">
        <v>2.0</v>
      </c>
      <c r="L152" s="124">
        <v>4.0</v>
      </c>
      <c r="M152" s="124">
        <v>6.0</v>
      </c>
      <c r="N152" s="124">
        <v>8.0</v>
      </c>
    </row>
    <row r="154">
      <c r="A154" s="126" t="s">
        <v>241</v>
      </c>
      <c r="B154" s="117">
        <v>2.5</v>
      </c>
      <c r="C154" s="117">
        <v>1.458</v>
      </c>
      <c r="D154" s="117">
        <v>1.585</v>
      </c>
      <c r="E154" s="117">
        <v>1.61</v>
      </c>
      <c r="J154" s="126" t="s">
        <v>241</v>
      </c>
      <c r="K154" s="117">
        <v>2.5</v>
      </c>
      <c r="L154" s="117">
        <v>1.458</v>
      </c>
      <c r="M154" s="117">
        <v>1.585</v>
      </c>
      <c r="N154" s="117">
        <v>1.61</v>
      </c>
    </row>
    <row r="156">
      <c r="A156" s="126" t="s">
        <v>254</v>
      </c>
      <c r="J156" s="126" t="s">
        <v>254</v>
      </c>
    </row>
    <row r="159">
      <c r="B159" s="124" t="s">
        <v>255</v>
      </c>
      <c r="C159" s="124" t="s">
        <v>13</v>
      </c>
      <c r="K159" s="124" t="s">
        <v>255</v>
      </c>
      <c r="L159" s="124" t="s">
        <v>13</v>
      </c>
    </row>
    <row r="160">
      <c r="A160" s="127" t="s">
        <v>256</v>
      </c>
      <c r="B160" s="124" t="s">
        <v>273</v>
      </c>
      <c r="C160" s="136" t="s">
        <v>273</v>
      </c>
      <c r="J160" s="127" t="s">
        <v>256</v>
      </c>
      <c r="K160" s="124" t="s">
        <v>273</v>
      </c>
      <c r="L160" s="136" t="s">
        <v>273</v>
      </c>
    </row>
    <row r="161">
      <c r="B161" s="124" t="s">
        <v>274</v>
      </c>
      <c r="C161" s="124" t="s">
        <v>275</v>
      </c>
      <c r="K161" s="124" t="s">
        <v>274</v>
      </c>
      <c r="L161" s="124" t="s">
        <v>275</v>
      </c>
    </row>
    <row r="163">
      <c r="H163" s="117" t="s">
        <v>276</v>
      </c>
    </row>
    <row r="165">
      <c r="A165" s="117" t="s">
        <v>261</v>
      </c>
      <c r="J165" s="117" t="s">
        <v>261</v>
      </c>
    </row>
    <row r="167">
      <c r="A167" s="124" t="s">
        <v>239</v>
      </c>
      <c r="B167" s="128" t="s">
        <v>240</v>
      </c>
      <c r="C167" s="128" t="s">
        <v>241</v>
      </c>
      <c r="D167" s="128" t="s">
        <v>242</v>
      </c>
      <c r="E167" s="128" t="s">
        <v>243</v>
      </c>
      <c r="J167" s="124" t="s">
        <v>239</v>
      </c>
      <c r="K167" s="128" t="s">
        <v>240</v>
      </c>
      <c r="L167" s="128" t="s">
        <v>241</v>
      </c>
      <c r="M167" s="128" t="s">
        <v>242</v>
      </c>
      <c r="N167" s="128" t="s">
        <v>243</v>
      </c>
    </row>
    <row r="168">
      <c r="A168" s="128" t="s">
        <v>244</v>
      </c>
      <c r="B168" s="124" t="s">
        <v>245</v>
      </c>
      <c r="C168" s="124" t="s">
        <v>246</v>
      </c>
      <c r="D168" s="124" t="s">
        <v>247</v>
      </c>
      <c r="E168" s="124" t="s">
        <v>248</v>
      </c>
      <c r="J168" s="128" t="s">
        <v>244</v>
      </c>
      <c r="K168" s="124" t="s">
        <v>245</v>
      </c>
      <c r="L168" s="124" t="s">
        <v>246</v>
      </c>
      <c r="M168" s="124" t="s">
        <v>247</v>
      </c>
      <c r="N168" s="124" t="s">
        <v>248</v>
      </c>
    </row>
    <row r="172">
      <c r="A172" s="129" t="s">
        <v>251</v>
      </c>
      <c r="B172" s="124" t="s">
        <v>252</v>
      </c>
      <c r="J172" s="129" t="s">
        <v>251</v>
      </c>
      <c r="K172" s="124" t="s">
        <v>252</v>
      </c>
    </row>
    <row r="175">
      <c r="A175" s="130" t="s">
        <v>253</v>
      </c>
      <c r="B175" s="124">
        <v>2.0</v>
      </c>
      <c r="C175" s="124">
        <v>4.0</v>
      </c>
      <c r="D175" s="124">
        <v>6.0</v>
      </c>
      <c r="E175" s="124">
        <v>8.0</v>
      </c>
      <c r="J175" s="130" t="s">
        <v>253</v>
      </c>
      <c r="K175" s="124">
        <v>2.0</v>
      </c>
      <c r="L175" s="124">
        <v>4.0</v>
      </c>
      <c r="M175" s="124">
        <v>6.0</v>
      </c>
      <c r="N175" s="124">
        <v>8.0</v>
      </c>
    </row>
    <row r="177">
      <c r="A177" s="130" t="s">
        <v>241</v>
      </c>
      <c r="B177" s="117" t="s">
        <v>277</v>
      </c>
      <c r="C177" s="117" t="s">
        <v>278</v>
      </c>
      <c r="D177" s="117" t="s">
        <v>279</v>
      </c>
      <c r="E177" s="117" t="s">
        <v>279</v>
      </c>
      <c r="J177" s="130" t="s">
        <v>241</v>
      </c>
      <c r="K177" s="117" t="s">
        <v>277</v>
      </c>
      <c r="L177" s="117" t="s">
        <v>278</v>
      </c>
      <c r="M177" s="117" t="s">
        <v>279</v>
      </c>
      <c r="N177" s="117" t="s">
        <v>279</v>
      </c>
    </row>
    <row r="179">
      <c r="A179" s="130" t="s">
        <v>254</v>
      </c>
      <c r="J179" s="130" t="s">
        <v>254</v>
      </c>
    </row>
    <row r="182">
      <c r="B182" s="124" t="s">
        <v>255</v>
      </c>
      <c r="C182" s="124" t="s">
        <v>13</v>
      </c>
      <c r="K182" s="124" t="s">
        <v>255</v>
      </c>
      <c r="L182" s="124" t="s">
        <v>13</v>
      </c>
    </row>
    <row r="183">
      <c r="A183" s="131" t="s">
        <v>256</v>
      </c>
      <c r="B183" s="124" t="s">
        <v>262</v>
      </c>
      <c r="C183" s="124" t="s">
        <v>280</v>
      </c>
      <c r="J183" s="131" t="s">
        <v>256</v>
      </c>
      <c r="K183" s="124" t="s">
        <v>262</v>
      </c>
      <c r="L183" s="124" t="s">
        <v>280</v>
      </c>
    </row>
    <row r="184">
      <c r="B184" s="124" t="s">
        <v>259</v>
      </c>
      <c r="C184" s="124">
        <v>100.0</v>
      </c>
      <c r="K184" s="124" t="s">
        <v>259</v>
      </c>
      <c r="L184" s="124">
        <v>100.0</v>
      </c>
    </row>
    <row r="188">
      <c r="A188" s="117" t="s">
        <v>265</v>
      </c>
      <c r="J188" s="117" t="s">
        <v>265</v>
      </c>
    </row>
    <row r="190">
      <c r="A190" s="124" t="s">
        <v>239</v>
      </c>
      <c r="B190" s="132" t="s">
        <v>240</v>
      </c>
      <c r="C190" s="132" t="s">
        <v>241</v>
      </c>
      <c r="D190" s="132" t="s">
        <v>242</v>
      </c>
      <c r="E190" s="132" t="s">
        <v>243</v>
      </c>
      <c r="J190" s="124" t="s">
        <v>239</v>
      </c>
      <c r="K190" s="132" t="s">
        <v>240</v>
      </c>
      <c r="L190" s="132" t="s">
        <v>241</v>
      </c>
      <c r="M190" s="132" t="s">
        <v>242</v>
      </c>
      <c r="N190" s="132" t="s">
        <v>243</v>
      </c>
    </row>
    <row r="191">
      <c r="A191" s="132" t="s">
        <v>244</v>
      </c>
      <c r="B191" s="124" t="s">
        <v>245</v>
      </c>
      <c r="C191" s="124" t="s">
        <v>246</v>
      </c>
      <c r="D191" s="124" t="s">
        <v>247</v>
      </c>
      <c r="E191" s="124" t="s">
        <v>248</v>
      </c>
      <c r="J191" s="132" t="s">
        <v>244</v>
      </c>
      <c r="K191" s="124" t="s">
        <v>245</v>
      </c>
      <c r="L191" s="124" t="s">
        <v>246</v>
      </c>
      <c r="M191" s="124" t="s">
        <v>247</v>
      </c>
      <c r="N191" s="124" t="s">
        <v>248</v>
      </c>
    </row>
    <row r="195">
      <c r="A195" s="133" t="s">
        <v>251</v>
      </c>
      <c r="B195" s="124" t="s">
        <v>252</v>
      </c>
      <c r="J195" s="133" t="s">
        <v>251</v>
      </c>
      <c r="K195" s="124" t="s">
        <v>252</v>
      </c>
    </row>
    <row r="198">
      <c r="A198" s="134" t="s">
        <v>253</v>
      </c>
      <c r="B198" s="124">
        <v>2.0</v>
      </c>
      <c r="C198" s="124">
        <v>4.0</v>
      </c>
      <c r="D198" s="124">
        <v>6.0</v>
      </c>
      <c r="E198" s="124">
        <v>8.0</v>
      </c>
      <c r="J198" s="134" t="s">
        <v>253</v>
      </c>
      <c r="K198" s="124">
        <v>2.0</v>
      </c>
      <c r="L198" s="124">
        <v>4.0</v>
      </c>
      <c r="M198" s="124">
        <v>6.0</v>
      </c>
      <c r="N198" s="124">
        <v>8.0</v>
      </c>
    </row>
    <row r="200">
      <c r="A200" s="134" t="s">
        <v>241</v>
      </c>
      <c r="C200" s="137">
        <v>1.44</v>
      </c>
      <c r="D200" s="117">
        <v>1.597</v>
      </c>
      <c r="E200" s="117">
        <v>1.645</v>
      </c>
      <c r="J200" s="134" t="s">
        <v>241</v>
      </c>
      <c r="L200" s="137">
        <v>1.44</v>
      </c>
      <c r="M200" s="117">
        <v>1.597</v>
      </c>
      <c r="N200" s="117">
        <v>1.645</v>
      </c>
    </row>
    <row r="202">
      <c r="A202" s="134" t="s">
        <v>254</v>
      </c>
      <c r="J202" s="134" t="s">
        <v>254</v>
      </c>
    </row>
    <row r="205">
      <c r="B205" s="124" t="s">
        <v>255</v>
      </c>
      <c r="C205" s="124" t="s">
        <v>13</v>
      </c>
      <c r="K205" s="124" t="s">
        <v>255</v>
      </c>
      <c r="L205" s="124" t="s">
        <v>13</v>
      </c>
    </row>
    <row r="206">
      <c r="A206" s="125" t="s">
        <v>256</v>
      </c>
      <c r="B206" s="124" t="s">
        <v>280</v>
      </c>
      <c r="C206" s="124" t="s">
        <v>280</v>
      </c>
      <c r="J206" s="125" t="s">
        <v>256</v>
      </c>
      <c r="K206" s="124" t="s">
        <v>280</v>
      </c>
      <c r="L206" s="124" t="s">
        <v>280</v>
      </c>
    </row>
    <row r="207">
      <c r="B207" s="124" t="s">
        <v>281</v>
      </c>
      <c r="C207" s="124" t="s">
        <v>275</v>
      </c>
      <c r="K207" s="124" t="s">
        <v>281</v>
      </c>
      <c r="L207" s="124" t="s">
        <v>275</v>
      </c>
    </row>
    <row r="208">
      <c r="A208" s="121"/>
      <c r="B208" s="121"/>
      <c r="C208" s="121"/>
      <c r="D208" s="121"/>
      <c r="E208" s="121"/>
      <c r="F208" s="121"/>
      <c r="G208" s="121"/>
      <c r="H208" s="121"/>
      <c r="I208" s="121"/>
      <c r="J208" s="121"/>
      <c r="K208" s="121"/>
      <c r="L208" s="121"/>
      <c r="M208" s="121"/>
      <c r="N208" s="121"/>
      <c r="O208" s="121"/>
      <c r="P208" s="121"/>
      <c r="Q208" s="121"/>
      <c r="R208" s="121"/>
    </row>
    <row r="209">
      <c r="A209" s="122" t="s">
        <v>0</v>
      </c>
      <c r="B209" s="31" t="s">
        <v>282</v>
      </c>
      <c r="C209" s="122" t="s">
        <v>2</v>
      </c>
      <c r="D209" s="16">
        <v>21057.0</v>
      </c>
      <c r="E209" s="122" t="s">
        <v>3</v>
      </c>
      <c r="F209" s="18"/>
    </row>
    <row r="210">
      <c r="A210" s="11" t="s">
        <v>5</v>
      </c>
      <c r="B210" s="32" t="s">
        <v>283</v>
      </c>
      <c r="C210" s="11" t="s">
        <v>7</v>
      </c>
      <c r="D210" s="32" t="s">
        <v>237</v>
      </c>
      <c r="E210" s="11" t="s">
        <v>9</v>
      </c>
      <c r="F210" s="18" t="s">
        <v>284</v>
      </c>
    </row>
    <row r="212">
      <c r="AI212" s="117" t="s">
        <v>285</v>
      </c>
      <c r="AJ212" s="117"/>
    </row>
    <row r="213">
      <c r="A213" s="123" t="s">
        <v>239</v>
      </c>
      <c r="B213" s="124" t="s">
        <v>240</v>
      </c>
      <c r="C213" s="124" t="s">
        <v>241</v>
      </c>
      <c r="D213" s="124" t="s">
        <v>242</v>
      </c>
      <c r="E213" s="124" t="s">
        <v>243</v>
      </c>
      <c r="M213" s="123" t="s">
        <v>239</v>
      </c>
      <c r="N213" s="124" t="s">
        <v>240</v>
      </c>
      <c r="O213" s="124" t="s">
        <v>241</v>
      </c>
      <c r="P213" s="124" t="s">
        <v>242</v>
      </c>
      <c r="Q213" s="124" t="s">
        <v>243</v>
      </c>
      <c r="Y213" s="123" t="s">
        <v>239</v>
      </c>
      <c r="Z213" s="124" t="s">
        <v>240</v>
      </c>
      <c r="AA213" s="124" t="s">
        <v>241</v>
      </c>
      <c r="AB213" s="124" t="s">
        <v>242</v>
      </c>
      <c r="AC213" s="124" t="s">
        <v>243</v>
      </c>
      <c r="AK213" s="123" t="s">
        <v>239</v>
      </c>
      <c r="AL213" s="124" t="s">
        <v>240</v>
      </c>
      <c r="AM213" s="124" t="s">
        <v>241</v>
      </c>
      <c r="AN213" s="124" t="s">
        <v>242</v>
      </c>
      <c r="AO213" s="124" t="s">
        <v>243</v>
      </c>
    </row>
    <row r="214">
      <c r="A214" s="124" t="s">
        <v>244</v>
      </c>
      <c r="B214" s="124" t="s">
        <v>245</v>
      </c>
      <c r="C214" s="124" t="s">
        <v>246</v>
      </c>
      <c r="D214" s="124" t="s">
        <v>247</v>
      </c>
      <c r="E214" s="124" t="s">
        <v>248</v>
      </c>
      <c r="M214" s="124" t="s">
        <v>244</v>
      </c>
      <c r="N214" s="124" t="s">
        <v>245</v>
      </c>
      <c r="O214" s="124" t="s">
        <v>246</v>
      </c>
      <c r="P214" s="124" t="s">
        <v>247</v>
      </c>
      <c r="Q214" s="124" t="s">
        <v>248</v>
      </c>
      <c r="Y214" s="124" t="s">
        <v>244</v>
      </c>
      <c r="Z214" s="124" t="s">
        <v>245</v>
      </c>
      <c r="AA214" s="124" t="s">
        <v>246</v>
      </c>
      <c r="AB214" s="124" t="s">
        <v>247</v>
      </c>
      <c r="AC214" s="124" t="s">
        <v>248</v>
      </c>
      <c r="AK214" s="124" t="s">
        <v>244</v>
      </c>
      <c r="AL214" s="124" t="s">
        <v>245</v>
      </c>
      <c r="AM214" s="124" t="s">
        <v>246</v>
      </c>
      <c r="AN214" s="124" t="s">
        <v>247</v>
      </c>
      <c r="AO214" s="124" t="s">
        <v>248</v>
      </c>
    </row>
    <row r="217">
      <c r="A217" s="117" t="s">
        <v>249</v>
      </c>
      <c r="M217" s="117" t="s">
        <v>250</v>
      </c>
      <c r="Y217" s="117" t="s">
        <v>286</v>
      </c>
      <c r="AK217" s="117" t="s">
        <v>287</v>
      </c>
    </row>
    <row r="218">
      <c r="A218" s="125" t="s">
        <v>251</v>
      </c>
      <c r="B218" s="124" t="s">
        <v>252</v>
      </c>
      <c r="M218" s="125" t="s">
        <v>251</v>
      </c>
      <c r="N218" s="124" t="s">
        <v>252</v>
      </c>
      <c r="Y218" s="125" t="s">
        <v>251</v>
      </c>
      <c r="Z218" s="124" t="s">
        <v>252</v>
      </c>
      <c r="AK218" s="125" t="s">
        <v>251</v>
      </c>
      <c r="AL218" s="124" t="s">
        <v>252</v>
      </c>
    </row>
    <row r="221">
      <c r="A221" s="126" t="s">
        <v>253</v>
      </c>
      <c r="B221" s="124">
        <v>1.0</v>
      </c>
      <c r="C221" s="124">
        <v>2.0</v>
      </c>
      <c r="D221" s="124">
        <v>3.0</v>
      </c>
      <c r="E221" s="124">
        <v>4.0</v>
      </c>
      <c r="F221" s="124">
        <v>5.0</v>
      </c>
      <c r="G221" s="124">
        <v>6.0</v>
      </c>
      <c r="H221" s="124">
        <v>7.0</v>
      </c>
      <c r="I221" s="124">
        <v>8.0</v>
      </c>
      <c r="J221" s="124">
        <v>9.0</v>
      </c>
      <c r="K221" s="124">
        <v>10.0</v>
      </c>
      <c r="M221" s="126" t="s">
        <v>253</v>
      </c>
      <c r="N221" s="124">
        <v>1.0</v>
      </c>
      <c r="O221" s="124">
        <v>2.0</v>
      </c>
      <c r="P221" s="124">
        <v>3.0</v>
      </c>
      <c r="Q221" s="124">
        <v>4.0</v>
      </c>
      <c r="R221" s="124">
        <v>5.0</v>
      </c>
      <c r="S221" s="124">
        <v>6.0</v>
      </c>
      <c r="T221" s="124">
        <v>7.0</v>
      </c>
      <c r="U221" s="124">
        <v>8.0</v>
      </c>
      <c r="V221" s="124">
        <v>9.0</v>
      </c>
      <c r="W221" s="124">
        <v>10.0</v>
      </c>
      <c r="Y221" s="126" t="s">
        <v>253</v>
      </c>
      <c r="Z221" s="124">
        <v>1.0</v>
      </c>
      <c r="AA221" s="124">
        <v>2.0</v>
      </c>
      <c r="AB221" s="124">
        <v>3.0</v>
      </c>
      <c r="AC221" s="124">
        <v>4.0</v>
      </c>
      <c r="AD221" s="124">
        <v>5.0</v>
      </c>
      <c r="AE221" s="124">
        <v>6.0</v>
      </c>
      <c r="AF221" s="124">
        <v>7.0</v>
      </c>
      <c r="AG221" s="124">
        <v>8.0</v>
      </c>
      <c r="AH221" s="124">
        <v>9.0</v>
      </c>
      <c r="AI221" s="124">
        <v>10.0</v>
      </c>
      <c r="AJ221" s="117"/>
      <c r="AK221" s="126" t="s">
        <v>253</v>
      </c>
      <c r="AL221" s="124">
        <v>1.0</v>
      </c>
      <c r="AM221" s="124">
        <v>2.0</v>
      </c>
      <c r="AN221" s="124">
        <v>3.0</v>
      </c>
      <c r="AO221" s="124">
        <v>4.0</v>
      </c>
      <c r="AP221" s="124">
        <v>5.0</v>
      </c>
      <c r="AQ221" s="124">
        <v>6.0</v>
      </c>
      <c r="AR221" s="124">
        <v>7.0</v>
      </c>
      <c r="AS221" s="124">
        <v>8.0</v>
      </c>
      <c r="AT221" s="124">
        <v>9.0</v>
      </c>
      <c r="AU221" s="124">
        <v>10.0</v>
      </c>
      <c r="AV221" s="117"/>
      <c r="AW221" s="117"/>
      <c r="AX221" s="117"/>
      <c r="AY221" s="117"/>
      <c r="AZ221" s="117"/>
      <c r="BA221" s="117"/>
      <c r="BB221" s="117"/>
      <c r="BC221" s="117"/>
      <c r="BD221" s="117"/>
      <c r="BE221" s="117"/>
      <c r="BF221" s="117"/>
      <c r="BG221" s="117"/>
    </row>
    <row r="223">
      <c r="A223" s="126" t="s">
        <v>241</v>
      </c>
      <c r="B223" s="137">
        <v>1.01</v>
      </c>
      <c r="C223" s="117">
        <v>2.49</v>
      </c>
      <c r="D223" s="117">
        <v>3.82</v>
      </c>
      <c r="E223" s="117">
        <v>5.37</v>
      </c>
      <c r="F223" s="117">
        <v>6.94</v>
      </c>
      <c r="G223" s="117">
        <v>7.81</v>
      </c>
      <c r="H223" s="138">
        <v>9.53</v>
      </c>
      <c r="I223" s="117">
        <v>10.41</v>
      </c>
      <c r="J223" s="117">
        <v>11.27</v>
      </c>
      <c r="K223" s="117">
        <v>12.14</v>
      </c>
      <c r="M223" s="126" t="s">
        <v>241</v>
      </c>
      <c r="N223" s="137">
        <v>0.974</v>
      </c>
      <c r="O223" s="117">
        <v>2.51</v>
      </c>
      <c r="P223" s="117">
        <v>3.89</v>
      </c>
      <c r="Q223" s="117">
        <v>5.69</v>
      </c>
      <c r="R223" s="117">
        <v>7.37</v>
      </c>
      <c r="S223" s="117">
        <v>8.26</v>
      </c>
      <c r="T223" s="138">
        <v>9.96</v>
      </c>
      <c r="U223" s="117">
        <v>10.82</v>
      </c>
      <c r="V223" s="117">
        <v>11.67</v>
      </c>
      <c r="W223" s="117">
        <v>12.55</v>
      </c>
      <c r="Y223" s="126" t="s">
        <v>241</v>
      </c>
      <c r="Z223" s="138">
        <v>1.19</v>
      </c>
      <c r="AA223" s="117">
        <v>2.77</v>
      </c>
      <c r="AB223" s="117">
        <v>4.17</v>
      </c>
      <c r="AC223" s="117">
        <v>5.76</v>
      </c>
      <c r="AD223" s="117">
        <v>7.48</v>
      </c>
      <c r="AE223" s="117">
        <v>9.09</v>
      </c>
      <c r="AF223" s="138">
        <v>10.13</v>
      </c>
      <c r="AG223" s="117">
        <v>11.02</v>
      </c>
      <c r="AH223" s="117">
        <v>11.92</v>
      </c>
      <c r="AI223" s="117">
        <v>12.76</v>
      </c>
      <c r="AJ223" s="117"/>
      <c r="AK223" s="126" t="s">
        <v>241</v>
      </c>
      <c r="AL223" s="137">
        <v>1.36</v>
      </c>
      <c r="AM223" s="117">
        <v>3.15</v>
      </c>
      <c r="AN223" s="117">
        <v>4.67</v>
      </c>
      <c r="AO223" s="117">
        <v>6.36</v>
      </c>
      <c r="AP223" s="117">
        <v>7.6</v>
      </c>
      <c r="AQ223" s="117">
        <v>8.52</v>
      </c>
      <c r="AR223" s="138">
        <v>10.42</v>
      </c>
      <c r="AS223" s="117">
        <v>11.82</v>
      </c>
      <c r="AT223" s="117">
        <v>16.42</v>
      </c>
      <c r="AU223" s="117">
        <v>16.88</v>
      </c>
    </row>
    <row r="225">
      <c r="A225" s="126" t="s">
        <v>254</v>
      </c>
      <c r="M225" s="126" t="s">
        <v>254</v>
      </c>
      <c r="Y225" s="126" t="s">
        <v>254</v>
      </c>
      <c r="AK225" s="126" t="s">
        <v>254</v>
      </c>
    </row>
    <row r="228">
      <c r="B228" s="124" t="s">
        <v>255</v>
      </c>
      <c r="C228" s="124" t="s">
        <v>13</v>
      </c>
      <c r="N228" s="124" t="s">
        <v>255</v>
      </c>
      <c r="O228" s="124" t="s">
        <v>13</v>
      </c>
      <c r="Z228" s="124" t="s">
        <v>255</v>
      </c>
      <c r="AA228" s="124" t="s">
        <v>13</v>
      </c>
      <c r="AL228" s="124" t="s">
        <v>255</v>
      </c>
      <c r="AM228" s="124" t="s">
        <v>13</v>
      </c>
    </row>
    <row r="229">
      <c r="A229" s="127" t="s">
        <v>256</v>
      </c>
      <c r="B229" s="124" t="s">
        <v>288</v>
      </c>
      <c r="C229" s="124" t="s">
        <v>289</v>
      </c>
      <c r="M229" s="127" t="s">
        <v>256</v>
      </c>
      <c r="N229" s="124" t="s">
        <v>288</v>
      </c>
      <c r="O229" s="124" t="s">
        <v>289</v>
      </c>
      <c r="Y229" s="127" t="s">
        <v>256</v>
      </c>
      <c r="Z229" s="124" t="s">
        <v>288</v>
      </c>
      <c r="AA229" s="124" t="s">
        <v>289</v>
      </c>
      <c r="AK229" s="127" t="s">
        <v>256</v>
      </c>
      <c r="AL229" s="124" t="s">
        <v>288</v>
      </c>
      <c r="AM229" s="124" t="s">
        <v>289</v>
      </c>
    </row>
    <row r="230">
      <c r="B230" s="124" t="s">
        <v>290</v>
      </c>
      <c r="C230" s="124" t="s">
        <v>291</v>
      </c>
      <c r="N230" s="124" t="s">
        <v>290</v>
      </c>
      <c r="O230" s="124" t="s">
        <v>291</v>
      </c>
      <c r="Z230" s="124" t="s">
        <v>290</v>
      </c>
      <c r="AA230" s="124" t="s">
        <v>291</v>
      </c>
      <c r="AL230" s="124" t="s">
        <v>290</v>
      </c>
      <c r="AM230" s="124" t="s">
        <v>291</v>
      </c>
    </row>
    <row r="234">
      <c r="A234" s="117" t="s">
        <v>261</v>
      </c>
      <c r="M234" s="117" t="s">
        <v>261</v>
      </c>
      <c r="Y234" s="117" t="s">
        <v>261</v>
      </c>
      <c r="AK234" s="117" t="s">
        <v>261</v>
      </c>
    </row>
    <row r="236">
      <c r="A236" s="124" t="s">
        <v>239</v>
      </c>
      <c r="B236" s="128" t="s">
        <v>240</v>
      </c>
      <c r="C236" s="128" t="s">
        <v>241</v>
      </c>
      <c r="D236" s="128" t="s">
        <v>242</v>
      </c>
      <c r="E236" s="128" t="s">
        <v>243</v>
      </c>
      <c r="M236" s="124" t="s">
        <v>239</v>
      </c>
      <c r="N236" s="128" t="s">
        <v>240</v>
      </c>
      <c r="O236" s="128" t="s">
        <v>241</v>
      </c>
      <c r="P236" s="128" t="s">
        <v>242</v>
      </c>
      <c r="Q236" s="128" t="s">
        <v>243</v>
      </c>
      <c r="Y236" s="124" t="s">
        <v>239</v>
      </c>
      <c r="Z236" s="128" t="s">
        <v>240</v>
      </c>
      <c r="AA236" s="128" t="s">
        <v>241</v>
      </c>
      <c r="AB236" s="128" t="s">
        <v>242</v>
      </c>
      <c r="AC236" s="128" t="s">
        <v>243</v>
      </c>
      <c r="AK236" s="124" t="s">
        <v>239</v>
      </c>
      <c r="AL236" s="128" t="s">
        <v>240</v>
      </c>
      <c r="AM236" s="128" t="s">
        <v>241</v>
      </c>
      <c r="AN236" s="128" t="s">
        <v>242</v>
      </c>
      <c r="AO236" s="128" t="s">
        <v>243</v>
      </c>
    </row>
    <row r="237">
      <c r="A237" s="128" t="s">
        <v>244</v>
      </c>
      <c r="B237" s="124" t="s">
        <v>245</v>
      </c>
      <c r="C237" s="124" t="s">
        <v>246</v>
      </c>
      <c r="D237" s="124" t="s">
        <v>247</v>
      </c>
      <c r="E237" s="124" t="s">
        <v>248</v>
      </c>
      <c r="M237" s="128" t="s">
        <v>244</v>
      </c>
      <c r="N237" s="124" t="s">
        <v>245</v>
      </c>
      <c r="O237" s="124" t="s">
        <v>246</v>
      </c>
      <c r="P237" s="124" t="s">
        <v>247</v>
      </c>
      <c r="Q237" s="124" t="s">
        <v>248</v>
      </c>
      <c r="Y237" s="128" t="s">
        <v>244</v>
      </c>
      <c r="Z237" s="124" t="s">
        <v>245</v>
      </c>
      <c r="AA237" s="124" t="s">
        <v>246</v>
      </c>
      <c r="AB237" s="124" t="s">
        <v>247</v>
      </c>
      <c r="AC237" s="124" t="s">
        <v>248</v>
      </c>
      <c r="AK237" s="128" t="s">
        <v>244</v>
      </c>
      <c r="AL237" s="124" t="s">
        <v>245</v>
      </c>
      <c r="AM237" s="124" t="s">
        <v>246</v>
      </c>
      <c r="AN237" s="124" t="s">
        <v>247</v>
      </c>
      <c r="AO237" s="124" t="s">
        <v>248</v>
      </c>
    </row>
    <row r="241">
      <c r="A241" s="129" t="s">
        <v>251</v>
      </c>
      <c r="B241" s="124" t="s">
        <v>252</v>
      </c>
      <c r="M241" s="129" t="s">
        <v>251</v>
      </c>
      <c r="N241" s="124" t="s">
        <v>252</v>
      </c>
      <c r="Y241" s="129" t="s">
        <v>251</v>
      </c>
      <c r="Z241" s="124" t="s">
        <v>252</v>
      </c>
      <c r="AK241" s="129" t="s">
        <v>251</v>
      </c>
      <c r="AL241" s="124" t="s">
        <v>252</v>
      </c>
    </row>
    <row r="244">
      <c r="A244" s="130" t="s">
        <v>253</v>
      </c>
      <c r="B244" s="124">
        <v>1.0</v>
      </c>
      <c r="C244" s="124">
        <v>2.0</v>
      </c>
      <c r="D244" s="124">
        <v>3.0</v>
      </c>
      <c r="E244" s="124">
        <v>4.0</v>
      </c>
      <c r="F244" s="124">
        <v>5.0</v>
      </c>
      <c r="G244" s="124">
        <v>6.0</v>
      </c>
      <c r="H244" s="124">
        <v>7.0</v>
      </c>
      <c r="I244" s="124">
        <v>8.0</v>
      </c>
      <c r="J244" s="124">
        <v>9.0</v>
      </c>
      <c r="K244" s="124">
        <v>10.0</v>
      </c>
      <c r="M244" s="130" t="s">
        <v>253</v>
      </c>
      <c r="N244" s="124">
        <v>1.0</v>
      </c>
      <c r="O244" s="124">
        <v>2.0</v>
      </c>
      <c r="P244" s="124">
        <v>3.0</v>
      </c>
      <c r="Q244" s="124">
        <v>4.0</v>
      </c>
      <c r="R244" s="124">
        <v>5.0</v>
      </c>
      <c r="S244" s="124">
        <v>6.0</v>
      </c>
      <c r="T244" s="124">
        <v>7.0</v>
      </c>
      <c r="U244" s="124">
        <v>8.0</v>
      </c>
      <c r="V244" s="124">
        <v>9.0</v>
      </c>
      <c r="W244" s="124">
        <v>10.0</v>
      </c>
      <c r="Y244" s="130" t="s">
        <v>253</v>
      </c>
      <c r="Z244" s="124">
        <v>1.0</v>
      </c>
      <c r="AA244" s="124">
        <v>2.0</v>
      </c>
      <c r="AB244" s="124">
        <v>3.0</v>
      </c>
      <c r="AC244" s="124">
        <v>4.0</v>
      </c>
      <c r="AD244" s="124">
        <v>5.0</v>
      </c>
      <c r="AE244" s="124">
        <v>6.0</v>
      </c>
      <c r="AF244" s="124">
        <v>7.0</v>
      </c>
      <c r="AG244" s="124">
        <v>8.0</v>
      </c>
      <c r="AH244" s="124">
        <v>9.0</v>
      </c>
      <c r="AI244" s="124">
        <v>10.0</v>
      </c>
      <c r="AK244" s="130" t="s">
        <v>253</v>
      </c>
      <c r="AL244" s="124">
        <v>1.0</v>
      </c>
      <c r="AM244" s="124">
        <v>2.0</v>
      </c>
      <c r="AN244" s="124">
        <v>3.0</v>
      </c>
      <c r="AO244" s="124">
        <v>4.0</v>
      </c>
      <c r="AP244" s="124">
        <v>5.0</v>
      </c>
      <c r="AQ244" s="124">
        <v>6.0</v>
      </c>
      <c r="AR244" s="124">
        <v>7.0</v>
      </c>
      <c r="AS244" s="124">
        <v>8.0</v>
      </c>
      <c r="AT244" s="124">
        <v>9.0</v>
      </c>
      <c r="AU244" s="124">
        <v>10.0</v>
      </c>
    </row>
    <row r="246">
      <c r="A246" s="130" t="s">
        <v>241</v>
      </c>
      <c r="B246" s="117">
        <v>1.35</v>
      </c>
      <c r="C246" s="117">
        <v>2.99</v>
      </c>
      <c r="D246" s="117">
        <v>4.38</v>
      </c>
      <c r="E246" s="117">
        <v>5.96</v>
      </c>
      <c r="F246" s="117">
        <v>7.61</v>
      </c>
      <c r="G246" s="138">
        <v>8.5</v>
      </c>
      <c r="H246" s="117">
        <v>10.22</v>
      </c>
      <c r="I246" s="138">
        <v>11.1</v>
      </c>
      <c r="J246" s="117">
        <v>11.98</v>
      </c>
      <c r="K246" s="117">
        <v>12.87</v>
      </c>
      <c r="M246" s="130" t="s">
        <v>241</v>
      </c>
      <c r="N246" s="117">
        <v>1.01</v>
      </c>
      <c r="O246" s="117">
        <v>2.59</v>
      </c>
      <c r="P246" s="117">
        <v>3.99</v>
      </c>
      <c r="Q246" s="117">
        <v>5.59</v>
      </c>
      <c r="R246" s="117">
        <v>7.99</v>
      </c>
      <c r="S246" s="117">
        <v>8.21</v>
      </c>
      <c r="T246" s="117">
        <v>9.95</v>
      </c>
      <c r="U246" s="117">
        <v>10.85</v>
      </c>
      <c r="V246" s="117">
        <v>11.79</v>
      </c>
      <c r="W246" s="117">
        <v>12.65</v>
      </c>
      <c r="Y246" s="130" t="s">
        <v>241</v>
      </c>
      <c r="Z246" s="117">
        <v>1.06</v>
      </c>
      <c r="AA246" s="117">
        <v>2.63</v>
      </c>
      <c r="AB246" s="117">
        <v>4.07</v>
      </c>
      <c r="AC246" s="117">
        <v>5.69</v>
      </c>
      <c r="AD246" s="117">
        <v>7.49</v>
      </c>
      <c r="AE246" s="117">
        <v>0.34</v>
      </c>
      <c r="AF246" s="117">
        <v>10.15</v>
      </c>
      <c r="AG246" s="117">
        <v>11.1</v>
      </c>
      <c r="AH246" s="117">
        <v>12.07</v>
      </c>
      <c r="AI246" s="117">
        <v>12.65</v>
      </c>
      <c r="AK246" s="130" t="s">
        <v>241</v>
      </c>
      <c r="AL246" s="117">
        <v>1.19</v>
      </c>
      <c r="AM246" s="117">
        <v>2.88</v>
      </c>
      <c r="AN246" s="117">
        <v>4.38</v>
      </c>
      <c r="AO246" s="117">
        <v>6.09</v>
      </c>
      <c r="AP246" s="117">
        <v>7.85</v>
      </c>
      <c r="AQ246" s="117">
        <v>8.79</v>
      </c>
      <c r="AR246" s="117">
        <v>11.09</v>
      </c>
      <c r="AS246" s="117">
        <v>14.65</v>
      </c>
      <c r="AT246" s="117">
        <v>17.66</v>
      </c>
      <c r="AU246" s="117">
        <v>17.77</v>
      </c>
    </row>
    <row r="248">
      <c r="A248" s="130" t="s">
        <v>254</v>
      </c>
      <c r="M248" s="130" t="s">
        <v>254</v>
      </c>
      <c r="Y248" s="130" t="s">
        <v>254</v>
      </c>
      <c r="AK248" s="130" t="s">
        <v>254</v>
      </c>
    </row>
    <row r="251">
      <c r="B251" s="124" t="s">
        <v>255</v>
      </c>
      <c r="C251" s="124" t="s">
        <v>13</v>
      </c>
      <c r="N251" s="124" t="s">
        <v>255</v>
      </c>
      <c r="O251" s="124" t="s">
        <v>13</v>
      </c>
      <c r="Z251" s="124" t="s">
        <v>255</v>
      </c>
      <c r="AA251" s="124" t="s">
        <v>13</v>
      </c>
      <c r="AL251" s="124" t="s">
        <v>255</v>
      </c>
      <c r="AM251" s="124" t="s">
        <v>13</v>
      </c>
    </row>
    <row r="252">
      <c r="A252" s="131" t="s">
        <v>256</v>
      </c>
      <c r="B252" s="124" t="s">
        <v>292</v>
      </c>
      <c r="C252" s="117">
        <v>184.0</v>
      </c>
      <c r="M252" s="131" t="s">
        <v>256</v>
      </c>
      <c r="N252" s="124" t="s">
        <v>262</v>
      </c>
      <c r="O252" s="124"/>
      <c r="Y252" s="131" t="s">
        <v>256</v>
      </c>
      <c r="Z252" s="124" t="s">
        <v>262</v>
      </c>
      <c r="AA252" s="124"/>
      <c r="AK252" s="131" t="s">
        <v>256</v>
      </c>
      <c r="AL252" s="124" t="s">
        <v>262</v>
      </c>
      <c r="AM252" s="124"/>
    </row>
    <row r="253">
      <c r="B253" s="124" t="s">
        <v>293</v>
      </c>
      <c r="C253" s="117">
        <v>210.0</v>
      </c>
      <c r="N253" s="124" t="s">
        <v>259</v>
      </c>
      <c r="O253" s="124"/>
      <c r="Z253" s="124" t="s">
        <v>259</v>
      </c>
      <c r="AA253" s="124"/>
      <c r="AL253" s="124" t="s">
        <v>259</v>
      </c>
      <c r="AM253" s="124"/>
    </row>
    <row r="257">
      <c r="A257" s="117" t="s">
        <v>294</v>
      </c>
    </row>
    <row r="259">
      <c r="A259" s="124" t="s">
        <v>239</v>
      </c>
      <c r="B259" s="132" t="s">
        <v>240</v>
      </c>
      <c r="C259" s="132" t="s">
        <v>241</v>
      </c>
      <c r="D259" s="132" t="s">
        <v>242</v>
      </c>
      <c r="E259" s="132" t="s">
        <v>243</v>
      </c>
    </row>
    <row r="260">
      <c r="A260" s="132" t="s">
        <v>244</v>
      </c>
      <c r="B260" s="124" t="s">
        <v>245</v>
      </c>
      <c r="C260" s="124" t="s">
        <v>246</v>
      </c>
      <c r="D260" s="124" t="s">
        <v>247</v>
      </c>
      <c r="E260" s="124" t="s">
        <v>248</v>
      </c>
    </row>
    <row r="264">
      <c r="A264" s="133" t="s">
        <v>251</v>
      </c>
      <c r="B264" s="124" t="s">
        <v>252</v>
      </c>
    </row>
    <row r="267">
      <c r="A267" s="134" t="s">
        <v>253</v>
      </c>
      <c r="B267" s="124">
        <v>2.0</v>
      </c>
      <c r="C267" s="124">
        <v>4.0</v>
      </c>
      <c r="D267" s="124">
        <v>6.0</v>
      </c>
      <c r="E267" s="124">
        <v>8.0</v>
      </c>
    </row>
    <row r="269">
      <c r="A269" s="134" t="s">
        <v>241</v>
      </c>
      <c r="C269" s="137"/>
    </row>
    <row r="271">
      <c r="A271" s="134" t="s">
        <v>254</v>
      </c>
    </row>
    <row r="274">
      <c r="B274" s="124" t="s">
        <v>255</v>
      </c>
      <c r="C274" s="124" t="s">
        <v>13</v>
      </c>
    </row>
    <row r="275">
      <c r="A275" s="125" t="s">
        <v>256</v>
      </c>
      <c r="B275" s="124" t="s">
        <v>280</v>
      </c>
      <c r="C275" s="124"/>
    </row>
    <row r="276">
      <c r="B276" s="124" t="s">
        <v>281</v>
      </c>
      <c r="C276" s="124"/>
    </row>
    <row r="277">
      <c r="A277" s="121"/>
      <c r="B277" s="121"/>
      <c r="C277" s="121"/>
      <c r="D277" s="121"/>
      <c r="E277" s="121"/>
      <c r="F277" s="121"/>
      <c r="G277" s="121"/>
      <c r="H277" s="121"/>
      <c r="I277" s="121"/>
      <c r="J277" s="121"/>
      <c r="K277" s="121"/>
      <c r="L277" s="121"/>
      <c r="M277" s="121"/>
      <c r="N277" s="121"/>
      <c r="O277" s="121"/>
      <c r="P277" s="121"/>
      <c r="Q277" s="121"/>
      <c r="R277" s="121"/>
    </row>
    <row r="278">
      <c r="A278" s="122" t="s">
        <v>0</v>
      </c>
      <c r="B278" s="31" t="s">
        <v>282</v>
      </c>
      <c r="C278" s="122" t="s">
        <v>2</v>
      </c>
      <c r="D278" s="16">
        <v>21061.0</v>
      </c>
      <c r="E278" s="122" t="s">
        <v>3</v>
      </c>
      <c r="F278" s="18"/>
    </row>
    <row r="279">
      <c r="A279" s="11" t="s">
        <v>5</v>
      </c>
      <c r="B279" s="32" t="s">
        <v>283</v>
      </c>
      <c r="C279" s="11" t="s">
        <v>7</v>
      </c>
      <c r="D279" s="32" t="s">
        <v>237</v>
      </c>
      <c r="E279" s="11" t="s">
        <v>9</v>
      </c>
      <c r="F279" s="18" t="s">
        <v>295</v>
      </c>
    </row>
    <row r="282">
      <c r="A282" s="123" t="s">
        <v>239</v>
      </c>
      <c r="B282" s="124" t="s">
        <v>240</v>
      </c>
      <c r="C282" s="124" t="s">
        <v>241</v>
      </c>
      <c r="D282" s="124" t="s">
        <v>242</v>
      </c>
      <c r="E282" s="124" t="s">
        <v>243</v>
      </c>
      <c r="M282" s="123" t="s">
        <v>239</v>
      </c>
      <c r="N282" s="124" t="s">
        <v>240</v>
      </c>
      <c r="O282" s="124" t="s">
        <v>241</v>
      </c>
      <c r="P282" s="124" t="s">
        <v>242</v>
      </c>
      <c r="Q282" s="124" t="s">
        <v>243</v>
      </c>
      <c r="Z282" s="123" t="s">
        <v>239</v>
      </c>
      <c r="AA282" s="124" t="s">
        <v>240</v>
      </c>
      <c r="AB282" s="124" t="s">
        <v>241</v>
      </c>
      <c r="AC282" s="124" t="s">
        <v>242</v>
      </c>
      <c r="AD282" s="124" t="s">
        <v>243</v>
      </c>
      <c r="AM282" s="123" t="s">
        <v>239</v>
      </c>
      <c r="AN282" s="124" t="s">
        <v>240</v>
      </c>
      <c r="AO282" s="124" t="s">
        <v>241</v>
      </c>
      <c r="AP282" s="124" t="s">
        <v>242</v>
      </c>
      <c r="AQ282" s="124" t="s">
        <v>243</v>
      </c>
    </row>
    <row r="283">
      <c r="A283" s="124" t="s">
        <v>244</v>
      </c>
      <c r="B283" s="124" t="s">
        <v>245</v>
      </c>
      <c r="C283" s="124" t="s">
        <v>246</v>
      </c>
      <c r="D283" s="124" t="s">
        <v>247</v>
      </c>
      <c r="E283" s="124" t="s">
        <v>248</v>
      </c>
      <c r="M283" s="124" t="s">
        <v>244</v>
      </c>
      <c r="N283" s="124" t="s">
        <v>245</v>
      </c>
      <c r="O283" s="124" t="s">
        <v>246</v>
      </c>
      <c r="P283" s="124" t="s">
        <v>247</v>
      </c>
      <c r="Q283" s="124" t="s">
        <v>248</v>
      </c>
      <c r="Z283" s="124" t="s">
        <v>244</v>
      </c>
      <c r="AA283" s="124" t="s">
        <v>245</v>
      </c>
      <c r="AB283" s="124" t="s">
        <v>246</v>
      </c>
      <c r="AC283" s="124" t="s">
        <v>247</v>
      </c>
      <c r="AD283" s="124" t="s">
        <v>248</v>
      </c>
      <c r="AM283" s="124" t="s">
        <v>244</v>
      </c>
      <c r="AN283" s="124" t="s">
        <v>245</v>
      </c>
      <c r="AO283" s="124" t="s">
        <v>246</v>
      </c>
      <c r="AP283" s="124" t="s">
        <v>247</v>
      </c>
      <c r="AQ283" s="124" t="s">
        <v>248</v>
      </c>
    </row>
    <row r="286">
      <c r="A286" s="117" t="s">
        <v>249</v>
      </c>
      <c r="M286" s="117" t="s">
        <v>250</v>
      </c>
      <c r="Z286" s="117" t="s">
        <v>250</v>
      </c>
      <c r="AM286" s="117" t="s">
        <v>250</v>
      </c>
    </row>
    <row r="287">
      <c r="A287" s="125" t="s">
        <v>251</v>
      </c>
      <c r="B287" s="124" t="s">
        <v>252</v>
      </c>
      <c r="M287" s="125" t="s">
        <v>251</v>
      </c>
      <c r="N287" s="124" t="s">
        <v>252</v>
      </c>
      <c r="Z287" s="125" t="s">
        <v>251</v>
      </c>
      <c r="AA287" s="124" t="s">
        <v>252</v>
      </c>
      <c r="AM287" s="125" t="s">
        <v>251</v>
      </c>
      <c r="AN287" s="124" t="s">
        <v>252</v>
      </c>
    </row>
    <row r="290">
      <c r="A290" s="126" t="s">
        <v>253</v>
      </c>
      <c r="B290" s="124">
        <v>1.0</v>
      </c>
      <c r="C290" s="124">
        <v>2.0</v>
      </c>
      <c r="D290" s="124">
        <v>3.0</v>
      </c>
      <c r="E290" s="124">
        <v>4.0</v>
      </c>
      <c r="F290" s="124">
        <v>5.0</v>
      </c>
      <c r="G290" s="124">
        <v>6.0</v>
      </c>
      <c r="H290" s="124">
        <v>7.0</v>
      </c>
      <c r="I290" s="124">
        <v>8.0</v>
      </c>
      <c r="J290" s="124">
        <v>9.0</v>
      </c>
      <c r="K290" s="124">
        <v>10.0</v>
      </c>
      <c r="M290" s="126" t="s">
        <v>253</v>
      </c>
      <c r="N290" s="124">
        <v>1.0</v>
      </c>
      <c r="O290" s="124">
        <v>2.0</v>
      </c>
      <c r="P290" s="124">
        <v>3.0</v>
      </c>
      <c r="Q290" s="124">
        <v>4.0</v>
      </c>
      <c r="R290" s="124">
        <v>5.0</v>
      </c>
      <c r="S290" s="124">
        <v>6.0</v>
      </c>
      <c r="T290" s="124">
        <v>7.0</v>
      </c>
      <c r="U290" s="124">
        <v>8.0</v>
      </c>
      <c r="V290" s="124">
        <v>9.0</v>
      </c>
      <c r="W290" s="124">
        <v>10.0</v>
      </c>
      <c r="Z290" s="126" t="s">
        <v>253</v>
      </c>
      <c r="AA290" s="124">
        <v>1.0</v>
      </c>
      <c r="AB290" s="124">
        <v>2.0</v>
      </c>
      <c r="AC290" s="124">
        <v>3.0</v>
      </c>
      <c r="AD290" s="124">
        <v>4.0</v>
      </c>
      <c r="AE290" s="124">
        <v>5.0</v>
      </c>
      <c r="AF290" s="124">
        <v>6.0</v>
      </c>
      <c r="AG290" s="124">
        <v>7.0</v>
      </c>
      <c r="AH290" s="124">
        <v>8.0</v>
      </c>
      <c r="AI290" s="124">
        <v>9.0</v>
      </c>
      <c r="AJ290" s="124">
        <v>10.0</v>
      </c>
      <c r="AM290" s="126" t="s">
        <v>253</v>
      </c>
      <c r="AN290" s="124">
        <v>1.0</v>
      </c>
      <c r="AO290" s="124">
        <v>2.0</v>
      </c>
      <c r="AP290" s="124">
        <v>3.0</v>
      </c>
      <c r="AQ290" s="124">
        <v>4.0</v>
      </c>
      <c r="AR290" s="124">
        <v>5.0</v>
      </c>
      <c r="AS290" s="124">
        <v>6.0</v>
      </c>
      <c r="AT290" s="124">
        <v>7.0</v>
      </c>
      <c r="AU290" s="124">
        <v>8.0</v>
      </c>
      <c r="AV290" s="124">
        <v>9.0</v>
      </c>
      <c r="AW290" s="124">
        <v>10.0</v>
      </c>
    </row>
    <row r="292">
      <c r="A292" s="126" t="s">
        <v>241</v>
      </c>
      <c r="B292" s="137">
        <v>1.79</v>
      </c>
      <c r="C292" s="117">
        <v>3.67</v>
      </c>
      <c r="D292" s="117">
        <v>5.17</v>
      </c>
      <c r="E292" s="138">
        <v>6.8</v>
      </c>
      <c r="F292" s="138">
        <v>8.5</v>
      </c>
      <c r="G292" s="117">
        <v>9.46</v>
      </c>
      <c r="H292" s="138">
        <v>11.06</v>
      </c>
      <c r="I292" s="117">
        <v>11.91</v>
      </c>
      <c r="J292" s="117">
        <v>12.72</v>
      </c>
      <c r="K292" s="117">
        <v>13.38</v>
      </c>
      <c r="M292" s="126" t="s">
        <v>241</v>
      </c>
      <c r="N292" s="137">
        <v>1.16</v>
      </c>
      <c r="O292" s="138">
        <v>2.6</v>
      </c>
      <c r="P292" s="138">
        <v>4.1</v>
      </c>
      <c r="Q292" s="138">
        <v>5.6</v>
      </c>
      <c r="R292" s="117">
        <v>7.43</v>
      </c>
      <c r="S292" s="117">
        <v>8.32</v>
      </c>
      <c r="T292" s="138">
        <v>10.11</v>
      </c>
      <c r="U292" s="117">
        <v>11.02</v>
      </c>
      <c r="V292" s="117">
        <v>11.89</v>
      </c>
      <c r="W292" s="117">
        <v>12.63</v>
      </c>
      <c r="Z292" s="126" t="s">
        <v>241</v>
      </c>
      <c r="AA292" s="137">
        <v>1.29</v>
      </c>
      <c r="AB292" s="138">
        <v>3.11</v>
      </c>
      <c r="AC292" s="138">
        <v>4.64</v>
      </c>
      <c r="AD292" s="138">
        <v>5.33</v>
      </c>
      <c r="AE292" s="117">
        <v>8.21</v>
      </c>
      <c r="AF292" s="117">
        <v>9.06</v>
      </c>
      <c r="AG292" s="138">
        <v>11.8</v>
      </c>
      <c r="AH292" s="138">
        <v>13.8</v>
      </c>
      <c r="AI292" s="117">
        <v>15.49</v>
      </c>
      <c r="AJ292" s="117">
        <v>16.85</v>
      </c>
      <c r="AM292" s="126" t="s">
        <v>241</v>
      </c>
      <c r="AN292" s="137">
        <v>1.58</v>
      </c>
      <c r="AO292" s="138">
        <v>2.73</v>
      </c>
      <c r="AP292" s="138">
        <v>4.62</v>
      </c>
      <c r="AQ292" s="138">
        <v>6.32</v>
      </c>
      <c r="AR292" s="117">
        <v>8.1</v>
      </c>
      <c r="AS292" s="117">
        <v>9.03</v>
      </c>
      <c r="AT292" s="138">
        <v>10.82</v>
      </c>
      <c r="AU292" s="117">
        <v>11.74</v>
      </c>
      <c r="AV292" s="117">
        <v>12.61</v>
      </c>
      <c r="AW292" s="117">
        <v>13.3</v>
      </c>
    </row>
    <row r="294">
      <c r="A294" s="126" t="s">
        <v>254</v>
      </c>
      <c r="M294" s="126" t="s">
        <v>254</v>
      </c>
      <c r="Z294" s="126" t="s">
        <v>254</v>
      </c>
      <c r="AM294" s="126" t="s">
        <v>254</v>
      </c>
    </row>
    <row r="297">
      <c r="B297" s="124" t="s">
        <v>255</v>
      </c>
      <c r="C297" s="124" t="s">
        <v>13</v>
      </c>
      <c r="N297" s="124" t="s">
        <v>255</v>
      </c>
      <c r="O297" s="124" t="s">
        <v>13</v>
      </c>
      <c r="AA297" s="124" t="s">
        <v>255</v>
      </c>
      <c r="AB297" s="124" t="s">
        <v>13</v>
      </c>
      <c r="AN297" s="124" t="s">
        <v>255</v>
      </c>
      <c r="AO297" s="124" t="s">
        <v>13</v>
      </c>
    </row>
    <row r="298">
      <c r="A298" s="127" t="s">
        <v>256</v>
      </c>
      <c r="B298" s="124" t="s">
        <v>296</v>
      </c>
      <c r="C298" s="124" t="s">
        <v>289</v>
      </c>
      <c r="M298" s="127" t="s">
        <v>256</v>
      </c>
      <c r="N298" s="124" t="s">
        <v>288</v>
      </c>
      <c r="O298" s="124" t="s">
        <v>289</v>
      </c>
      <c r="Z298" s="127" t="s">
        <v>256</v>
      </c>
      <c r="AA298" s="124" t="s">
        <v>288</v>
      </c>
      <c r="AB298" s="124" t="s">
        <v>289</v>
      </c>
      <c r="AM298" s="127" t="s">
        <v>256</v>
      </c>
      <c r="AN298" s="124" t="s">
        <v>288</v>
      </c>
      <c r="AO298" s="124" t="s">
        <v>289</v>
      </c>
    </row>
    <row r="299">
      <c r="B299" s="124" t="s">
        <v>297</v>
      </c>
      <c r="C299" s="124" t="s">
        <v>291</v>
      </c>
      <c r="N299" s="124" t="s">
        <v>290</v>
      </c>
      <c r="O299" s="124" t="s">
        <v>291</v>
      </c>
      <c r="AA299" s="124" t="s">
        <v>290</v>
      </c>
      <c r="AB299" s="124" t="s">
        <v>291</v>
      </c>
      <c r="AN299" s="124" t="s">
        <v>290</v>
      </c>
      <c r="AO299" s="124" t="s">
        <v>291</v>
      </c>
    </row>
    <row r="303">
      <c r="A303" s="117" t="s">
        <v>261</v>
      </c>
      <c r="M303" s="117" t="s">
        <v>261</v>
      </c>
      <c r="Z303" s="117" t="s">
        <v>261</v>
      </c>
      <c r="AM303" s="117" t="s">
        <v>261</v>
      </c>
    </row>
    <row r="305">
      <c r="A305" s="124" t="s">
        <v>239</v>
      </c>
      <c r="B305" s="128" t="s">
        <v>240</v>
      </c>
      <c r="C305" s="128" t="s">
        <v>241</v>
      </c>
      <c r="D305" s="128" t="s">
        <v>242</v>
      </c>
      <c r="E305" s="128" t="s">
        <v>243</v>
      </c>
      <c r="M305" s="124" t="s">
        <v>239</v>
      </c>
      <c r="N305" s="128" t="s">
        <v>240</v>
      </c>
      <c r="O305" s="128" t="s">
        <v>241</v>
      </c>
      <c r="P305" s="128" t="s">
        <v>242</v>
      </c>
      <c r="Q305" s="128" t="s">
        <v>243</v>
      </c>
      <c r="Z305" s="124" t="s">
        <v>239</v>
      </c>
      <c r="AA305" s="128" t="s">
        <v>240</v>
      </c>
      <c r="AB305" s="128" t="s">
        <v>241</v>
      </c>
      <c r="AC305" s="128" t="s">
        <v>242</v>
      </c>
      <c r="AD305" s="128" t="s">
        <v>243</v>
      </c>
      <c r="AM305" s="124" t="s">
        <v>239</v>
      </c>
      <c r="AN305" s="128" t="s">
        <v>240</v>
      </c>
      <c r="AO305" s="128" t="s">
        <v>241</v>
      </c>
      <c r="AP305" s="128" t="s">
        <v>242</v>
      </c>
      <c r="AQ305" s="128" t="s">
        <v>243</v>
      </c>
    </row>
    <row r="306">
      <c r="A306" s="128" t="s">
        <v>244</v>
      </c>
      <c r="B306" s="124" t="s">
        <v>245</v>
      </c>
      <c r="C306" s="124" t="s">
        <v>246</v>
      </c>
      <c r="D306" s="124" t="s">
        <v>247</v>
      </c>
      <c r="E306" s="124" t="s">
        <v>248</v>
      </c>
      <c r="M306" s="128" t="s">
        <v>244</v>
      </c>
      <c r="N306" s="124" t="s">
        <v>245</v>
      </c>
      <c r="O306" s="124" t="s">
        <v>246</v>
      </c>
      <c r="P306" s="124" t="s">
        <v>247</v>
      </c>
      <c r="Q306" s="124" t="s">
        <v>248</v>
      </c>
      <c r="Z306" s="128" t="s">
        <v>244</v>
      </c>
      <c r="AA306" s="124" t="s">
        <v>245</v>
      </c>
      <c r="AB306" s="124" t="s">
        <v>246</v>
      </c>
      <c r="AC306" s="124" t="s">
        <v>247</v>
      </c>
      <c r="AD306" s="124" t="s">
        <v>248</v>
      </c>
      <c r="AM306" s="128" t="s">
        <v>244</v>
      </c>
      <c r="AN306" s="124" t="s">
        <v>245</v>
      </c>
      <c r="AO306" s="124" t="s">
        <v>246</v>
      </c>
      <c r="AP306" s="124" t="s">
        <v>247</v>
      </c>
      <c r="AQ306" s="124" t="s">
        <v>248</v>
      </c>
    </row>
    <row r="310">
      <c r="A310" s="129" t="s">
        <v>251</v>
      </c>
      <c r="B310" s="124" t="s">
        <v>252</v>
      </c>
      <c r="M310" s="129" t="s">
        <v>251</v>
      </c>
      <c r="N310" s="124" t="s">
        <v>252</v>
      </c>
      <c r="Z310" s="129" t="s">
        <v>251</v>
      </c>
      <c r="AA310" s="124" t="s">
        <v>252</v>
      </c>
      <c r="AM310" s="129" t="s">
        <v>251</v>
      </c>
      <c r="AN310" s="124" t="s">
        <v>252</v>
      </c>
    </row>
    <row r="313">
      <c r="A313" s="130" t="s">
        <v>253</v>
      </c>
      <c r="B313" s="124">
        <v>1.0</v>
      </c>
      <c r="C313" s="124">
        <v>2.0</v>
      </c>
      <c r="D313" s="124">
        <v>3.0</v>
      </c>
      <c r="E313" s="124">
        <v>4.0</v>
      </c>
      <c r="F313" s="124">
        <v>5.0</v>
      </c>
      <c r="G313" s="124">
        <v>6.0</v>
      </c>
      <c r="H313" s="124">
        <v>7.0</v>
      </c>
      <c r="I313" s="124">
        <v>8.0</v>
      </c>
      <c r="J313" s="124">
        <v>9.0</v>
      </c>
      <c r="K313" s="124">
        <v>10.0</v>
      </c>
      <c r="M313" s="130" t="s">
        <v>253</v>
      </c>
      <c r="N313" s="124">
        <v>1.0</v>
      </c>
      <c r="O313" s="124">
        <v>2.0</v>
      </c>
      <c r="P313" s="124">
        <v>3.0</v>
      </c>
      <c r="Q313" s="124">
        <v>4.0</v>
      </c>
      <c r="R313" s="124">
        <v>5.0</v>
      </c>
      <c r="S313" s="124">
        <v>6.0</v>
      </c>
      <c r="T313" s="124">
        <v>7.0</v>
      </c>
      <c r="U313" s="124">
        <v>8.0</v>
      </c>
      <c r="V313" s="124">
        <v>9.0</v>
      </c>
      <c r="W313" s="124">
        <v>10.0</v>
      </c>
      <c r="Z313" s="130" t="s">
        <v>253</v>
      </c>
      <c r="AA313" s="124">
        <v>1.0</v>
      </c>
      <c r="AB313" s="124">
        <v>2.0</v>
      </c>
      <c r="AC313" s="124">
        <v>3.0</v>
      </c>
      <c r="AD313" s="124">
        <v>4.0</v>
      </c>
      <c r="AE313" s="124">
        <v>5.0</v>
      </c>
      <c r="AF313" s="124">
        <v>6.0</v>
      </c>
      <c r="AG313" s="124">
        <v>7.0</v>
      </c>
      <c r="AH313" s="124">
        <v>8.0</v>
      </c>
      <c r="AI313" s="124">
        <v>9.0</v>
      </c>
      <c r="AJ313" s="124">
        <v>10.0</v>
      </c>
      <c r="AM313" s="130" t="s">
        <v>253</v>
      </c>
      <c r="AN313" s="124">
        <v>1.0</v>
      </c>
      <c r="AO313" s="124">
        <v>2.0</v>
      </c>
      <c r="AP313" s="124">
        <v>3.0</v>
      </c>
      <c r="AQ313" s="124">
        <v>4.0</v>
      </c>
      <c r="AR313" s="124">
        <v>5.0</v>
      </c>
      <c r="AS313" s="124">
        <v>6.0</v>
      </c>
      <c r="AT313" s="124">
        <v>7.0</v>
      </c>
      <c r="AU313" s="124">
        <v>8.0</v>
      </c>
      <c r="AV313" s="124">
        <v>9.0</v>
      </c>
      <c r="AW313" s="124">
        <v>10.0</v>
      </c>
    </row>
    <row r="315">
      <c r="A315" s="130" t="s">
        <v>241</v>
      </c>
      <c r="B315" s="117">
        <v>1.44</v>
      </c>
      <c r="C315" s="117">
        <v>3.29</v>
      </c>
      <c r="D315" s="117">
        <v>4.8</v>
      </c>
      <c r="E315" s="117">
        <v>6.49</v>
      </c>
      <c r="F315" s="117">
        <v>8.0</v>
      </c>
      <c r="G315" s="138">
        <v>9.24</v>
      </c>
      <c r="H315" s="117">
        <v>10.99</v>
      </c>
      <c r="I315" s="138">
        <v>11.91</v>
      </c>
      <c r="J315" s="117">
        <v>12.85</v>
      </c>
      <c r="K315" s="117">
        <v>13.43</v>
      </c>
      <c r="M315" s="130" t="s">
        <v>241</v>
      </c>
      <c r="N315" s="117">
        <v>1.12</v>
      </c>
      <c r="O315" s="117">
        <v>2.57</v>
      </c>
      <c r="P315" s="117">
        <v>3.96</v>
      </c>
      <c r="Q315" s="117">
        <v>5.62</v>
      </c>
      <c r="R315" s="117">
        <v>7.4</v>
      </c>
      <c r="S315" s="117">
        <v>8.39</v>
      </c>
      <c r="T315" s="117">
        <v>10.22</v>
      </c>
      <c r="U315" s="117">
        <v>11.19</v>
      </c>
      <c r="V315" s="117">
        <v>12.2</v>
      </c>
      <c r="W315" s="117">
        <v>13.06</v>
      </c>
      <c r="Z315" s="130" t="s">
        <v>241</v>
      </c>
      <c r="AA315" s="117">
        <v>1.36</v>
      </c>
      <c r="AB315" s="117">
        <v>3.19</v>
      </c>
      <c r="AC315" s="117">
        <v>6.42</v>
      </c>
      <c r="AD315" s="117">
        <v>8.29</v>
      </c>
      <c r="AE315" s="117">
        <v>9.29</v>
      </c>
      <c r="AF315" s="117">
        <v>11.75</v>
      </c>
      <c r="AG315" s="117">
        <v>12.3</v>
      </c>
      <c r="AH315" s="117">
        <v>17.5</v>
      </c>
      <c r="AI315" s="117">
        <v>17.68</v>
      </c>
      <c r="AJ315" s="117">
        <v>17.74</v>
      </c>
      <c r="AM315" s="130" t="s">
        <v>241</v>
      </c>
      <c r="AN315" s="117">
        <v>1.38</v>
      </c>
      <c r="AO315" s="117">
        <v>3.19</v>
      </c>
      <c r="AP315" s="117">
        <v>6.45</v>
      </c>
      <c r="AQ315" s="117">
        <v>8.28</v>
      </c>
      <c r="AR315" s="117">
        <v>9.56</v>
      </c>
      <c r="AS315" s="117">
        <v>10.37</v>
      </c>
      <c r="AT315" s="117">
        <v>12.03</v>
      </c>
      <c r="AU315" s="117">
        <v>12.75</v>
      </c>
      <c r="AV315" s="117">
        <v>13.2</v>
      </c>
      <c r="AW315" s="117">
        <v>13.45</v>
      </c>
    </row>
    <row r="317">
      <c r="A317" s="130" t="s">
        <v>254</v>
      </c>
      <c r="M317" s="130" t="s">
        <v>254</v>
      </c>
      <c r="Z317" s="130" t="s">
        <v>254</v>
      </c>
      <c r="AM317" s="130" t="s">
        <v>254</v>
      </c>
    </row>
    <row r="320">
      <c r="B320" s="124" t="s">
        <v>255</v>
      </c>
      <c r="C320" s="124" t="s">
        <v>13</v>
      </c>
      <c r="N320" s="124" t="s">
        <v>255</v>
      </c>
      <c r="O320" s="124" t="s">
        <v>13</v>
      </c>
      <c r="AA320" s="124" t="s">
        <v>255</v>
      </c>
      <c r="AB320" s="124" t="s">
        <v>13</v>
      </c>
      <c r="AN320" s="124" t="s">
        <v>255</v>
      </c>
      <c r="AO320" s="124" t="s">
        <v>13</v>
      </c>
    </row>
    <row r="321">
      <c r="A321" s="131" t="s">
        <v>256</v>
      </c>
      <c r="B321" s="124" t="s">
        <v>292</v>
      </c>
      <c r="C321" s="117">
        <v>184.0</v>
      </c>
      <c r="M321" s="131" t="s">
        <v>256</v>
      </c>
      <c r="N321" s="124" t="s">
        <v>292</v>
      </c>
      <c r="O321" s="117">
        <v>184.0</v>
      </c>
      <c r="Z321" s="131" t="s">
        <v>256</v>
      </c>
      <c r="AA321" s="124" t="s">
        <v>292</v>
      </c>
      <c r="AB321" s="117">
        <v>184.0</v>
      </c>
      <c r="AM321" s="131" t="s">
        <v>256</v>
      </c>
      <c r="AN321" s="124" t="s">
        <v>292</v>
      </c>
      <c r="AO321" s="117">
        <v>184.0</v>
      </c>
    </row>
    <row r="322">
      <c r="B322" s="124" t="s">
        <v>293</v>
      </c>
      <c r="C322" s="117">
        <v>210.0</v>
      </c>
      <c r="N322" s="124" t="s">
        <v>293</v>
      </c>
      <c r="O322" s="117">
        <v>210.0</v>
      </c>
      <c r="AA322" s="124" t="s">
        <v>293</v>
      </c>
      <c r="AB322" s="117">
        <v>210.0</v>
      </c>
      <c r="AN322" s="124" t="s">
        <v>293</v>
      </c>
      <c r="AO322" s="117">
        <v>210.0</v>
      </c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9.5"/>
    <col customWidth="1" min="2" max="4" width="10.63"/>
    <col customWidth="1" min="5" max="5" width="18.88"/>
    <col customWidth="1" min="6" max="6" width="10.63"/>
    <col customWidth="1" min="7" max="7" width="27.75"/>
    <col customWidth="1" min="8" max="26" width="10.63"/>
  </cols>
  <sheetData>
    <row r="1" ht="12.0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</row>
    <row r="2" ht="12.0" customHeight="1">
      <c r="A2" s="33" t="s">
        <v>0</v>
      </c>
      <c r="B2" s="139" t="s">
        <v>298</v>
      </c>
      <c r="C2" s="33" t="s">
        <v>2</v>
      </c>
      <c r="D2" s="140" t="s">
        <v>299</v>
      </c>
      <c r="E2" s="33" t="s">
        <v>3</v>
      </c>
      <c r="F2" s="66"/>
      <c r="G2" s="141" t="s">
        <v>300</v>
      </c>
      <c r="H2" s="35"/>
      <c r="I2" s="35"/>
      <c r="J2" s="35"/>
      <c r="K2" s="35"/>
      <c r="L2" s="35"/>
      <c r="M2" s="35"/>
      <c r="N2" s="35"/>
      <c r="O2" s="35"/>
      <c r="P2" s="35"/>
      <c r="Q2" s="35"/>
    </row>
    <row r="3" ht="12.0" customHeight="1">
      <c r="A3" s="11" t="s">
        <v>5</v>
      </c>
      <c r="B3" s="32" t="s">
        <v>301</v>
      </c>
      <c r="C3" s="11" t="s">
        <v>7</v>
      </c>
      <c r="D3" s="32" t="s">
        <v>302</v>
      </c>
      <c r="E3" s="11" t="s">
        <v>9</v>
      </c>
      <c r="F3" s="32" t="s">
        <v>303</v>
      </c>
      <c r="G3" s="3"/>
      <c r="H3" s="3"/>
      <c r="I3" s="3"/>
      <c r="J3" s="3"/>
    </row>
    <row r="4" ht="12.0" customHeight="1"/>
    <row r="5" ht="12.0" customHeight="1">
      <c r="A5" s="142" t="s">
        <v>196</v>
      </c>
      <c r="B5" s="124">
        <v>26.91</v>
      </c>
      <c r="C5" s="124">
        <v>27.07</v>
      </c>
      <c r="D5" s="124">
        <v>27.39</v>
      </c>
      <c r="E5" s="124">
        <v>27.86</v>
      </c>
      <c r="F5" s="124">
        <v>28.23</v>
      </c>
      <c r="G5" s="124">
        <v>28.68</v>
      </c>
      <c r="H5" s="124">
        <v>28.77</v>
      </c>
      <c r="I5" s="124">
        <v>28.95</v>
      </c>
      <c r="J5" s="124">
        <v>29.22</v>
      </c>
      <c r="K5" s="124">
        <v>29.44</v>
      </c>
      <c r="L5" s="124">
        <v>29.7</v>
      </c>
      <c r="M5" s="124">
        <v>30.04</v>
      </c>
      <c r="N5" s="124">
        <v>30.41</v>
      </c>
      <c r="O5" s="143">
        <v>30.78</v>
      </c>
      <c r="P5" s="143">
        <v>31.09</v>
      </c>
      <c r="Q5" s="143">
        <v>31.44</v>
      </c>
    </row>
    <row r="6" ht="12.0" customHeight="1">
      <c r="A6" s="135" t="s">
        <v>18</v>
      </c>
      <c r="B6" s="117">
        <v>27.6</v>
      </c>
      <c r="C6" s="117">
        <v>28.1</v>
      </c>
      <c r="D6" s="117">
        <v>28.5</v>
      </c>
      <c r="E6" s="117">
        <v>29.0</v>
      </c>
      <c r="F6" s="117">
        <v>29.5</v>
      </c>
      <c r="G6" s="117">
        <v>30.0</v>
      </c>
      <c r="H6" s="117">
        <v>30.5</v>
      </c>
      <c r="I6" s="117">
        <v>31.0</v>
      </c>
      <c r="J6" s="117">
        <v>31.5</v>
      </c>
      <c r="K6" s="117">
        <v>32.0</v>
      </c>
      <c r="L6" s="117">
        <v>32.5</v>
      </c>
      <c r="M6" s="117">
        <v>33.0</v>
      </c>
      <c r="N6" s="117">
        <v>33.5</v>
      </c>
      <c r="O6" s="110">
        <v>34.0</v>
      </c>
      <c r="P6" s="110">
        <v>34.5</v>
      </c>
      <c r="Q6" s="110">
        <v>35.0</v>
      </c>
    </row>
    <row r="7" ht="12.0" customHeight="1">
      <c r="A7" s="144" t="s">
        <v>23</v>
      </c>
      <c r="B7" s="26">
        <f t="shared" ref="B7:Q7" si="1">B6-B5</f>
        <v>0.69</v>
      </c>
      <c r="C7" s="26">
        <f t="shared" si="1"/>
        <v>1.03</v>
      </c>
      <c r="D7" s="26">
        <f t="shared" si="1"/>
        <v>1.11</v>
      </c>
      <c r="E7" s="26">
        <f t="shared" si="1"/>
        <v>1.14</v>
      </c>
      <c r="F7" s="26">
        <f t="shared" si="1"/>
        <v>1.27</v>
      </c>
      <c r="G7" s="26">
        <f t="shared" si="1"/>
        <v>1.32</v>
      </c>
      <c r="H7" s="26">
        <f t="shared" si="1"/>
        <v>1.73</v>
      </c>
      <c r="I7" s="26">
        <f t="shared" si="1"/>
        <v>2.05</v>
      </c>
      <c r="J7" s="26">
        <f t="shared" si="1"/>
        <v>2.28</v>
      </c>
      <c r="K7" s="26">
        <f t="shared" si="1"/>
        <v>2.56</v>
      </c>
      <c r="L7" s="26">
        <f t="shared" si="1"/>
        <v>2.8</v>
      </c>
      <c r="M7" s="26">
        <f t="shared" si="1"/>
        <v>2.96</v>
      </c>
      <c r="N7" s="26">
        <f t="shared" si="1"/>
        <v>3.09</v>
      </c>
      <c r="O7" s="26">
        <f t="shared" si="1"/>
        <v>3.22</v>
      </c>
      <c r="P7" s="26">
        <f t="shared" si="1"/>
        <v>3.41</v>
      </c>
      <c r="Q7" s="26">
        <f t="shared" si="1"/>
        <v>3.56</v>
      </c>
    </row>
    <row r="8" ht="12.0" customHeight="1">
      <c r="A8" s="145" t="s">
        <v>25</v>
      </c>
      <c r="B8" s="3">
        <f>AVERAGE(B7:Q7)</f>
        <v>2.13875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</row>
    <row r="9" ht="12.0" customHeight="1">
      <c r="A9" s="145" t="s">
        <v>304</v>
      </c>
      <c r="B9" s="3">
        <f>STDEV(B7:Q7)</f>
        <v>0.9662013248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ht="12.0" customHeight="1">
      <c r="A10" s="145" t="s">
        <v>30</v>
      </c>
      <c r="B10" s="29">
        <v>0.1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ht="12.0" customHeight="1">
      <c r="A11" s="146" t="s">
        <v>305</v>
      </c>
      <c r="B11" s="29">
        <v>0.2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</row>
    <row r="12" ht="12.0" customHeight="1">
      <c r="A12" s="135"/>
      <c r="B12" s="3"/>
      <c r="C12" s="3"/>
      <c r="D12" s="3"/>
      <c r="E12" s="3"/>
      <c r="F12" s="12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</row>
    <row r="13" ht="12.0" customHeight="1">
      <c r="A13" s="33" t="s">
        <v>0</v>
      </c>
      <c r="B13" s="139" t="s">
        <v>298</v>
      </c>
      <c r="C13" s="33" t="s">
        <v>2</v>
      </c>
      <c r="D13" s="140" t="s">
        <v>306</v>
      </c>
      <c r="E13" s="33" t="s">
        <v>3</v>
      </c>
      <c r="F13" s="66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</row>
    <row r="14" ht="12.0" customHeight="1">
      <c r="A14" s="11" t="s">
        <v>5</v>
      </c>
      <c r="B14" s="32" t="s">
        <v>301</v>
      </c>
      <c r="C14" s="11" t="s">
        <v>7</v>
      </c>
      <c r="D14" s="32"/>
      <c r="E14" s="11" t="s">
        <v>9</v>
      </c>
      <c r="F14" s="32" t="s">
        <v>307</v>
      </c>
      <c r="G14" s="3"/>
      <c r="H14" s="3"/>
      <c r="I14" s="3"/>
      <c r="J14" s="3"/>
    </row>
    <row r="15" ht="12.0" customHeight="1"/>
    <row r="16" ht="12.0" customHeight="1">
      <c r="A16" s="142" t="s">
        <v>196</v>
      </c>
      <c r="B16" s="124">
        <v>28.99</v>
      </c>
      <c r="C16" s="124">
        <v>30.9</v>
      </c>
      <c r="D16" s="124">
        <v>31.55</v>
      </c>
      <c r="E16" s="124">
        <v>32.55</v>
      </c>
      <c r="F16" s="124">
        <v>32.05</v>
      </c>
      <c r="G16" s="124">
        <v>33.07</v>
      </c>
      <c r="H16" s="124">
        <v>33.56</v>
      </c>
      <c r="I16" s="124">
        <v>34.5</v>
      </c>
      <c r="J16" s="124">
        <v>34.06</v>
      </c>
      <c r="K16" s="124">
        <v>35.03</v>
      </c>
      <c r="L16" s="124">
        <v>35.57</v>
      </c>
      <c r="M16" s="124">
        <v>36.5</v>
      </c>
      <c r="N16" s="124">
        <v>36.0</v>
      </c>
      <c r="O16" s="143">
        <v>38.51</v>
      </c>
      <c r="P16" s="143">
        <v>38.42</v>
      </c>
      <c r="Q16" s="143">
        <v>38.47</v>
      </c>
    </row>
    <row r="17" ht="12.0" customHeight="1">
      <c r="A17" s="135" t="s">
        <v>18</v>
      </c>
      <c r="B17" s="117">
        <v>28.1</v>
      </c>
      <c r="C17" s="117">
        <v>29.3</v>
      </c>
      <c r="D17" s="117">
        <v>29.8</v>
      </c>
      <c r="E17" s="117">
        <v>30.5</v>
      </c>
      <c r="F17" s="117">
        <v>30.1</v>
      </c>
      <c r="G17" s="117">
        <v>30.9</v>
      </c>
      <c r="H17" s="117">
        <v>31.3</v>
      </c>
      <c r="I17" s="117">
        <v>32.0</v>
      </c>
      <c r="J17" s="117">
        <v>31.6</v>
      </c>
      <c r="K17" s="117">
        <v>32.5</v>
      </c>
      <c r="L17" s="117">
        <v>32.9</v>
      </c>
      <c r="M17" s="117">
        <v>33.4</v>
      </c>
      <c r="N17" s="117">
        <v>34.4</v>
      </c>
      <c r="O17" s="110">
        <v>37.1</v>
      </c>
      <c r="P17" s="110">
        <v>37.1</v>
      </c>
      <c r="Q17" s="110">
        <v>37.0</v>
      </c>
    </row>
    <row r="18" ht="12.0" customHeight="1">
      <c r="A18" s="144" t="s">
        <v>23</v>
      </c>
      <c r="B18" s="26">
        <f t="shared" ref="B18:Q18" si="2">B17-B16</f>
        <v>-0.89</v>
      </c>
      <c r="C18" s="26">
        <f t="shared" si="2"/>
        <v>-1.6</v>
      </c>
      <c r="D18" s="26">
        <f t="shared" si="2"/>
        <v>-1.75</v>
      </c>
      <c r="E18" s="26">
        <f t="shared" si="2"/>
        <v>-2.05</v>
      </c>
      <c r="F18" s="26">
        <f t="shared" si="2"/>
        <v>-1.95</v>
      </c>
      <c r="G18" s="26">
        <f t="shared" si="2"/>
        <v>-2.17</v>
      </c>
      <c r="H18" s="26">
        <f t="shared" si="2"/>
        <v>-2.26</v>
      </c>
      <c r="I18" s="26">
        <f t="shared" si="2"/>
        <v>-2.5</v>
      </c>
      <c r="J18" s="26">
        <f t="shared" si="2"/>
        <v>-2.46</v>
      </c>
      <c r="K18" s="26">
        <f t="shared" si="2"/>
        <v>-2.53</v>
      </c>
      <c r="L18" s="26">
        <f t="shared" si="2"/>
        <v>-2.67</v>
      </c>
      <c r="M18" s="26">
        <f t="shared" si="2"/>
        <v>-3.1</v>
      </c>
      <c r="N18" s="26">
        <f t="shared" si="2"/>
        <v>-1.6</v>
      </c>
      <c r="O18" s="26">
        <f t="shared" si="2"/>
        <v>-1.41</v>
      </c>
      <c r="P18" s="26">
        <f t="shared" si="2"/>
        <v>-1.32</v>
      </c>
      <c r="Q18" s="26">
        <f t="shared" si="2"/>
        <v>-1.47</v>
      </c>
    </row>
    <row r="19" ht="12.0" customHeight="1">
      <c r="A19" s="145" t="s">
        <v>25</v>
      </c>
      <c r="B19" s="3">
        <f>AVERAGE(B18:Q18)</f>
        <v>-1.983125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</row>
    <row r="20" ht="12.0" customHeight="1">
      <c r="A20" s="145" t="s">
        <v>27</v>
      </c>
      <c r="B20" s="3">
        <f>STDEV(B18:Q18)</f>
        <v>0.5890299228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</row>
    <row r="21" ht="12.0" customHeight="1">
      <c r="A21" s="145" t="s">
        <v>30</v>
      </c>
      <c r="B21" s="29">
        <v>0.1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</row>
    <row r="22" ht="12.0" customHeight="1">
      <c r="A22" s="146" t="s">
        <v>31</v>
      </c>
      <c r="B22" s="29">
        <v>0.2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</row>
    <row r="23" ht="12.0" customHeight="1">
      <c r="A23" s="135"/>
      <c r="B23" s="3"/>
      <c r="C23" s="3"/>
      <c r="D23" s="3"/>
      <c r="E23" s="3"/>
      <c r="F23" s="12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</row>
    <row r="24" ht="12.0" customHeight="1">
      <c r="A24" s="33" t="s">
        <v>0</v>
      </c>
      <c r="B24" s="139" t="s">
        <v>37</v>
      </c>
      <c r="C24" s="33" t="s">
        <v>2</v>
      </c>
      <c r="D24" s="140" t="s">
        <v>308</v>
      </c>
      <c r="E24" s="33" t="s">
        <v>3</v>
      </c>
      <c r="F24" s="66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</row>
    <row r="25" ht="12.0" customHeight="1">
      <c r="A25" s="11" t="s">
        <v>5</v>
      </c>
      <c r="B25" s="32" t="s">
        <v>309</v>
      </c>
      <c r="C25" s="11" t="s">
        <v>7</v>
      </c>
      <c r="D25" s="32"/>
      <c r="E25" s="11" t="s">
        <v>9</v>
      </c>
      <c r="F25" s="32" t="s">
        <v>310</v>
      </c>
      <c r="G25" s="3"/>
      <c r="H25" s="3"/>
      <c r="I25" s="3"/>
      <c r="J25" s="3"/>
    </row>
    <row r="26" ht="12.0" customHeight="1"/>
    <row r="27" ht="12.0" customHeight="1">
      <c r="A27" s="142" t="s">
        <v>196</v>
      </c>
      <c r="B27" s="143">
        <v>26.29</v>
      </c>
      <c r="C27" s="124">
        <v>26.82</v>
      </c>
      <c r="D27" s="124">
        <v>27.3</v>
      </c>
      <c r="E27" s="124">
        <v>27.79</v>
      </c>
      <c r="F27" s="124">
        <v>28.84</v>
      </c>
      <c r="G27" s="124">
        <v>28.1</v>
      </c>
      <c r="H27" s="124">
        <v>29.18</v>
      </c>
      <c r="I27" s="124">
        <v>29.47</v>
      </c>
      <c r="J27" s="124">
        <v>29.9</v>
      </c>
      <c r="K27" s="124">
        <v>30.67</v>
      </c>
      <c r="L27" s="124">
        <v>30.23</v>
      </c>
      <c r="M27" s="124">
        <v>31.0</v>
      </c>
      <c r="N27" s="124">
        <v>31.62</v>
      </c>
      <c r="O27" s="143">
        <v>32.05</v>
      </c>
      <c r="P27" s="143">
        <v>32.32</v>
      </c>
      <c r="Q27" s="143">
        <v>32.63</v>
      </c>
    </row>
    <row r="28" ht="12.0" customHeight="1">
      <c r="A28" s="135" t="s">
        <v>18</v>
      </c>
      <c r="B28" s="117">
        <v>26.5</v>
      </c>
      <c r="C28" s="117">
        <v>27.0</v>
      </c>
      <c r="D28" s="117">
        <v>27.5</v>
      </c>
      <c r="E28" s="117">
        <v>28.0</v>
      </c>
      <c r="F28" s="117">
        <v>28.5</v>
      </c>
      <c r="G28" s="117">
        <v>29.0</v>
      </c>
      <c r="H28" s="117">
        <v>29.5</v>
      </c>
      <c r="I28" s="117">
        <v>30.0</v>
      </c>
      <c r="J28" s="117">
        <v>30.6</v>
      </c>
      <c r="K28" s="117">
        <v>31.0</v>
      </c>
      <c r="L28" s="117">
        <v>31.6</v>
      </c>
      <c r="M28" s="117">
        <v>32.0</v>
      </c>
      <c r="N28" s="117">
        <v>32.6</v>
      </c>
      <c r="O28" s="110">
        <v>33.0</v>
      </c>
      <c r="P28" s="110">
        <v>33.5</v>
      </c>
      <c r="Q28" s="110">
        <v>34.0</v>
      </c>
    </row>
    <row r="29" ht="12.0" customHeight="1">
      <c r="A29" s="144" t="s">
        <v>23</v>
      </c>
      <c r="B29" s="26">
        <f t="shared" ref="B29:Q29" si="3">B28-B27</f>
        <v>0.21</v>
      </c>
      <c r="C29" s="26">
        <f t="shared" si="3"/>
        <v>0.18</v>
      </c>
      <c r="D29" s="26">
        <f t="shared" si="3"/>
        <v>0.2</v>
      </c>
      <c r="E29" s="26">
        <f t="shared" si="3"/>
        <v>0.21</v>
      </c>
      <c r="F29" s="26">
        <f t="shared" si="3"/>
        <v>-0.34</v>
      </c>
      <c r="G29" s="26">
        <f t="shared" si="3"/>
        <v>0.9</v>
      </c>
      <c r="H29" s="26">
        <f t="shared" si="3"/>
        <v>0.32</v>
      </c>
      <c r="I29" s="26">
        <f t="shared" si="3"/>
        <v>0.53</v>
      </c>
      <c r="J29" s="26">
        <f t="shared" si="3"/>
        <v>0.7</v>
      </c>
      <c r="K29" s="26">
        <f t="shared" si="3"/>
        <v>0.33</v>
      </c>
      <c r="L29" s="26">
        <f t="shared" si="3"/>
        <v>1.37</v>
      </c>
      <c r="M29" s="26">
        <f t="shared" si="3"/>
        <v>1</v>
      </c>
      <c r="N29" s="26">
        <f t="shared" si="3"/>
        <v>0.98</v>
      </c>
      <c r="O29" s="26">
        <f t="shared" si="3"/>
        <v>0.95</v>
      </c>
      <c r="P29" s="26">
        <f t="shared" si="3"/>
        <v>1.18</v>
      </c>
      <c r="Q29" s="26">
        <f t="shared" si="3"/>
        <v>1.37</v>
      </c>
    </row>
    <row r="30" ht="12.0" customHeight="1">
      <c r="A30" s="145" t="s">
        <v>25</v>
      </c>
      <c r="B30" s="3">
        <f>AVERAGE(B29:Q29)</f>
        <v>0.630625</v>
      </c>
    </row>
    <row r="31" ht="12.0" customHeight="1">
      <c r="A31" s="145" t="s">
        <v>304</v>
      </c>
      <c r="B31" s="3">
        <f>STDEV(B29:Q29)</f>
        <v>0.4976272869</v>
      </c>
    </row>
    <row r="32" ht="12.0" customHeight="1">
      <c r="A32" s="145" t="s">
        <v>30</v>
      </c>
      <c r="B32" s="29">
        <v>0.1</v>
      </c>
    </row>
    <row r="33" ht="12.0" customHeight="1">
      <c r="A33" s="146" t="s">
        <v>305</v>
      </c>
      <c r="B33" s="29">
        <v>0.2</v>
      </c>
    </row>
    <row r="34" ht="12.0" customHeight="1"/>
    <row r="35" ht="12.0" customHeight="1"/>
    <row r="36" ht="12.0" customHeight="1"/>
    <row r="37" ht="12.0" customHeight="1"/>
    <row r="38" ht="12.0" customHeight="1"/>
    <row r="39" ht="12.0" customHeight="1"/>
    <row r="40" ht="12.0" customHeight="1"/>
    <row r="41" ht="12.0" customHeight="1"/>
    <row r="42" ht="12.0" customHeight="1"/>
    <row r="43" ht="12.0" customHeight="1"/>
    <row r="44" ht="12.0" customHeight="1"/>
    <row r="45" ht="12.0" customHeight="1"/>
    <row r="46" ht="12.0" customHeight="1"/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  <row r="1001" ht="12.0" customHeight="1"/>
    <row r="1002" ht="12.0" customHeight="1"/>
  </sheetData>
  <conditionalFormatting sqref="D2 D13 D24">
    <cfRule type="notContainsBlanks" dxfId="0" priority="1">
      <formula>LEN(TRIM(D2))&gt;0</formula>
    </cfRule>
  </conditionalFormatting>
  <printOptions/>
  <pageMargins bottom="0.75" footer="0.0" header="0.0" left="0.7" right="0.7" top="0.75"/>
  <pageSetup orientation="landscape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10.63"/>
  </cols>
  <sheetData>
    <row r="1" ht="12.0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</row>
    <row r="2" ht="12.0" customHeight="1">
      <c r="A2" s="33" t="s">
        <v>0</v>
      </c>
      <c r="B2" s="139" t="s">
        <v>298</v>
      </c>
      <c r="C2" s="33" t="s">
        <v>2</v>
      </c>
      <c r="D2" s="140" t="s">
        <v>311</v>
      </c>
      <c r="E2" s="33" t="s">
        <v>3</v>
      </c>
      <c r="F2" s="66"/>
      <c r="G2" s="35"/>
      <c r="H2" s="35"/>
      <c r="I2" s="35"/>
      <c r="J2" s="35"/>
      <c r="K2" s="35"/>
    </row>
    <row r="3" ht="12.0" customHeight="1">
      <c r="A3" s="11" t="s">
        <v>5</v>
      </c>
      <c r="B3" s="32" t="s">
        <v>312</v>
      </c>
      <c r="C3" s="11" t="s">
        <v>7</v>
      </c>
      <c r="D3" s="32"/>
      <c r="E3" s="11" t="s">
        <v>9</v>
      </c>
      <c r="F3" s="32"/>
      <c r="G3" s="3"/>
      <c r="H3" s="3"/>
      <c r="I3" s="3"/>
      <c r="J3" s="3"/>
    </row>
    <row r="4" ht="12.0" customHeight="1"/>
    <row r="5" ht="12.0" customHeight="1">
      <c r="A5" s="147" t="s">
        <v>196</v>
      </c>
      <c r="B5" s="124">
        <v>25.08</v>
      </c>
      <c r="C5" s="124">
        <v>25.26</v>
      </c>
      <c r="D5" s="124">
        <v>25.31</v>
      </c>
      <c r="E5" s="124">
        <v>26.89</v>
      </c>
      <c r="F5" s="124">
        <v>27.28</v>
      </c>
      <c r="G5" s="124">
        <v>28.1</v>
      </c>
      <c r="H5" s="124">
        <v>28.56</v>
      </c>
      <c r="I5" s="124">
        <v>29.03</v>
      </c>
      <c r="J5" s="124">
        <v>29.5</v>
      </c>
      <c r="K5" s="124">
        <v>29.75</v>
      </c>
    </row>
    <row r="6" ht="12.0" customHeight="1">
      <c r="A6" s="124" t="s">
        <v>18</v>
      </c>
      <c r="B6" s="117">
        <v>25.1</v>
      </c>
      <c r="C6" s="117">
        <v>25.5</v>
      </c>
      <c r="D6" s="117">
        <v>26.0</v>
      </c>
      <c r="E6" s="117">
        <v>28.1</v>
      </c>
      <c r="F6" s="117">
        <v>28.5</v>
      </c>
      <c r="G6" s="117">
        <v>29.5</v>
      </c>
      <c r="H6" s="117">
        <v>30.0</v>
      </c>
      <c r="I6" s="117">
        <v>30.7</v>
      </c>
      <c r="J6" s="117">
        <v>31.5</v>
      </c>
      <c r="K6" s="117">
        <v>32.0</v>
      </c>
    </row>
    <row r="7" ht="12.0" customHeight="1">
      <c r="A7" s="124" t="s">
        <v>20</v>
      </c>
    </row>
    <row r="8" ht="12.0" customHeight="1">
      <c r="A8" s="124" t="s">
        <v>76</v>
      </c>
    </row>
    <row r="9" ht="12.0" customHeight="1">
      <c r="A9" s="124" t="s">
        <v>23</v>
      </c>
    </row>
    <row r="10" ht="12.0" customHeight="1"/>
    <row r="11" ht="12.0" customHeight="1"/>
    <row r="12" ht="12.0" customHeight="1"/>
    <row r="13" ht="12.0" customHeight="1"/>
    <row r="14" ht="12.0" customHeight="1"/>
    <row r="15" ht="12.0" customHeight="1"/>
    <row r="16" ht="12.0" customHeight="1"/>
    <row r="17" ht="12.0" customHeight="1"/>
    <row r="18" ht="12.0" customHeight="1"/>
    <row r="19" ht="12.0" customHeight="1"/>
    <row r="20" ht="12.0" customHeight="1"/>
    <row r="21" ht="12.0" customHeight="1"/>
    <row r="22" ht="12.0" customHeight="1"/>
    <row r="23" ht="12.0" customHeight="1"/>
    <row r="24" ht="12.0" customHeight="1"/>
    <row r="25" ht="12.0" customHeight="1"/>
    <row r="26" ht="12.0" customHeight="1"/>
    <row r="27" ht="12.0" customHeight="1"/>
    <row r="28" ht="12.0" customHeight="1"/>
    <row r="29" ht="12.0" customHeight="1"/>
    <row r="30" ht="12.0" customHeight="1"/>
    <row r="31" ht="12.0" customHeight="1"/>
    <row r="32" ht="12.0" customHeight="1"/>
    <row r="33" ht="12.0" customHeight="1"/>
    <row r="34" ht="12.0" customHeight="1"/>
    <row r="35" ht="12.0" customHeight="1"/>
    <row r="36" ht="12.0" customHeight="1"/>
    <row r="37" ht="12.0" customHeight="1"/>
    <row r="38" ht="12.0" customHeight="1"/>
    <row r="39" ht="12.0" customHeight="1"/>
    <row r="40" ht="12.0" customHeight="1"/>
    <row r="41" ht="12.0" customHeight="1"/>
    <row r="42" ht="12.0" customHeight="1"/>
    <row r="43" ht="12.0" customHeight="1"/>
    <row r="44" ht="12.0" customHeight="1"/>
    <row r="45" ht="12.0" customHeight="1"/>
    <row r="46" ht="12.0" customHeight="1"/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conditionalFormatting sqref="D2">
    <cfRule type="notContainsBlanks" dxfId="0" priority="1">
      <formula>LEN(TRIM(D2))&gt;0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9.5"/>
    <col customWidth="1" min="2" max="4" width="12.5"/>
    <col customWidth="1" min="5" max="5" width="25.75"/>
    <col customWidth="1" min="6" max="6" width="12.5"/>
    <col customWidth="1" min="7" max="7" width="18.88"/>
    <col customWidth="1" min="8" max="9" width="12.5"/>
    <col customWidth="1" min="10" max="10" width="28.5"/>
    <col customWidth="1" min="11" max="11" width="12.5"/>
    <col customWidth="1" min="12" max="12" width="23.75"/>
    <col customWidth="1" min="13" max="26" width="12.5"/>
  </cols>
  <sheetData>
    <row r="1" ht="15.75" customHeight="1">
      <c r="A1" s="3"/>
      <c r="B1" s="3"/>
      <c r="C1" s="3"/>
      <c r="D1" s="3"/>
      <c r="E1" s="3"/>
      <c r="F1" s="3"/>
      <c r="G1" s="3"/>
      <c r="H1" s="3"/>
    </row>
    <row r="2" ht="15.75" customHeight="1">
      <c r="A2" s="33" t="s">
        <v>0</v>
      </c>
      <c r="B2" s="34" t="s">
        <v>66</v>
      </c>
      <c r="C2" s="33" t="s">
        <v>2</v>
      </c>
      <c r="D2" s="35" t="s">
        <v>67</v>
      </c>
      <c r="E2" s="33" t="s">
        <v>3</v>
      </c>
      <c r="F2" s="36"/>
      <c r="G2" s="35"/>
      <c r="H2" s="35"/>
      <c r="I2" s="3"/>
      <c r="J2" s="37" t="s">
        <v>4</v>
      </c>
      <c r="K2" s="9"/>
      <c r="L2" s="9"/>
      <c r="M2" s="10"/>
    </row>
    <row r="3" ht="15.75" customHeight="1">
      <c r="A3" s="11" t="s">
        <v>5</v>
      </c>
      <c r="B3" s="12" t="s">
        <v>68</v>
      </c>
      <c r="C3" s="11" t="s">
        <v>7</v>
      </c>
      <c r="D3" s="12" t="s">
        <v>69</v>
      </c>
      <c r="E3" s="11" t="s">
        <v>9</v>
      </c>
      <c r="F3" s="12" t="s">
        <v>70</v>
      </c>
      <c r="G3" s="13"/>
      <c r="H3" s="3"/>
      <c r="I3" s="3"/>
      <c r="J3" s="3"/>
    </row>
    <row r="4" ht="15.75" customHeight="1">
      <c r="A4" s="3"/>
      <c r="B4" s="3"/>
      <c r="C4" s="3"/>
      <c r="D4" s="3"/>
      <c r="E4" s="3"/>
      <c r="F4" s="3"/>
      <c r="G4" s="3"/>
      <c r="H4" s="3"/>
      <c r="I4" s="3"/>
      <c r="J4" s="38" t="s">
        <v>11</v>
      </c>
      <c r="K4" s="16" t="s">
        <v>12</v>
      </c>
    </row>
    <row r="5" ht="15.75" customHeight="1">
      <c r="A5" s="39" t="s">
        <v>71</v>
      </c>
      <c r="B5" s="39">
        <v>1.0</v>
      </c>
      <c r="C5" s="39">
        <v>2.0</v>
      </c>
      <c r="D5" s="39">
        <v>3.0</v>
      </c>
      <c r="E5" s="39">
        <v>4.0</v>
      </c>
      <c r="F5" s="39">
        <v>5.0</v>
      </c>
      <c r="G5" s="39">
        <v>6.0</v>
      </c>
      <c r="H5" s="3"/>
      <c r="I5" s="3"/>
      <c r="J5" s="38" t="s">
        <v>14</v>
      </c>
      <c r="K5" s="7" t="s">
        <v>72</v>
      </c>
    </row>
    <row r="6" ht="15.75" customHeight="1">
      <c r="A6" s="40" t="s">
        <v>73</v>
      </c>
      <c r="B6" s="17" t="s">
        <v>13</v>
      </c>
      <c r="C6" s="17" t="s">
        <v>13</v>
      </c>
      <c r="D6" s="17" t="s">
        <v>13</v>
      </c>
      <c r="E6" s="17" t="s">
        <v>13</v>
      </c>
      <c r="F6" s="17" t="s">
        <v>13</v>
      </c>
      <c r="G6" s="17" t="s">
        <v>13</v>
      </c>
      <c r="H6" s="17"/>
      <c r="I6" s="3"/>
      <c r="J6" s="38" t="s">
        <v>17</v>
      </c>
      <c r="K6" s="6" t="s">
        <v>72</v>
      </c>
      <c r="N6" s="13"/>
      <c r="O6" s="13"/>
    </row>
    <row r="7" ht="15.75" customHeight="1">
      <c r="A7" s="41" t="s">
        <v>74</v>
      </c>
      <c r="B7" s="42">
        <v>60.0</v>
      </c>
      <c r="C7" s="42">
        <v>80.0</v>
      </c>
      <c r="D7" s="42">
        <v>120.0</v>
      </c>
      <c r="E7" s="42">
        <v>150.0</v>
      </c>
      <c r="F7" s="42">
        <v>190.0</v>
      </c>
      <c r="G7" s="43">
        <v>220.0</v>
      </c>
      <c r="H7" s="3"/>
      <c r="I7" s="3"/>
      <c r="J7" s="38" t="s">
        <v>19</v>
      </c>
      <c r="K7" s="6">
        <v>8.9180057E8</v>
      </c>
    </row>
    <row r="8" ht="15.75" customHeight="1">
      <c r="A8" s="44" t="s">
        <v>18</v>
      </c>
      <c r="B8" s="6"/>
      <c r="C8" s="6"/>
      <c r="D8" s="6"/>
      <c r="E8" s="6"/>
      <c r="F8" s="6"/>
      <c r="G8" s="6"/>
      <c r="H8" s="3"/>
      <c r="I8" s="3"/>
      <c r="J8" s="38" t="s">
        <v>21</v>
      </c>
      <c r="K8" s="6" t="s">
        <v>75</v>
      </c>
    </row>
    <row r="9" ht="15.75" customHeight="1">
      <c r="A9" s="45" t="s">
        <v>20</v>
      </c>
      <c r="B9" s="5"/>
      <c r="C9" s="5"/>
      <c r="D9" s="5"/>
      <c r="E9" s="5"/>
      <c r="F9" s="6"/>
      <c r="G9" s="5"/>
      <c r="H9" s="5"/>
      <c r="I9" s="3"/>
      <c r="J9" s="38" t="s">
        <v>24</v>
      </c>
      <c r="K9" s="6">
        <v>7386533.0</v>
      </c>
    </row>
    <row r="10" ht="15.75" customHeight="1">
      <c r="A10" s="46" t="s">
        <v>76</v>
      </c>
      <c r="B10" s="6"/>
      <c r="C10" s="6"/>
      <c r="D10" s="6"/>
      <c r="E10" s="6"/>
      <c r="F10" s="6"/>
      <c r="G10" s="6"/>
      <c r="H10" s="3"/>
      <c r="I10" s="3"/>
      <c r="J10" s="38" t="s">
        <v>26</v>
      </c>
      <c r="K10" s="6" t="s">
        <v>72</v>
      </c>
    </row>
    <row r="11" ht="15.75" customHeight="1">
      <c r="A11" s="27" t="s">
        <v>23</v>
      </c>
      <c r="B11" s="3" t="str">
        <f t="shared" ref="B11:G11" si="1">AVERAGE(B8:B10)-B7</f>
        <v>#DIV/0!</v>
      </c>
      <c r="C11" s="3" t="str">
        <f t="shared" si="1"/>
        <v>#DIV/0!</v>
      </c>
      <c r="D11" s="3" t="str">
        <f t="shared" si="1"/>
        <v>#DIV/0!</v>
      </c>
      <c r="E11" s="3" t="str">
        <f t="shared" si="1"/>
        <v>#DIV/0!</v>
      </c>
      <c r="F11" s="3" t="str">
        <f t="shared" si="1"/>
        <v>#DIV/0!</v>
      </c>
      <c r="G11" s="3" t="str">
        <f t="shared" si="1"/>
        <v>#DIV/0!</v>
      </c>
      <c r="H11" s="3"/>
      <c r="I11" s="3"/>
      <c r="J11" s="38" t="s">
        <v>77</v>
      </c>
      <c r="K11" s="6"/>
    </row>
    <row r="12" ht="15.75" customHeight="1">
      <c r="A12" s="28" t="s">
        <v>25</v>
      </c>
      <c r="B12" s="3" t="str">
        <f>AVERAGE(B11:G11)</f>
        <v>#DIV/0!</v>
      </c>
      <c r="C12" s="3"/>
      <c r="D12" s="3"/>
      <c r="E12" s="3"/>
      <c r="F12" s="3"/>
      <c r="G12" s="3"/>
      <c r="H12" s="3"/>
      <c r="I12" s="3"/>
      <c r="J12" s="38" t="s">
        <v>78</v>
      </c>
      <c r="K12" s="6"/>
    </row>
    <row r="13" ht="15.75" customHeight="1">
      <c r="A13" s="28" t="s">
        <v>27</v>
      </c>
      <c r="B13" s="3" t="str">
        <f>_xlfn.STDEV.S(B11:G11)</f>
        <v>#DIV/0!</v>
      </c>
      <c r="C13" s="3"/>
      <c r="D13" s="3"/>
      <c r="E13" s="3"/>
      <c r="F13" s="3"/>
      <c r="G13" s="3"/>
      <c r="H13" s="3"/>
      <c r="I13" s="3"/>
    </row>
    <row r="14" ht="15.75" customHeight="1">
      <c r="A14" s="28" t="s">
        <v>30</v>
      </c>
      <c r="B14" s="17"/>
      <c r="C14" s="17"/>
      <c r="D14" s="17"/>
      <c r="E14" s="17"/>
      <c r="F14" s="17"/>
      <c r="G14" s="17"/>
      <c r="H14" s="3"/>
      <c r="I14" s="3"/>
    </row>
    <row r="15" ht="15.75" customHeight="1">
      <c r="A15" s="30" t="s">
        <v>31</v>
      </c>
      <c r="B15" s="17"/>
      <c r="C15" s="17"/>
      <c r="D15" s="17"/>
      <c r="E15" s="17"/>
      <c r="F15" s="17"/>
      <c r="G15" s="17"/>
      <c r="H15" s="3"/>
      <c r="I15" s="3"/>
    </row>
    <row r="16" ht="15.75" customHeight="1">
      <c r="A16" s="3"/>
      <c r="B16" s="17" t="s">
        <v>13</v>
      </c>
      <c r="C16" s="17" t="s">
        <v>13</v>
      </c>
      <c r="D16" s="17" t="s">
        <v>13</v>
      </c>
      <c r="E16" s="17" t="s">
        <v>13</v>
      </c>
      <c r="F16" s="17" t="s">
        <v>13</v>
      </c>
      <c r="G16" s="17" t="s">
        <v>13</v>
      </c>
      <c r="H16" s="3"/>
      <c r="I16" s="3"/>
    </row>
    <row r="17" ht="15.75" customHeight="1">
      <c r="A17" s="47" t="s">
        <v>79</v>
      </c>
      <c r="B17" s="42">
        <v>30.0</v>
      </c>
      <c r="C17" s="42">
        <v>50.0</v>
      </c>
      <c r="D17" s="42">
        <v>80.0</v>
      </c>
      <c r="E17" s="42">
        <v>90.0</v>
      </c>
      <c r="F17" s="42">
        <v>130.0</v>
      </c>
      <c r="G17" s="43">
        <v>140.0</v>
      </c>
      <c r="H17" s="3"/>
      <c r="I17" s="3"/>
    </row>
    <row r="18" ht="15.75" customHeight="1">
      <c r="A18" s="48" t="s">
        <v>18</v>
      </c>
      <c r="B18" s="3"/>
      <c r="C18" s="3"/>
      <c r="D18" s="3"/>
      <c r="E18" s="3"/>
      <c r="F18" s="3"/>
      <c r="G18" s="3"/>
      <c r="H18" s="3"/>
      <c r="I18" s="3"/>
    </row>
    <row r="19" ht="15.75" customHeight="1">
      <c r="A19" s="49" t="s">
        <v>20</v>
      </c>
      <c r="B19" s="3"/>
      <c r="C19" s="3"/>
      <c r="D19" s="3"/>
      <c r="E19" s="3"/>
      <c r="F19" s="3"/>
      <c r="G19" s="3"/>
      <c r="H19" s="3"/>
      <c r="I19" s="3"/>
    </row>
    <row r="20" ht="15.75" customHeight="1">
      <c r="A20" s="50" t="s">
        <v>76</v>
      </c>
      <c r="B20" s="3"/>
      <c r="C20" s="3"/>
      <c r="D20" s="3"/>
      <c r="E20" s="3"/>
      <c r="F20" s="3"/>
      <c r="G20" s="3"/>
      <c r="H20" s="3"/>
      <c r="I20" s="3"/>
    </row>
    <row r="21" ht="15.75" customHeight="1">
      <c r="A21" s="27" t="s">
        <v>23</v>
      </c>
      <c r="B21" s="3"/>
      <c r="C21" s="3"/>
      <c r="D21" s="3"/>
      <c r="E21" s="3"/>
      <c r="F21" s="3"/>
      <c r="G21" s="3"/>
      <c r="H21" s="3"/>
      <c r="I21" s="3"/>
    </row>
    <row r="22" ht="15.75" customHeight="1">
      <c r="A22" s="28" t="s">
        <v>25</v>
      </c>
      <c r="B22" s="3"/>
      <c r="C22" s="3"/>
      <c r="D22" s="3"/>
      <c r="E22" s="3"/>
      <c r="F22" s="3"/>
      <c r="G22" s="3"/>
      <c r="H22" s="3"/>
      <c r="I22" s="3"/>
    </row>
    <row r="23" ht="15.75" customHeight="1">
      <c r="A23" s="28" t="s">
        <v>27</v>
      </c>
      <c r="B23" s="3"/>
      <c r="C23" s="3"/>
      <c r="D23" s="3"/>
      <c r="E23" s="3"/>
      <c r="F23" s="3"/>
      <c r="G23" s="3"/>
      <c r="H23" s="3"/>
      <c r="I23" s="3"/>
    </row>
    <row r="24" ht="15.75" customHeight="1">
      <c r="A24" s="28" t="s">
        <v>30</v>
      </c>
      <c r="B24" s="3"/>
      <c r="C24" s="3"/>
      <c r="D24" s="3"/>
      <c r="E24" s="3"/>
      <c r="F24" s="3"/>
      <c r="G24" s="3"/>
      <c r="H24" s="3"/>
      <c r="I24" s="3"/>
    </row>
    <row r="25" ht="15.75" customHeight="1">
      <c r="A25" s="30" t="s">
        <v>31</v>
      </c>
      <c r="B25" s="3"/>
      <c r="C25" s="3"/>
      <c r="D25" s="3"/>
      <c r="E25" s="3"/>
      <c r="F25" s="3"/>
      <c r="G25" s="3"/>
      <c r="H25" s="3"/>
      <c r="I25" s="3"/>
    </row>
    <row r="26" ht="15.75" customHeight="1">
      <c r="A26" s="3"/>
      <c r="B26" s="17" t="s">
        <v>13</v>
      </c>
      <c r="C26" s="17" t="s">
        <v>13</v>
      </c>
      <c r="D26" s="17" t="s">
        <v>13</v>
      </c>
      <c r="E26" s="17" t="s">
        <v>13</v>
      </c>
      <c r="F26" s="17" t="s">
        <v>13</v>
      </c>
      <c r="G26" s="17" t="s">
        <v>13</v>
      </c>
      <c r="H26" s="3"/>
      <c r="I26" s="3"/>
    </row>
    <row r="27" ht="15.75" customHeight="1">
      <c r="A27" s="51" t="s">
        <v>80</v>
      </c>
      <c r="B27" s="42">
        <v>60.0</v>
      </c>
      <c r="C27" s="42">
        <v>70.0</v>
      </c>
      <c r="D27" s="42">
        <v>80.0</v>
      </c>
      <c r="E27" s="42">
        <v>90.0</v>
      </c>
      <c r="F27" s="42">
        <v>60.0</v>
      </c>
      <c r="G27" s="43">
        <v>70.0</v>
      </c>
      <c r="H27" s="3"/>
      <c r="I27" s="3"/>
    </row>
    <row r="28" ht="15.75" customHeight="1">
      <c r="A28" s="52" t="s">
        <v>18</v>
      </c>
      <c r="B28" s="3"/>
      <c r="C28" s="3"/>
      <c r="D28" s="3"/>
      <c r="E28" s="3"/>
      <c r="F28" s="3"/>
      <c r="G28" s="3"/>
      <c r="H28" s="3"/>
      <c r="I28" s="3"/>
    </row>
    <row r="29" ht="15.75" customHeight="1">
      <c r="A29" s="53" t="s">
        <v>20</v>
      </c>
      <c r="B29" s="3"/>
      <c r="C29" s="3"/>
      <c r="D29" s="3"/>
      <c r="E29" s="3"/>
      <c r="F29" s="3"/>
      <c r="G29" s="3"/>
      <c r="H29" s="3"/>
      <c r="I29" s="3"/>
    </row>
    <row r="30" ht="15.75" customHeight="1">
      <c r="A30" s="54" t="s">
        <v>76</v>
      </c>
      <c r="B30" s="3"/>
      <c r="C30" s="3"/>
      <c r="D30" s="3"/>
      <c r="E30" s="3"/>
      <c r="F30" s="3"/>
      <c r="G30" s="3"/>
      <c r="H30" s="3"/>
      <c r="I30" s="3"/>
    </row>
    <row r="31" ht="15.75" customHeight="1">
      <c r="A31" s="27" t="s">
        <v>23</v>
      </c>
      <c r="B31" s="3"/>
      <c r="C31" s="3"/>
      <c r="D31" s="3"/>
      <c r="E31" s="3"/>
      <c r="F31" s="3"/>
      <c r="G31" s="3"/>
      <c r="H31" s="3"/>
      <c r="I31" s="3"/>
    </row>
    <row r="32" ht="15.75" customHeight="1">
      <c r="A32" s="28" t="s">
        <v>25</v>
      </c>
      <c r="B32" s="3"/>
      <c r="C32" s="3"/>
      <c r="D32" s="3"/>
      <c r="E32" s="3"/>
      <c r="F32" s="3"/>
      <c r="G32" s="3"/>
      <c r="H32" s="3"/>
      <c r="I32" s="3"/>
    </row>
    <row r="33" ht="15.75" customHeight="1">
      <c r="A33" s="28" t="s">
        <v>27</v>
      </c>
      <c r="B33" s="3"/>
      <c r="C33" s="3"/>
      <c r="D33" s="3"/>
      <c r="E33" s="3"/>
      <c r="F33" s="3"/>
      <c r="G33" s="3"/>
      <c r="H33" s="3"/>
      <c r="I33" s="3"/>
    </row>
    <row r="34" ht="15.75" customHeight="1">
      <c r="A34" s="28" t="s">
        <v>30</v>
      </c>
      <c r="B34" s="3"/>
      <c r="C34" s="3"/>
      <c r="D34" s="3"/>
      <c r="E34" s="3"/>
      <c r="F34" s="3"/>
      <c r="G34" s="3"/>
      <c r="H34" s="3"/>
      <c r="I34" s="3"/>
    </row>
    <row r="35" ht="15.75" customHeight="1">
      <c r="A35" s="30" t="s">
        <v>31</v>
      </c>
      <c r="B35" s="3"/>
      <c r="C35" s="3"/>
      <c r="D35" s="3"/>
      <c r="E35" s="3"/>
      <c r="F35" s="3"/>
      <c r="G35" s="3"/>
      <c r="H35" s="3"/>
      <c r="I35" s="3"/>
    </row>
    <row r="36" ht="15.75" customHeight="1">
      <c r="A36" s="3"/>
      <c r="B36" s="17" t="s">
        <v>13</v>
      </c>
      <c r="C36" s="17" t="s">
        <v>13</v>
      </c>
      <c r="D36" s="17" t="s">
        <v>13</v>
      </c>
      <c r="E36" s="17" t="s">
        <v>13</v>
      </c>
      <c r="F36" s="17" t="s">
        <v>13</v>
      </c>
      <c r="G36" s="17" t="s">
        <v>13</v>
      </c>
      <c r="H36" s="17" t="s">
        <v>13</v>
      </c>
      <c r="I36" s="3"/>
    </row>
    <row r="37" ht="15.75" customHeight="1">
      <c r="A37" s="55" t="s">
        <v>81</v>
      </c>
      <c r="B37" s="20">
        <v>40.0</v>
      </c>
      <c r="C37" s="20">
        <v>60.0</v>
      </c>
      <c r="D37" s="20">
        <v>80.0</v>
      </c>
      <c r="E37" s="20">
        <v>120.0</v>
      </c>
      <c r="F37" s="20">
        <v>160.0</v>
      </c>
      <c r="G37" s="20">
        <v>200.0</v>
      </c>
      <c r="H37" s="56">
        <v>240.0</v>
      </c>
      <c r="I37" s="3"/>
    </row>
    <row r="38" ht="15.75" customHeight="1">
      <c r="A38" s="57" t="s">
        <v>18</v>
      </c>
      <c r="B38" s="58"/>
      <c r="C38" s="58"/>
      <c r="D38" s="58"/>
      <c r="E38" s="58"/>
      <c r="F38" s="58"/>
      <c r="G38" s="58"/>
      <c r="H38" s="58"/>
      <c r="I38" s="3"/>
    </row>
    <row r="39" ht="15.75" customHeight="1">
      <c r="A39" s="27" t="s">
        <v>23</v>
      </c>
      <c r="B39" s="58"/>
      <c r="C39" s="58"/>
      <c r="D39" s="58"/>
      <c r="E39" s="58"/>
      <c r="F39" s="58"/>
      <c r="G39" s="58"/>
      <c r="H39" s="58"/>
      <c r="I39" s="3"/>
    </row>
    <row r="40" ht="15.75" customHeight="1">
      <c r="A40" s="28" t="s">
        <v>25</v>
      </c>
      <c r="B40" s="3"/>
      <c r="C40" s="3"/>
      <c r="D40" s="3"/>
      <c r="E40" s="3"/>
      <c r="F40" s="3"/>
      <c r="G40" s="3"/>
      <c r="H40" s="3"/>
      <c r="I40" s="3"/>
    </row>
    <row r="41" ht="15.75" customHeight="1">
      <c r="A41" s="28" t="s">
        <v>27</v>
      </c>
      <c r="B41" s="3"/>
      <c r="C41" s="3"/>
      <c r="D41" s="3"/>
      <c r="E41" s="3"/>
      <c r="F41" s="3"/>
      <c r="G41" s="3"/>
      <c r="H41" s="3"/>
      <c r="I41" s="3"/>
    </row>
    <row r="42" ht="15.75" customHeight="1">
      <c r="A42" s="28" t="s">
        <v>30</v>
      </c>
      <c r="B42" s="3"/>
      <c r="C42" s="3"/>
      <c r="D42" s="3"/>
      <c r="E42" s="3"/>
      <c r="F42" s="3"/>
      <c r="G42" s="3"/>
      <c r="H42" s="3"/>
      <c r="I42" s="3"/>
    </row>
    <row r="43" ht="15.75" customHeight="1">
      <c r="A43" s="30" t="s">
        <v>31</v>
      </c>
      <c r="B43" s="3"/>
      <c r="C43" s="3"/>
      <c r="D43" s="3"/>
      <c r="E43" s="3"/>
      <c r="F43" s="3"/>
      <c r="G43" s="3"/>
      <c r="H43" s="3"/>
      <c r="I43" s="3"/>
    </row>
    <row r="44" ht="15.75" customHeight="1">
      <c r="A44" s="3"/>
      <c r="B44" s="17" t="s">
        <v>13</v>
      </c>
      <c r="C44" s="17" t="s">
        <v>13</v>
      </c>
      <c r="D44" s="17" t="s">
        <v>13</v>
      </c>
      <c r="E44" s="17" t="s">
        <v>13</v>
      </c>
      <c r="F44" s="3"/>
      <c r="G44" s="3"/>
      <c r="H44" s="3"/>
      <c r="I44" s="3"/>
    </row>
    <row r="45" ht="15.75" customHeight="1">
      <c r="A45" s="59" t="s">
        <v>82</v>
      </c>
      <c r="B45" s="20">
        <v>20.0</v>
      </c>
      <c r="C45" s="20">
        <v>30.0</v>
      </c>
      <c r="D45" s="20">
        <v>40.0</v>
      </c>
      <c r="E45" s="60">
        <v>50.0</v>
      </c>
      <c r="F45" s="3"/>
      <c r="G45" s="3"/>
      <c r="H45" s="3"/>
      <c r="I45" s="3"/>
    </row>
    <row r="46" ht="15.75" customHeight="1">
      <c r="A46" s="61" t="s">
        <v>18</v>
      </c>
      <c r="B46" s="58"/>
      <c r="C46" s="58"/>
      <c r="D46" s="58"/>
      <c r="E46" s="58"/>
      <c r="F46" s="3"/>
      <c r="G46" s="3"/>
      <c r="H46" s="3"/>
      <c r="I46" s="3"/>
    </row>
    <row r="47" ht="15.75" customHeight="1">
      <c r="A47" s="27" t="s">
        <v>23</v>
      </c>
      <c r="B47" s="58"/>
      <c r="C47" s="58"/>
      <c r="D47" s="58"/>
      <c r="E47" s="58"/>
      <c r="F47" s="3"/>
      <c r="G47" s="3"/>
      <c r="H47" s="3"/>
      <c r="I47" s="3"/>
    </row>
    <row r="48" ht="15.75" customHeight="1">
      <c r="A48" s="28" t="s">
        <v>25</v>
      </c>
      <c r="B48" s="3"/>
      <c r="C48" s="3"/>
      <c r="D48" s="3"/>
      <c r="E48" s="3"/>
      <c r="F48" s="3"/>
      <c r="G48" s="3"/>
      <c r="H48" s="3"/>
      <c r="I48" s="3"/>
    </row>
    <row r="49" ht="15.75" customHeight="1">
      <c r="A49" s="28" t="s">
        <v>27</v>
      </c>
      <c r="B49" s="3"/>
      <c r="C49" s="3"/>
      <c r="D49" s="3"/>
      <c r="E49" s="3"/>
      <c r="F49" s="3"/>
      <c r="G49" s="3"/>
      <c r="H49" s="3"/>
      <c r="I49" s="3"/>
    </row>
    <row r="50" ht="15.75" customHeight="1">
      <c r="A50" s="28" t="s">
        <v>30</v>
      </c>
      <c r="B50" s="3"/>
      <c r="C50" s="3"/>
      <c r="D50" s="3"/>
      <c r="E50" s="3"/>
      <c r="F50" s="3"/>
      <c r="G50" s="3"/>
      <c r="H50" s="3"/>
      <c r="I50" s="3"/>
    </row>
    <row r="51" ht="15.75" customHeight="1">
      <c r="A51" s="30" t="s">
        <v>31</v>
      </c>
      <c r="B51" s="3"/>
      <c r="C51" s="3"/>
      <c r="D51" s="3"/>
      <c r="E51" s="3"/>
      <c r="F51" s="3"/>
      <c r="G51" s="3"/>
      <c r="H51" s="3"/>
      <c r="I51" s="3"/>
    </row>
    <row r="52" ht="15.75" customHeight="1">
      <c r="A52" s="3"/>
      <c r="B52" s="3"/>
      <c r="C52" s="3"/>
      <c r="D52" s="3"/>
      <c r="E52" s="3"/>
      <c r="F52" s="3"/>
      <c r="G52" s="3"/>
      <c r="H52" s="3"/>
      <c r="I52" s="3"/>
    </row>
    <row r="53" ht="15.75" customHeight="1">
      <c r="A53" s="5" t="s">
        <v>71</v>
      </c>
      <c r="B53" s="17">
        <v>1.0</v>
      </c>
      <c r="C53" s="17">
        <v>2.0</v>
      </c>
      <c r="D53" s="17">
        <v>3.0</v>
      </c>
      <c r="E53" s="17">
        <v>4.0</v>
      </c>
      <c r="F53" s="17">
        <v>5.0</v>
      </c>
      <c r="G53" s="3"/>
      <c r="H53" s="17"/>
      <c r="I53" s="3"/>
    </row>
    <row r="54" ht="15.75" customHeight="1">
      <c r="A54" s="40" t="s">
        <v>83</v>
      </c>
      <c r="B54" s="17" t="s">
        <v>13</v>
      </c>
      <c r="C54" s="17" t="s">
        <v>13</v>
      </c>
      <c r="D54" s="17" t="s">
        <v>13</v>
      </c>
      <c r="E54" s="17" t="s">
        <v>13</v>
      </c>
      <c r="F54" s="17" t="s">
        <v>13</v>
      </c>
      <c r="G54" s="3"/>
      <c r="H54" s="3"/>
      <c r="I54" s="3"/>
    </row>
    <row r="55" ht="15.75" customHeight="1">
      <c r="A55" s="62" t="s">
        <v>84</v>
      </c>
      <c r="B55" s="20">
        <v>85.0</v>
      </c>
      <c r="C55" s="20">
        <v>90.0</v>
      </c>
      <c r="D55" s="20">
        <v>95.0</v>
      </c>
      <c r="E55" s="20">
        <v>98.0</v>
      </c>
      <c r="F55" s="60">
        <v>100.0</v>
      </c>
      <c r="G55" s="3"/>
      <c r="H55" s="3"/>
      <c r="I55" s="3"/>
    </row>
    <row r="56" ht="15.75" customHeight="1">
      <c r="A56" s="63" t="s">
        <v>18</v>
      </c>
      <c r="B56" s="12"/>
      <c r="C56" s="12"/>
      <c r="D56" s="12"/>
      <c r="E56" s="12"/>
      <c r="F56" s="12"/>
      <c r="G56" s="3"/>
      <c r="H56" s="3"/>
      <c r="I56" s="3"/>
    </row>
    <row r="57" ht="15.75" customHeight="1">
      <c r="A57" s="27" t="s">
        <v>23</v>
      </c>
      <c r="B57" s="12"/>
      <c r="C57" s="12"/>
      <c r="D57" s="12"/>
      <c r="E57" s="12"/>
      <c r="F57" s="12"/>
      <c r="G57" s="3"/>
      <c r="H57" s="3"/>
      <c r="I57" s="3"/>
    </row>
    <row r="58" ht="15.75" customHeight="1">
      <c r="A58" s="28" t="s">
        <v>25</v>
      </c>
      <c r="B58" s="5"/>
      <c r="C58" s="5"/>
      <c r="D58" s="5"/>
      <c r="E58" s="5"/>
      <c r="F58" s="5"/>
      <c r="G58" s="3"/>
      <c r="H58" s="3"/>
      <c r="I58" s="3"/>
    </row>
    <row r="59" ht="15.75" customHeight="1">
      <c r="A59" s="28" t="s">
        <v>27</v>
      </c>
      <c r="B59" s="5"/>
      <c r="C59" s="5"/>
      <c r="D59" s="5"/>
      <c r="E59" s="5"/>
      <c r="F59" s="5"/>
      <c r="G59" s="3"/>
      <c r="H59" s="3"/>
      <c r="I59" s="3"/>
    </row>
    <row r="60" ht="15.75" customHeight="1">
      <c r="A60" s="28" t="s">
        <v>30</v>
      </c>
      <c r="B60" s="5"/>
      <c r="C60" s="5"/>
      <c r="D60" s="5"/>
      <c r="E60" s="5"/>
      <c r="F60" s="5"/>
      <c r="G60" s="3"/>
      <c r="H60" s="3"/>
      <c r="I60" s="3"/>
    </row>
    <row r="61" ht="15.75" customHeight="1">
      <c r="A61" s="30" t="s">
        <v>31</v>
      </c>
      <c r="B61" s="5"/>
      <c r="C61" s="5"/>
      <c r="D61" s="5"/>
      <c r="E61" s="5"/>
      <c r="F61" s="5"/>
      <c r="G61" s="3"/>
      <c r="H61" s="3"/>
      <c r="I61" s="3"/>
    </row>
    <row r="62" ht="15.75" customHeight="1">
      <c r="A62" s="5"/>
      <c r="B62" s="5"/>
      <c r="C62" s="5"/>
      <c r="D62" s="5"/>
      <c r="E62" s="5"/>
      <c r="F62" s="5"/>
      <c r="G62" s="3"/>
      <c r="H62" s="3"/>
      <c r="I62" s="3"/>
    </row>
    <row r="63" ht="15.75" customHeight="1">
      <c r="A63" s="5"/>
      <c r="B63" s="17" t="s">
        <v>13</v>
      </c>
      <c r="C63" s="17" t="s">
        <v>13</v>
      </c>
      <c r="D63" s="17" t="s">
        <v>13</v>
      </c>
      <c r="E63" s="17" t="s">
        <v>13</v>
      </c>
      <c r="F63" s="17" t="s">
        <v>13</v>
      </c>
      <c r="G63" s="3"/>
      <c r="H63" s="3"/>
      <c r="I63" s="3"/>
    </row>
    <row r="64" ht="15.75" customHeight="1">
      <c r="A64" s="62" t="s">
        <v>85</v>
      </c>
      <c r="B64" s="20">
        <v>30.0</v>
      </c>
      <c r="C64" s="20">
        <v>65.0</v>
      </c>
      <c r="D64" s="20">
        <v>80.0</v>
      </c>
      <c r="E64" s="20">
        <v>100.0</v>
      </c>
      <c r="F64" s="60">
        <v>120.0</v>
      </c>
      <c r="G64" s="3"/>
      <c r="H64" s="3"/>
      <c r="I64" s="3"/>
    </row>
    <row r="65" ht="15.75" customHeight="1">
      <c r="A65" s="63" t="s">
        <v>18</v>
      </c>
      <c r="B65" s="12"/>
      <c r="C65" s="12"/>
      <c r="D65" s="12"/>
      <c r="E65" s="12"/>
      <c r="F65" s="12"/>
      <c r="G65" s="3"/>
      <c r="H65" s="3"/>
      <c r="I65" s="3"/>
    </row>
    <row r="66" ht="15.75" customHeight="1">
      <c r="A66" s="27" t="s">
        <v>23</v>
      </c>
      <c r="B66" s="12"/>
      <c r="C66" s="12"/>
      <c r="D66" s="12"/>
      <c r="E66" s="12"/>
      <c r="F66" s="12"/>
      <c r="G66" s="3"/>
      <c r="H66" s="3"/>
      <c r="I66" s="3"/>
    </row>
    <row r="67" ht="15.75" customHeight="1">
      <c r="A67" s="28" t="s">
        <v>25</v>
      </c>
      <c r="B67" s="3"/>
      <c r="C67" s="3"/>
      <c r="D67" s="3"/>
      <c r="E67" s="3"/>
      <c r="F67" s="3"/>
      <c r="G67" s="3"/>
      <c r="H67" s="3"/>
      <c r="I67" s="3"/>
    </row>
    <row r="68" ht="15.75" customHeight="1">
      <c r="A68" s="28" t="s">
        <v>27</v>
      </c>
      <c r="B68" s="3"/>
      <c r="C68" s="3"/>
      <c r="D68" s="3"/>
      <c r="E68" s="3"/>
      <c r="F68" s="3"/>
      <c r="G68" s="3"/>
      <c r="H68" s="3"/>
      <c r="I68" s="3"/>
    </row>
    <row r="69" ht="15.75" customHeight="1">
      <c r="A69" s="28" t="s">
        <v>30</v>
      </c>
      <c r="B69" s="3"/>
      <c r="C69" s="3"/>
      <c r="D69" s="3"/>
      <c r="E69" s="3"/>
      <c r="F69" s="3"/>
      <c r="G69" s="3"/>
      <c r="H69" s="3"/>
      <c r="I69" s="3"/>
    </row>
    <row r="70" ht="15.75" customHeight="1">
      <c r="A70" s="30" t="s">
        <v>31</v>
      </c>
      <c r="B70" s="3"/>
      <c r="C70" s="3"/>
      <c r="D70" s="3"/>
      <c r="E70" s="3"/>
      <c r="F70" s="3"/>
      <c r="G70" s="3"/>
      <c r="H70" s="3"/>
      <c r="I70" s="3"/>
    </row>
    <row r="71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5.75" customHeight="1">
      <c r="A72" s="3"/>
      <c r="B72" s="3"/>
      <c r="C72" s="3"/>
      <c r="D72" s="3"/>
      <c r="E72" s="3"/>
      <c r="F72" s="3"/>
      <c r="G72" s="3"/>
      <c r="H72" s="3"/>
    </row>
    <row r="73" ht="15.75" customHeight="1">
      <c r="A73" s="33" t="s">
        <v>0</v>
      </c>
      <c r="B73" s="34" t="s">
        <v>86</v>
      </c>
      <c r="C73" s="33" t="s">
        <v>2</v>
      </c>
      <c r="D73" s="35" t="s">
        <v>87</v>
      </c>
      <c r="E73" s="33" t="s">
        <v>3</v>
      </c>
      <c r="F73" s="36"/>
      <c r="G73" s="35"/>
      <c r="H73" s="35"/>
    </row>
    <row r="74" ht="15.75" customHeight="1">
      <c r="A74" s="11" t="s">
        <v>5</v>
      </c>
      <c r="B74" s="12" t="s">
        <v>88</v>
      </c>
      <c r="C74" s="11" t="s">
        <v>7</v>
      </c>
      <c r="D74" s="12" t="s">
        <v>89</v>
      </c>
      <c r="E74" s="11" t="s">
        <v>9</v>
      </c>
      <c r="F74" s="12" t="s">
        <v>90</v>
      </c>
      <c r="G74" s="13"/>
      <c r="H74" s="3"/>
    </row>
    <row r="75" ht="15.75" customHeight="1">
      <c r="A75" s="3"/>
      <c r="B75" s="3"/>
      <c r="C75" s="3"/>
      <c r="D75" s="3"/>
      <c r="E75" s="3"/>
      <c r="F75" s="3"/>
      <c r="G75" s="3"/>
      <c r="H75" s="3"/>
    </row>
    <row r="76" ht="15.75" customHeight="1">
      <c r="A76" s="39" t="s">
        <v>71</v>
      </c>
      <c r="B76" s="39">
        <v>1.0</v>
      </c>
      <c r="C76" s="39">
        <v>2.0</v>
      </c>
      <c r="D76" s="39">
        <v>3.0</v>
      </c>
      <c r="E76" s="39">
        <v>4.0</v>
      </c>
      <c r="F76" s="39">
        <v>5.0</v>
      </c>
      <c r="G76" s="39">
        <v>6.0</v>
      </c>
      <c r="H76" s="3"/>
    </row>
    <row r="77" ht="15.75" customHeight="1">
      <c r="A77" s="40" t="s">
        <v>73</v>
      </c>
      <c r="B77" s="17" t="s">
        <v>13</v>
      </c>
      <c r="C77" s="17" t="s">
        <v>13</v>
      </c>
      <c r="D77" s="17" t="s">
        <v>13</v>
      </c>
      <c r="E77" s="17" t="s">
        <v>13</v>
      </c>
      <c r="F77" s="17" t="s">
        <v>13</v>
      </c>
      <c r="G77" s="17" t="s">
        <v>13</v>
      </c>
      <c r="H77" s="17"/>
    </row>
    <row r="78" ht="15.75" customHeight="1">
      <c r="A78" s="41" t="s">
        <v>74</v>
      </c>
      <c r="B78" s="42">
        <v>60.0</v>
      </c>
      <c r="C78" s="42">
        <v>80.0</v>
      </c>
      <c r="D78" s="42">
        <v>120.0</v>
      </c>
      <c r="E78" s="42">
        <v>150.0</v>
      </c>
      <c r="F78" s="42">
        <v>190.0</v>
      </c>
      <c r="G78" s="43">
        <v>220.0</v>
      </c>
      <c r="H78" s="3"/>
    </row>
    <row r="79" ht="15.75" customHeight="1">
      <c r="A79" s="44" t="s">
        <v>18</v>
      </c>
      <c r="B79" s="6">
        <v>63.0</v>
      </c>
      <c r="C79" s="6">
        <v>85.0</v>
      </c>
      <c r="D79" s="6">
        <v>120.0</v>
      </c>
      <c r="E79" s="6">
        <v>155.0</v>
      </c>
      <c r="F79" s="6">
        <v>191.0</v>
      </c>
      <c r="G79" s="6">
        <v>219.0</v>
      </c>
      <c r="H79" s="3"/>
    </row>
    <row r="80" ht="15.75" customHeight="1">
      <c r="A80" s="45" t="s">
        <v>20</v>
      </c>
      <c r="B80" s="5">
        <v>65.0</v>
      </c>
      <c r="C80" s="5">
        <v>83.0</v>
      </c>
      <c r="D80" s="5">
        <v>121.0</v>
      </c>
      <c r="E80" s="5">
        <v>154.0</v>
      </c>
      <c r="F80" s="6">
        <v>183.0</v>
      </c>
      <c r="G80" s="5">
        <v>221.0</v>
      </c>
      <c r="H80" s="5"/>
    </row>
    <row r="81" ht="15.75" customHeight="1">
      <c r="A81" s="46" t="s">
        <v>76</v>
      </c>
      <c r="B81" s="6">
        <v>64.0</v>
      </c>
      <c r="C81" s="6">
        <v>84.0</v>
      </c>
      <c r="D81" s="6">
        <v>121.0</v>
      </c>
      <c r="E81" s="6">
        <v>156.0</v>
      </c>
      <c r="F81" s="6">
        <v>187.0</v>
      </c>
      <c r="G81" s="6">
        <v>220.0</v>
      </c>
      <c r="H81" s="3"/>
    </row>
    <row r="82" ht="15.75" customHeight="1">
      <c r="A82" s="27" t="s">
        <v>23</v>
      </c>
      <c r="B82" s="3">
        <f t="shared" ref="B82:G82" si="2">AVERAGE(B79:B81)-B78</f>
        <v>4</v>
      </c>
      <c r="C82" s="3">
        <f t="shared" si="2"/>
        <v>4</v>
      </c>
      <c r="D82" s="3">
        <f t="shared" si="2"/>
        <v>0.6666666667</v>
      </c>
      <c r="E82" s="3">
        <f t="shared" si="2"/>
        <v>5</v>
      </c>
      <c r="F82" s="3">
        <f t="shared" si="2"/>
        <v>-3</v>
      </c>
      <c r="G82" s="3">
        <f t="shared" si="2"/>
        <v>0</v>
      </c>
      <c r="H82" s="3"/>
    </row>
    <row r="83" ht="15.75" customHeight="1">
      <c r="A83" s="28" t="s">
        <v>25</v>
      </c>
      <c r="B83" s="3">
        <f>AVERAGE(B82:G82)</f>
        <v>1.777777778</v>
      </c>
      <c r="C83" s="3"/>
      <c r="D83" s="3"/>
      <c r="E83" s="3"/>
      <c r="F83" s="3"/>
      <c r="G83" s="3"/>
      <c r="H83" s="3"/>
    </row>
    <row r="84" ht="15.75" customHeight="1">
      <c r="A84" s="28" t="s">
        <v>27</v>
      </c>
      <c r="B84" s="3">
        <f>_xlfn.STDEV.S(B82:G82)</f>
        <v>3.081606123</v>
      </c>
      <c r="C84" s="3"/>
      <c r="D84" s="3"/>
      <c r="E84" s="3"/>
      <c r="F84" s="3"/>
      <c r="G84" s="3"/>
      <c r="H84" s="3"/>
    </row>
    <row r="85" ht="15.75" customHeight="1">
      <c r="A85" s="28" t="s">
        <v>30</v>
      </c>
      <c r="B85" s="17"/>
      <c r="C85" s="17"/>
      <c r="D85" s="17"/>
      <c r="E85" s="17"/>
      <c r="F85" s="17"/>
      <c r="G85" s="17"/>
      <c r="H85" s="3"/>
    </row>
    <row r="86" ht="15.75" customHeight="1">
      <c r="A86" s="30" t="s">
        <v>31</v>
      </c>
      <c r="B86" s="17"/>
      <c r="C86" s="17"/>
      <c r="D86" s="17"/>
      <c r="E86" s="17"/>
      <c r="F86" s="17"/>
      <c r="G86" s="17"/>
      <c r="H86" s="3"/>
    </row>
    <row r="87" ht="15.75" customHeight="1">
      <c r="A87" s="3"/>
      <c r="B87" s="17" t="s">
        <v>13</v>
      </c>
      <c r="C87" s="17" t="s">
        <v>13</v>
      </c>
      <c r="D87" s="17" t="s">
        <v>13</v>
      </c>
      <c r="E87" s="17" t="s">
        <v>13</v>
      </c>
      <c r="F87" s="17" t="s">
        <v>13</v>
      </c>
      <c r="G87" s="17" t="s">
        <v>13</v>
      </c>
      <c r="H87" s="3"/>
    </row>
    <row r="88" ht="15.75" customHeight="1">
      <c r="A88" s="47" t="s">
        <v>79</v>
      </c>
      <c r="B88" s="42">
        <v>30.0</v>
      </c>
      <c r="C88" s="42">
        <v>50.0</v>
      </c>
      <c r="D88" s="42">
        <v>80.0</v>
      </c>
      <c r="E88" s="42">
        <v>90.0</v>
      </c>
      <c r="F88" s="42">
        <v>130.0</v>
      </c>
      <c r="G88" s="43">
        <v>140.0</v>
      </c>
      <c r="H88" s="3"/>
    </row>
    <row r="89" ht="15.75" customHeight="1">
      <c r="A89" s="48" t="s">
        <v>18</v>
      </c>
      <c r="B89" s="3">
        <v>35.0</v>
      </c>
      <c r="C89" s="3">
        <v>53.0</v>
      </c>
      <c r="D89" s="3">
        <v>81.0</v>
      </c>
      <c r="E89" s="3">
        <v>98.0</v>
      </c>
      <c r="F89" s="3">
        <v>127.0</v>
      </c>
      <c r="G89" s="3">
        <v>150.0</v>
      </c>
      <c r="H89" s="3"/>
    </row>
    <row r="90" ht="15.75" customHeight="1">
      <c r="A90" s="49" t="s">
        <v>20</v>
      </c>
      <c r="B90" s="3">
        <v>35.0</v>
      </c>
      <c r="C90" s="3">
        <v>52.0</v>
      </c>
      <c r="D90" s="3">
        <v>81.0</v>
      </c>
      <c r="E90" s="3">
        <v>95.0</v>
      </c>
      <c r="F90" s="3">
        <v>131.0</v>
      </c>
      <c r="G90" s="3">
        <v>150.0</v>
      </c>
      <c r="H90" s="3"/>
    </row>
    <row r="91" ht="15.75" customHeight="1">
      <c r="A91" s="50" t="s">
        <v>76</v>
      </c>
      <c r="B91" s="3">
        <v>34.0</v>
      </c>
      <c r="C91" s="3">
        <v>51.0</v>
      </c>
      <c r="D91" s="3">
        <v>80.0</v>
      </c>
      <c r="E91" s="3">
        <v>94.0</v>
      </c>
      <c r="F91" s="3">
        <v>131.0</v>
      </c>
      <c r="G91" s="3">
        <v>150.0</v>
      </c>
      <c r="H91" s="3"/>
    </row>
    <row r="92" ht="15.75" customHeight="1">
      <c r="A92" s="27" t="s">
        <v>23</v>
      </c>
      <c r="B92" s="3"/>
      <c r="C92" s="3"/>
      <c r="D92" s="3"/>
      <c r="E92" s="3"/>
      <c r="F92" s="3"/>
      <c r="G92" s="3"/>
      <c r="H92" s="3"/>
    </row>
    <row r="93" ht="15.75" customHeight="1">
      <c r="A93" s="28" t="s">
        <v>25</v>
      </c>
      <c r="B93" s="3"/>
      <c r="C93" s="3"/>
      <c r="D93" s="3"/>
      <c r="E93" s="3"/>
      <c r="F93" s="3"/>
      <c r="G93" s="3"/>
      <c r="H93" s="3"/>
    </row>
    <row r="94" ht="15.75" customHeight="1">
      <c r="A94" s="28" t="s">
        <v>27</v>
      </c>
      <c r="B94" s="3"/>
      <c r="C94" s="3"/>
      <c r="D94" s="3"/>
      <c r="E94" s="3"/>
      <c r="F94" s="3"/>
      <c r="G94" s="3"/>
      <c r="H94" s="3"/>
    </row>
    <row r="95" ht="15.75" customHeight="1">
      <c r="A95" s="28" t="s">
        <v>30</v>
      </c>
      <c r="B95" s="3"/>
      <c r="C95" s="3"/>
      <c r="D95" s="3"/>
      <c r="E95" s="3"/>
      <c r="F95" s="3"/>
      <c r="G95" s="3"/>
      <c r="H95" s="3"/>
    </row>
    <row r="96" ht="15.75" customHeight="1">
      <c r="A96" s="30" t="s">
        <v>31</v>
      </c>
      <c r="B96" s="3"/>
      <c r="C96" s="3"/>
      <c r="D96" s="3"/>
      <c r="E96" s="3"/>
      <c r="F96" s="3"/>
      <c r="G96" s="3"/>
      <c r="H96" s="3"/>
    </row>
    <row r="97" ht="15.75" customHeight="1">
      <c r="A97" s="3"/>
      <c r="B97" s="17" t="s">
        <v>13</v>
      </c>
      <c r="C97" s="17" t="s">
        <v>13</v>
      </c>
      <c r="D97" s="17" t="s">
        <v>13</v>
      </c>
      <c r="E97" s="17" t="s">
        <v>13</v>
      </c>
      <c r="F97" s="17" t="s">
        <v>13</v>
      </c>
      <c r="G97" s="17" t="s">
        <v>13</v>
      </c>
      <c r="H97" s="3"/>
    </row>
    <row r="98" ht="15.75" customHeight="1">
      <c r="A98" s="51" t="s">
        <v>80</v>
      </c>
      <c r="B98" s="42">
        <v>60.0</v>
      </c>
      <c r="C98" s="42">
        <v>70.0</v>
      </c>
      <c r="D98" s="42">
        <v>80.0</v>
      </c>
      <c r="E98" s="42">
        <v>90.0</v>
      </c>
      <c r="F98" s="42">
        <v>60.0</v>
      </c>
      <c r="G98" s="43">
        <v>70.0</v>
      </c>
      <c r="H98" s="3"/>
    </row>
    <row r="99" ht="15.75" customHeight="1">
      <c r="A99" s="52" t="s">
        <v>18</v>
      </c>
      <c r="B99" s="3">
        <v>60.0</v>
      </c>
      <c r="C99" s="3">
        <v>72.0</v>
      </c>
      <c r="D99" s="3">
        <v>80.0</v>
      </c>
      <c r="E99" s="3">
        <v>90.0</v>
      </c>
      <c r="F99" s="3">
        <v>60.0</v>
      </c>
      <c r="G99" s="3">
        <v>70.0</v>
      </c>
      <c r="H99" s="3"/>
    </row>
    <row r="100" ht="15.75" customHeight="1">
      <c r="A100" s="53" t="s">
        <v>20</v>
      </c>
      <c r="B100" s="3">
        <v>60.0</v>
      </c>
      <c r="C100" s="3">
        <v>69.0</v>
      </c>
      <c r="D100" s="3">
        <v>80.0</v>
      </c>
      <c r="E100" s="3">
        <v>90.0</v>
      </c>
      <c r="F100" s="3">
        <v>59.0</v>
      </c>
      <c r="G100" s="3">
        <v>70.0</v>
      </c>
      <c r="H100" s="3"/>
    </row>
    <row r="101" ht="15.75" customHeight="1">
      <c r="A101" s="54" t="s">
        <v>76</v>
      </c>
      <c r="B101" s="3">
        <v>60.0</v>
      </c>
      <c r="C101" s="3">
        <v>70.0</v>
      </c>
      <c r="D101" s="3">
        <v>80.0</v>
      </c>
      <c r="E101" s="3">
        <v>90.0</v>
      </c>
      <c r="F101" s="3">
        <v>59.0</v>
      </c>
      <c r="G101" s="3">
        <v>70.0</v>
      </c>
      <c r="H101" s="3"/>
    </row>
    <row r="102" ht="15.75" customHeight="1">
      <c r="A102" s="27" t="s">
        <v>23</v>
      </c>
      <c r="B102" s="3"/>
      <c r="C102" s="3"/>
      <c r="D102" s="3"/>
      <c r="E102" s="3"/>
      <c r="F102" s="3"/>
      <c r="G102" s="3"/>
      <c r="H102" s="3"/>
    </row>
    <row r="103" ht="15.75" customHeight="1">
      <c r="A103" s="28" t="s">
        <v>25</v>
      </c>
      <c r="B103" s="3"/>
      <c r="C103" s="3"/>
      <c r="D103" s="3"/>
      <c r="E103" s="3"/>
      <c r="F103" s="3"/>
      <c r="G103" s="3"/>
      <c r="H103" s="3"/>
    </row>
    <row r="104" ht="15.75" customHeight="1">
      <c r="A104" s="28" t="s">
        <v>27</v>
      </c>
      <c r="B104" s="3"/>
      <c r="C104" s="3"/>
      <c r="D104" s="3"/>
      <c r="E104" s="3"/>
      <c r="F104" s="3"/>
      <c r="G104" s="3"/>
      <c r="H104" s="3"/>
    </row>
    <row r="105" ht="15.75" customHeight="1">
      <c r="A105" s="28" t="s">
        <v>30</v>
      </c>
      <c r="B105" s="3"/>
      <c r="C105" s="3"/>
      <c r="D105" s="3"/>
      <c r="E105" s="3"/>
      <c r="F105" s="3"/>
      <c r="G105" s="3"/>
      <c r="H105" s="3"/>
    </row>
    <row r="106" ht="15.75" customHeight="1">
      <c r="A106" s="30" t="s">
        <v>31</v>
      </c>
      <c r="B106" s="3"/>
      <c r="C106" s="3"/>
      <c r="D106" s="3"/>
      <c r="E106" s="3"/>
      <c r="F106" s="3"/>
      <c r="G106" s="3"/>
      <c r="H106" s="3"/>
    </row>
    <row r="107" ht="15.75" customHeight="1">
      <c r="A107" s="3"/>
      <c r="B107" s="17" t="s">
        <v>13</v>
      </c>
      <c r="C107" s="17" t="s">
        <v>13</v>
      </c>
      <c r="D107" s="17" t="s">
        <v>13</v>
      </c>
      <c r="E107" s="17" t="s">
        <v>13</v>
      </c>
      <c r="F107" s="17" t="s">
        <v>13</v>
      </c>
      <c r="G107" s="17" t="s">
        <v>13</v>
      </c>
      <c r="H107" s="17" t="s">
        <v>13</v>
      </c>
    </row>
    <row r="108" ht="15.75" customHeight="1">
      <c r="A108" s="55" t="s">
        <v>81</v>
      </c>
      <c r="B108" s="20">
        <v>40.0</v>
      </c>
      <c r="C108" s="20">
        <v>60.0</v>
      </c>
      <c r="D108" s="20">
        <v>80.0</v>
      </c>
      <c r="E108" s="20">
        <v>120.0</v>
      </c>
      <c r="F108" s="20">
        <v>160.0</v>
      </c>
      <c r="G108" s="20">
        <v>200.0</v>
      </c>
      <c r="H108" s="56">
        <v>240.0</v>
      </c>
    </row>
    <row r="109" ht="15.75" customHeight="1">
      <c r="A109" s="57" t="s">
        <v>18</v>
      </c>
      <c r="B109" s="58">
        <v>40.0</v>
      </c>
      <c r="C109" s="58">
        <v>60.0</v>
      </c>
      <c r="D109" s="58">
        <v>80.0</v>
      </c>
      <c r="E109" s="58">
        <v>120.0</v>
      </c>
      <c r="F109" s="58">
        <v>160.0</v>
      </c>
      <c r="G109" s="58">
        <v>200.0</v>
      </c>
      <c r="H109" s="58">
        <v>240.0</v>
      </c>
    </row>
    <row r="110" ht="15.75" customHeight="1">
      <c r="A110" s="27" t="s">
        <v>23</v>
      </c>
      <c r="B110" s="58"/>
      <c r="C110" s="58"/>
      <c r="D110" s="58"/>
      <c r="E110" s="58"/>
      <c r="F110" s="58"/>
      <c r="G110" s="58"/>
      <c r="H110" s="58"/>
    </row>
    <row r="111" ht="15.75" customHeight="1">
      <c r="A111" s="28" t="s">
        <v>25</v>
      </c>
      <c r="B111" s="3"/>
      <c r="C111" s="3"/>
      <c r="D111" s="3"/>
      <c r="E111" s="3"/>
      <c r="F111" s="3"/>
      <c r="G111" s="3"/>
      <c r="H111" s="3"/>
    </row>
    <row r="112" ht="15.75" customHeight="1">
      <c r="A112" s="28" t="s">
        <v>27</v>
      </c>
      <c r="B112" s="3"/>
      <c r="C112" s="3"/>
      <c r="D112" s="3"/>
      <c r="E112" s="3"/>
      <c r="F112" s="3"/>
      <c r="G112" s="3"/>
      <c r="H112" s="3"/>
    </row>
    <row r="113" ht="15.75" customHeight="1">
      <c r="A113" s="28" t="s">
        <v>30</v>
      </c>
      <c r="B113" s="3"/>
      <c r="C113" s="3"/>
      <c r="D113" s="3"/>
      <c r="E113" s="3"/>
      <c r="F113" s="3"/>
      <c r="G113" s="3"/>
      <c r="H113" s="3"/>
    </row>
    <row r="114" ht="15.75" customHeight="1">
      <c r="A114" s="30" t="s">
        <v>31</v>
      </c>
      <c r="B114" s="3"/>
      <c r="C114" s="3"/>
      <c r="D114" s="3"/>
      <c r="E114" s="3"/>
      <c r="F114" s="3"/>
      <c r="G114" s="3"/>
      <c r="H114" s="3"/>
    </row>
    <row r="115" ht="15.75" customHeight="1">
      <c r="A115" s="3"/>
      <c r="B115" s="17" t="s">
        <v>13</v>
      </c>
      <c r="C115" s="17" t="s">
        <v>13</v>
      </c>
      <c r="D115" s="17" t="s">
        <v>13</v>
      </c>
      <c r="E115" s="17" t="s">
        <v>13</v>
      </c>
      <c r="F115" s="3"/>
      <c r="G115" s="3"/>
      <c r="H115" s="3"/>
    </row>
    <row r="116" ht="15.75" customHeight="1">
      <c r="A116" s="59" t="s">
        <v>82</v>
      </c>
      <c r="B116" s="20">
        <v>20.0</v>
      </c>
      <c r="C116" s="20">
        <v>30.0</v>
      </c>
      <c r="D116" s="20">
        <v>40.0</v>
      </c>
      <c r="E116" s="60">
        <v>50.0</v>
      </c>
      <c r="F116" s="3"/>
      <c r="G116" s="3"/>
      <c r="H116" s="3"/>
    </row>
    <row r="117" ht="15.75" customHeight="1">
      <c r="A117" s="61" t="s">
        <v>18</v>
      </c>
      <c r="B117" s="58">
        <v>20.0</v>
      </c>
      <c r="C117" s="58">
        <v>30.0</v>
      </c>
      <c r="D117" s="58">
        <v>40.0</v>
      </c>
      <c r="E117" s="58">
        <v>50.0</v>
      </c>
      <c r="F117" s="3"/>
      <c r="G117" s="3"/>
      <c r="H117" s="3"/>
    </row>
    <row r="118" ht="15.75" customHeight="1">
      <c r="A118" s="27" t="s">
        <v>23</v>
      </c>
      <c r="B118" s="58"/>
      <c r="C118" s="58"/>
      <c r="D118" s="58"/>
      <c r="E118" s="58"/>
      <c r="F118" s="3"/>
      <c r="G118" s="3"/>
      <c r="H118" s="3"/>
    </row>
    <row r="119" ht="15.75" customHeight="1">
      <c r="A119" s="28" t="s">
        <v>25</v>
      </c>
      <c r="B119" s="3"/>
      <c r="C119" s="3"/>
      <c r="D119" s="3"/>
      <c r="E119" s="3"/>
      <c r="F119" s="3"/>
      <c r="G119" s="3"/>
      <c r="H119" s="3"/>
    </row>
    <row r="120" ht="15.75" customHeight="1">
      <c r="A120" s="28" t="s">
        <v>27</v>
      </c>
      <c r="B120" s="3"/>
      <c r="C120" s="3"/>
      <c r="D120" s="3"/>
      <c r="E120" s="3"/>
      <c r="F120" s="3"/>
      <c r="G120" s="3"/>
      <c r="H120" s="3"/>
    </row>
    <row r="121" ht="15.75" customHeight="1">
      <c r="A121" s="28" t="s">
        <v>30</v>
      </c>
      <c r="B121" s="3"/>
      <c r="C121" s="3"/>
      <c r="D121" s="3"/>
      <c r="E121" s="3"/>
      <c r="F121" s="3"/>
      <c r="G121" s="3"/>
      <c r="H121" s="3"/>
    </row>
    <row r="122" ht="15.75" customHeight="1">
      <c r="A122" s="30" t="s">
        <v>31</v>
      </c>
      <c r="B122" s="3"/>
      <c r="C122" s="3"/>
      <c r="D122" s="3"/>
      <c r="E122" s="3"/>
      <c r="F122" s="3"/>
      <c r="G122" s="3"/>
      <c r="H122" s="3"/>
    </row>
    <row r="123" ht="15.75" customHeight="1">
      <c r="A123" s="3"/>
      <c r="B123" s="3"/>
      <c r="C123" s="3"/>
      <c r="D123" s="3"/>
      <c r="E123" s="3"/>
      <c r="F123" s="3"/>
      <c r="G123" s="3"/>
      <c r="H123" s="3"/>
    </row>
    <row r="124" ht="15.75" customHeight="1">
      <c r="A124" s="5" t="s">
        <v>71</v>
      </c>
      <c r="B124" s="17">
        <v>1.0</v>
      </c>
      <c r="C124" s="17">
        <v>2.0</v>
      </c>
      <c r="D124" s="17">
        <v>3.0</v>
      </c>
      <c r="E124" s="17">
        <v>4.0</v>
      </c>
      <c r="F124" s="17">
        <v>5.0</v>
      </c>
      <c r="G124" s="3"/>
      <c r="H124" s="17"/>
    </row>
    <row r="125" ht="15.75" customHeight="1">
      <c r="A125" s="40" t="s">
        <v>83</v>
      </c>
      <c r="B125" s="17" t="s">
        <v>13</v>
      </c>
      <c r="C125" s="17" t="s">
        <v>13</v>
      </c>
      <c r="D125" s="17" t="s">
        <v>13</v>
      </c>
      <c r="E125" s="17" t="s">
        <v>13</v>
      </c>
      <c r="F125" s="17" t="s">
        <v>13</v>
      </c>
      <c r="G125" s="3"/>
      <c r="H125" s="3"/>
    </row>
    <row r="126" ht="15.75" customHeight="1">
      <c r="A126" s="62" t="s">
        <v>84</v>
      </c>
      <c r="B126" s="20">
        <v>85.0</v>
      </c>
      <c r="C126" s="20">
        <v>90.0</v>
      </c>
      <c r="D126" s="20">
        <v>95.0</v>
      </c>
      <c r="E126" s="20">
        <v>98.0</v>
      </c>
      <c r="F126" s="60">
        <v>100.0</v>
      </c>
      <c r="G126" s="3"/>
      <c r="H126" s="3"/>
    </row>
    <row r="127" ht="15.75" customHeight="1">
      <c r="A127" s="63" t="s">
        <v>18</v>
      </c>
      <c r="B127" s="12">
        <v>84.0</v>
      </c>
      <c r="C127" s="12">
        <v>91.0</v>
      </c>
      <c r="D127" s="12">
        <v>96.0</v>
      </c>
      <c r="E127" s="12">
        <v>98.0</v>
      </c>
      <c r="F127" s="12">
        <v>100.0</v>
      </c>
      <c r="G127" s="3"/>
      <c r="H127" s="3"/>
    </row>
    <row r="128" ht="15.75" customHeight="1">
      <c r="A128" s="27" t="s">
        <v>23</v>
      </c>
      <c r="B128" s="12"/>
      <c r="C128" s="12"/>
      <c r="D128" s="12"/>
      <c r="E128" s="12"/>
      <c r="F128" s="12"/>
      <c r="G128" s="3"/>
      <c r="H128" s="3"/>
    </row>
    <row r="129" ht="15.75" customHeight="1">
      <c r="A129" s="28" t="s">
        <v>25</v>
      </c>
      <c r="B129" s="5"/>
      <c r="C129" s="5"/>
      <c r="D129" s="5"/>
      <c r="E129" s="5"/>
      <c r="F129" s="5"/>
      <c r="G129" s="3"/>
      <c r="H129" s="3"/>
    </row>
    <row r="130" ht="15.75" customHeight="1">
      <c r="A130" s="28" t="s">
        <v>27</v>
      </c>
      <c r="B130" s="5"/>
      <c r="C130" s="5"/>
      <c r="D130" s="5"/>
      <c r="E130" s="5"/>
      <c r="F130" s="5"/>
      <c r="G130" s="3"/>
      <c r="H130" s="3"/>
    </row>
    <row r="131" ht="15.75" customHeight="1">
      <c r="A131" s="28" t="s">
        <v>30</v>
      </c>
      <c r="B131" s="5"/>
      <c r="C131" s="5"/>
      <c r="D131" s="5"/>
      <c r="E131" s="5"/>
      <c r="F131" s="5"/>
      <c r="G131" s="3"/>
      <c r="H131" s="3"/>
    </row>
    <row r="132" ht="15.75" customHeight="1">
      <c r="A132" s="30" t="s">
        <v>31</v>
      </c>
      <c r="B132" s="5"/>
      <c r="C132" s="5"/>
      <c r="D132" s="5"/>
      <c r="E132" s="5"/>
      <c r="F132" s="5"/>
      <c r="G132" s="3"/>
      <c r="H132" s="3"/>
    </row>
    <row r="133" ht="15.75" customHeight="1">
      <c r="A133" s="5"/>
      <c r="B133" s="5"/>
      <c r="C133" s="5"/>
      <c r="D133" s="5"/>
      <c r="E133" s="5"/>
      <c r="F133" s="5"/>
      <c r="G133" s="3"/>
      <c r="H133" s="3"/>
    </row>
    <row r="134" ht="15.75" customHeight="1">
      <c r="A134" s="5"/>
      <c r="B134" s="17" t="s">
        <v>13</v>
      </c>
      <c r="C134" s="17" t="s">
        <v>13</v>
      </c>
      <c r="D134" s="17" t="s">
        <v>13</v>
      </c>
      <c r="E134" s="17" t="s">
        <v>13</v>
      </c>
      <c r="F134" s="17" t="s">
        <v>13</v>
      </c>
      <c r="G134" s="3"/>
      <c r="H134" s="3"/>
    </row>
    <row r="135" ht="15.75" customHeight="1">
      <c r="A135" s="62" t="s">
        <v>85</v>
      </c>
      <c r="B135" s="20">
        <v>30.0</v>
      </c>
      <c r="C135" s="20">
        <v>65.0</v>
      </c>
      <c r="D135" s="20">
        <v>80.0</v>
      </c>
      <c r="E135" s="20">
        <v>100.0</v>
      </c>
      <c r="F135" s="60">
        <v>120.0</v>
      </c>
      <c r="G135" s="3"/>
      <c r="H135" s="3"/>
    </row>
    <row r="136" ht="15.75" customHeight="1">
      <c r="A136" s="63" t="s">
        <v>18</v>
      </c>
      <c r="B136" s="12">
        <v>30.0</v>
      </c>
      <c r="C136" s="12">
        <v>64.0</v>
      </c>
      <c r="D136" s="12">
        <v>81.0</v>
      </c>
      <c r="E136" s="12">
        <v>100.0</v>
      </c>
      <c r="F136" s="12">
        <v>120.0</v>
      </c>
      <c r="G136" s="3"/>
      <c r="H136" s="3"/>
    </row>
    <row r="137" ht="15.75" customHeight="1">
      <c r="A137" s="27" t="s">
        <v>23</v>
      </c>
      <c r="B137" s="12"/>
      <c r="C137" s="12"/>
      <c r="D137" s="12"/>
      <c r="E137" s="12"/>
      <c r="F137" s="12"/>
      <c r="G137" s="3"/>
      <c r="H137" s="3"/>
    </row>
    <row r="138" ht="15.75" customHeight="1">
      <c r="A138" s="28" t="s">
        <v>25</v>
      </c>
      <c r="B138" s="3"/>
      <c r="C138" s="3"/>
      <c r="D138" s="3"/>
      <c r="E138" s="3"/>
      <c r="F138" s="3"/>
      <c r="G138" s="3"/>
      <c r="H138" s="3"/>
    </row>
    <row r="139" ht="15.75" customHeight="1">
      <c r="A139" s="28" t="s">
        <v>27</v>
      </c>
      <c r="B139" s="3"/>
      <c r="C139" s="3"/>
      <c r="D139" s="3"/>
      <c r="E139" s="3"/>
      <c r="F139" s="3"/>
      <c r="G139" s="3"/>
      <c r="H139" s="3"/>
    </row>
    <row r="140" ht="15.75" customHeight="1">
      <c r="A140" s="28" t="s">
        <v>30</v>
      </c>
      <c r="B140" s="3"/>
      <c r="C140" s="3"/>
      <c r="D140" s="3"/>
      <c r="E140" s="3"/>
      <c r="F140" s="3"/>
      <c r="G140" s="3"/>
      <c r="H140" s="3"/>
    </row>
    <row r="141" ht="15.75" customHeight="1">
      <c r="A141" s="30" t="s">
        <v>31</v>
      </c>
      <c r="B141" s="3"/>
      <c r="C141" s="3"/>
      <c r="D141" s="3"/>
      <c r="E141" s="3"/>
      <c r="F141" s="3"/>
      <c r="G141" s="3"/>
      <c r="H141" s="3"/>
    </row>
    <row r="142" ht="15.75" customHeight="1">
      <c r="A142" s="3"/>
      <c r="B142" s="3"/>
      <c r="C142" s="3"/>
      <c r="D142" s="3"/>
      <c r="E142" s="3"/>
      <c r="F142" s="3"/>
      <c r="G142" s="3"/>
      <c r="H142" s="3"/>
    </row>
    <row r="143" ht="15.75" customHeight="1">
      <c r="A143" s="33" t="s">
        <v>0</v>
      </c>
      <c r="B143" s="34" t="s">
        <v>86</v>
      </c>
      <c r="C143" s="33" t="s">
        <v>2</v>
      </c>
      <c r="D143" s="35" t="s">
        <v>91</v>
      </c>
      <c r="E143" s="33" t="s">
        <v>3</v>
      </c>
      <c r="F143" s="36" t="s">
        <v>92</v>
      </c>
      <c r="G143" s="35"/>
      <c r="H143" s="35"/>
    </row>
    <row r="144" ht="15.75" customHeight="1">
      <c r="A144" s="11" t="s">
        <v>5</v>
      </c>
      <c r="B144" s="12" t="s">
        <v>88</v>
      </c>
      <c r="C144" s="11" t="s">
        <v>7</v>
      </c>
      <c r="D144" s="12" t="s">
        <v>93</v>
      </c>
      <c r="E144" s="11" t="s">
        <v>9</v>
      </c>
      <c r="F144" s="12" t="s">
        <v>94</v>
      </c>
      <c r="G144" s="13"/>
      <c r="H144" s="3"/>
    </row>
    <row r="145" ht="15.75" customHeight="1">
      <c r="A145" s="3"/>
      <c r="B145" s="3"/>
      <c r="C145" s="3"/>
      <c r="D145" s="3"/>
      <c r="E145" s="3"/>
      <c r="F145" s="3"/>
      <c r="G145" s="3"/>
      <c r="H145" s="3"/>
    </row>
    <row r="146" ht="15.75" customHeight="1">
      <c r="A146" s="39" t="s">
        <v>71</v>
      </c>
      <c r="B146" s="39">
        <v>1.0</v>
      </c>
      <c r="C146" s="39">
        <v>2.0</v>
      </c>
      <c r="D146" s="39">
        <v>3.0</v>
      </c>
      <c r="E146" s="39">
        <v>4.0</v>
      </c>
      <c r="F146" s="39">
        <v>5.0</v>
      </c>
      <c r="G146" s="39">
        <v>6.0</v>
      </c>
      <c r="H146" s="3"/>
    </row>
    <row r="147" ht="15.75" customHeight="1">
      <c r="A147" s="40" t="s">
        <v>73</v>
      </c>
      <c r="B147" s="17" t="s">
        <v>13</v>
      </c>
      <c r="C147" s="17" t="s">
        <v>13</v>
      </c>
      <c r="D147" s="17" t="s">
        <v>13</v>
      </c>
      <c r="E147" s="17" t="s">
        <v>13</v>
      </c>
      <c r="F147" s="17" t="s">
        <v>13</v>
      </c>
      <c r="G147" s="17" t="s">
        <v>13</v>
      </c>
      <c r="H147" s="17"/>
    </row>
    <row r="148" ht="15.75" customHeight="1">
      <c r="A148" s="41" t="s">
        <v>74</v>
      </c>
      <c r="B148" s="42">
        <v>60.0</v>
      </c>
      <c r="C148" s="42">
        <v>80.0</v>
      </c>
      <c r="D148" s="42">
        <v>120.0</v>
      </c>
      <c r="E148" s="42">
        <v>150.0</v>
      </c>
      <c r="F148" s="42">
        <v>190.0</v>
      </c>
      <c r="G148" s="43">
        <v>220.0</v>
      </c>
      <c r="H148" s="3"/>
    </row>
    <row r="149" ht="15.75" customHeight="1">
      <c r="A149" s="44" t="s">
        <v>18</v>
      </c>
      <c r="B149" s="6"/>
      <c r="C149" s="6"/>
      <c r="D149" s="6"/>
      <c r="E149" s="6"/>
      <c r="F149" s="6"/>
      <c r="G149" s="6"/>
      <c r="H149" s="3"/>
    </row>
    <row r="150" ht="15.75" customHeight="1">
      <c r="A150" s="45" t="s">
        <v>20</v>
      </c>
      <c r="B150" s="5"/>
      <c r="C150" s="5"/>
      <c r="D150" s="5"/>
      <c r="E150" s="5"/>
      <c r="F150" s="6"/>
      <c r="G150" s="5"/>
      <c r="H150" s="5"/>
    </row>
    <row r="151" ht="15.75" customHeight="1">
      <c r="A151" s="46" t="s">
        <v>76</v>
      </c>
      <c r="B151" s="6"/>
      <c r="C151" s="6"/>
      <c r="D151" s="6"/>
      <c r="E151" s="6"/>
      <c r="F151" s="6"/>
      <c r="G151" s="6"/>
      <c r="H151" s="3"/>
    </row>
    <row r="152" ht="15.75" customHeight="1">
      <c r="A152" s="27" t="s">
        <v>23</v>
      </c>
      <c r="B152" s="3" t="str">
        <f t="shared" ref="B152:G152" si="3">AVERAGE(B149:B151)-B148</f>
        <v>#DIV/0!</v>
      </c>
      <c r="C152" s="3" t="str">
        <f t="shared" si="3"/>
        <v>#DIV/0!</v>
      </c>
      <c r="D152" s="3" t="str">
        <f t="shared" si="3"/>
        <v>#DIV/0!</v>
      </c>
      <c r="E152" s="3" t="str">
        <f t="shared" si="3"/>
        <v>#DIV/0!</v>
      </c>
      <c r="F152" s="3" t="str">
        <f t="shared" si="3"/>
        <v>#DIV/0!</v>
      </c>
      <c r="G152" s="3" t="str">
        <f t="shared" si="3"/>
        <v>#DIV/0!</v>
      </c>
      <c r="H152" s="3"/>
    </row>
    <row r="153" ht="15.75" customHeight="1">
      <c r="A153" s="28" t="s">
        <v>25</v>
      </c>
      <c r="B153" s="3" t="str">
        <f>AVERAGE(B152:G152)</f>
        <v>#DIV/0!</v>
      </c>
      <c r="C153" s="3"/>
      <c r="D153" s="3"/>
      <c r="E153" s="3"/>
      <c r="F153" s="3"/>
      <c r="G153" s="3"/>
      <c r="H153" s="3"/>
    </row>
    <row r="154" ht="15.75" customHeight="1">
      <c r="A154" s="28" t="s">
        <v>27</v>
      </c>
      <c r="B154" s="3" t="str">
        <f>_xlfn.STDEV.S(B152:G152)</f>
        <v>#DIV/0!</v>
      </c>
      <c r="C154" s="3"/>
      <c r="D154" s="3"/>
      <c r="E154" s="3"/>
      <c r="F154" s="3"/>
      <c r="G154" s="3"/>
      <c r="H154" s="3"/>
    </row>
    <row r="155" ht="15.75" customHeight="1">
      <c r="A155" s="28" t="s">
        <v>30</v>
      </c>
      <c r="B155" s="17"/>
      <c r="C155" s="17"/>
      <c r="D155" s="17"/>
      <c r="E155" s="17"/>
      <c r="F155" s="17"/>
      <c r="G155" s="17"/>
      <c r="H155" s="3"/>
    </row>
    <row r="156" ht="15.75" customHeight="1">
      <c r="A156" s="30" t="s">
        <v>31</v>
      </c>
      <c r="B156" s="17"/>
      <c r="C156" s="17"/>
      <c r="D156" s="17"/>
      <c r="E156" s="17"/>
      <c r="F156" s="17"/>
      <c r="G156" s="17"/>
      <c r="H156" s="3"/>
    </row>
    <row r="157" ht="15.75" customHeight="1">
      <c r="A157" s="3"/>
      <c r="B157" s="17" t="s">
        <v>13</v>
      </c>
      <c r="C157" s="17" t="s">
        <v>13</v>
      </c>
      <c r="D157" s="17" t="s">
        <v>13</v>
      </c>
      <c r="E157" s="17" t="s">
        <v>13</v>
      </c>
      <c r="F157" s="17" t="s">
        <v>13</v>
      </c>
      <c r="G157" s="17" t="s">
        <v>13</v>
      </c>
      <c r="H157" s="3"/>
    </row>
    <row r="158" ht="15.75" customHeight="1">
      <c r="A158" s="47" t="s">
        <v>79</v>
      </c>
      <c r="B158" s="42">
        <v>30.0</v>
      </c>
      <c r="C158" s="42">
        <v>50.0</v>
      </c>
      <c r="D158" s="42">
        <v>80.0</v>
      </c>
      <c r="E158" s="42">
        <v>90.0</v>
      </c>
      <c r="F158" s="42">
        <v>130.0</v>
      </c>
      <c r="G158" s="43">
        <v>140.0</v>
      </c>
      <c r="H158" s="3"/>
    </row>
    <row r="159" ht="15.75" customHeight="1">
      <c r="A159" s="48" t="s">
        <v>18</v>
      </c>
      <c r="B159" s="3"/>
      <c r="C159" s="3"/>
      <c r="D159" s="3"/>
      <c r="E159" s="3"/>
      <c r="F159" s="3"/>
      <c r="G159" s="3"/>
      <c r="H159" s="3"/>
    </row>
    <row r="160" ht="15.75" customHeight="1">
      <c r="A160" s="49" t="s">
        <v>20</v>
      </c>
      <c r="B160" s="3"/>
      <c r="C160" s="3"/>
      <c r="D160" s="3"/>
      <c r="E160" s="3"/>
      <c r="F160" s="3"/>
      <c r="G160" s="3"/>
      <c r="H160" s="3"/>
    </row>
    <row r="161" ht="15.75" customHeight="1">
      <c r="A161" s="50" t="s">
        <v>76</v>
      </c>
      <c r="B161" s="3"/>
      <c r="C161" s="3"/>
      <c r="D161" s="3"/>
      <c r="E161" s="3"/>
      <c r="F161" s="3"/>
      <c r="G161" s="3"/>
      <c r="H161" s="3"/>
    </row>
    <row r="162" ht="15.75" customHeight="1">
      <c r="A162" s="27" t="s">
        <v>23</v>
      </c>
      <c r="B162" s="3"/>
      <c r="C162" s="3"/>
      <c r="D162" s="3"/>
      <c r="E162" s="3"/>
      <c r="F162" s="3"/>
      <c r="G162" s="3"/>
      <c r="H162" s="3"/>
    </row>
    <row r="163" ht="15.75" customHeight="1">
      <c r="A163" s="28" t="s">
        <v>25</v>
      </c>
      <c r="B163" s="3"/>
      <c r="C163" s="3"/>
      <c r="D163" s="3"/>
      <c r="E163" s="3"/>
      <c r="F163" s="3"/>
      <c r="G163" s="3"/>
      <c r="H163" s="3"/>
    </row>
    <row r="164" ht="15.75" customHeight="1">
      <c r="A164" s="28" t="s">
        <v>27</v>
      </c>
      <c r="B164" s="3"/>
      <c r="C164" s="3"/>
      <c r="D164" s="3"/>
      <c r="E164" s="3"/>
      <c r="F164" s="3"/>
      <c r="G164" s="3"/>
      <c r="H164" s="3"/>
    </row>
    <row r="165" ht="15.75" customHeight="1">
      <c r="A165" s="28" t="s">
        <v>30</v>
      </c>
      <c r="B165" s="3"/>
      <c r="C165" s="3"/>
      <c r="D165" s="3"/>
      <c r="E165" s="3"/>
      <c r="F165" s="3"/>
      <c r="G165" s="3"/>
      <c r="H165" s="3"/>
    </row>
    <row r="166" ht="15.75" customHeight="1">
      <c r="A166" s="30" t="s">
        <v>31</v>
      </c>
      <c r="B166" s="3"/>
      <c r="C166" s="3"/>
      <c r="D166" s="3"/>
      <c r="E166" s="3"/>
      <c r="F166" s="3"/>
      <c r="G166" s="3"/>
      <c r="H166" s="3"/>
    </row>
    <row r="167" ht="15.75" customHeight="1">
      <c r="A167" s="3"/>
      <c r="B167" s="17" t="s">
        <v>13</v>
      </c>
      <c r="C167" s="17" t="s">
        <v>13</v>
      </c>
      <c r="D167" s="17" t="s">
        <v>13</v>
      </c>
      <c r="E167" s="17" t="s">
        <v>13</v>
      </c>
      <c r="F167" s="17" t="s">
        <v>13</v>
      </c>
      <c r="G167" s="17" t="s">
        <v>13</v>
      </c>
      <c r="H167" s="3"/>
    </row>
    <row r="168" ht="15.75" customHeight="1">
      <c r="A168" s="51" t="s">
        <v>80</v>
      </c>
      <c r="B168" s="42">
        <v>60.0</v>
      </c>
      <c r="C168" s="42">
        <v>70.0</v>
      </c>
      <c r="D168" s="42">
        <v>80.0</v>
      </c>
      <c r="E168" s="42">
        <v>90.0</v>
      </c>
      <c r="F168" s="42">
        <v>60.0</v>
      </c>
      <c r="G168" s="43">
        <v>70.0</v>
      </c>
      <c r="H168" s="3"/>
    </row>
    <row r="169" ht="15.75" customHeight="1">
      <c r="A169" s="52" t="s">
        <v>18</v>
      </c>
      <c r="B169" s="3"/>
      <c r="C169" s="3"/>
      <c r="D169" s="3"/>
      <c r="E169" s="3"/>
      <c r="F169" s="3"/>
      <c r="G169" s="3"/>
      <c r="H169" s="3"/>
    </row>
    <row r="170" ht="15.75" customHeight="1">
      <c r="A170" s="53" t="s">
        <v>20</v>
      </c>
      <c r="B170" s="3"/>
      <c r="C170" s="3"/>
      <c r="D170" s="3"/>
      <c r="E170" s="3"/>
      <c r="F170" s="3"/>
      <c r="G170" s="3"/>
      <c r="H170" s="3"/>
    </row>
    <row r="171" ht="15.75" customHeight="1">
      <c r="A171" s="54" t="s">
        <v>76</v>
      </c>
      <c r="B171" s="3"/>
      <c r="C171" s="3"/>
      <c r="D171" s="3"/>
      <c r="E171" s="3"/>
      <c r="F171" s="3"/>
      <c r="G171" s="3"/>
      <c r="H171" s="3"/>
    </row>
    <row r="172" ht="15.75" customHeight="1">
      <c r="A172" s="27" t="s">
        <v>23</v>
      </c>
      <c r="B172" s="3"/>
      <c r="C172" s="3"/>
      <c r="D172" s="3"/>
      <c r="E172" s="3"/>
      <c r="F172" s="3"/>
      <c r="G172" s="3"/>
      <c r="H172" s="3"/>
    </row>
    <row r="173" ht="15.75" customHeight="1">
      <c r="A173" s="28" t="s">
        <v>25</v>
      </c>
      <c r="B173" s="3"/>
      <c r="C173" s="3"/>
      <c r="D173" s="3"/>
      <c r="E173" s="3"/>
      <c r="F173" s="3"/>
      <c r="G173" s="3"/>
      <c r="H173" s="3"/>
    </row>
    <row r="174" ht="15.75" customHeight="1">
      <c r="A174" s="28" t="s">
        <v>27</v>
      </c>
      <c r="B174" s="3"/>
      <c r="C174" s="3"/>
      <c r="D174" s="3"/>
      <c r="E174" s="3"/>
      <c r="F174" s="3"/>
      <c r="G174" s="3"/>
      <c r="H174" s="3"/>
    </row>
    <row r="175" ht="15.75" customHeight="1">
      <c r="A175" s="28" t="s">
        <v>30</v>
      </c>
      <c r="B175" s="3"/>
      <c r="C175" s="3"/>
      <c r="D175" s="3"/>
      <c r="E175" s="3"/>
      <c r="F175" s="3"/>
      <c r="G175" s="3"/>
      <c r="H175" s="3"/>
    </row>
    <row r="176" ht="15.75" customHeight="1">
      <c r="A176" s="30" t="s">
        <v>31</v>
      </c>
      <c r="B176" s="3"/>
      <c r="C176" s="3"/>
      <c r="D176" s="3"/>
      <c r="E176" s="3"/>
      <c r="F176" s="3"/>
      <c r="G176" s="3"/>
      <c r="H176" s="3"/>
    </row>
    <row r="177" ht="15.75" customHeight="1">
      <c r="A177" s="3"/>
      <c r="B177" s="17" t="s">
        <v>13</v>
      </c>
      <c r="C177" s="17" t="s">
        <v>13</v>
      </c>
      <c r="D177" s="17" t="s">
        <v>13</v>
      </c>
      <c r="E177" s="17" t="s">
        <v>13</v>
      </c>
      <c r="F177" s="17" t="s">
        <v>13</v>
      </c>
      <c r="G177" s="17" t="s">
        <v>13</v>
      </c>
      <c r="H177" s="17" t="s">
        <v>13</v>
      </c>
    </row>
    <row r="178" ht="15.75" customHeight="1">
      <c r="A178" s="55" t="s">
        <v>81</v>
      </c>
      <c r="B178" s="20">
        <v>40.0</v>
      </c>
      <c r="C178" s="20">
        <v>60.0</v>
      </c>
      <c r="D178" s="20">
        <v>80.0</v>
      </c>
      <c r="E178" s="20">
        <v>120.0</v>
      </c>
      <c r="F178" s="20">
        <v>160.0</v>
      </c>
      <c r="G178" s="20">
        <v>200.0</v>
      </c>
      <c r="H178" s="56">
        <v>240.0</v>
      </c>
    </row>
    <row r="179" ht="15.75" customHeight="1">
      <c r="A179" s="57" t="s">
        <v>18</v>
      </c>
      <c r="B179" s="58">
        <v>40.0</v>
      </c>
      <c r="C179" s="58">
        <v>60.0</v>
      </c>
      <c r="D179" s="58">
        <v>80.0</v>
      </c>
      <c r="E179" s="58">
        <v>120.0</v>
      </c>
      <c r="F179" s="58">
        <v>160.0</v>
      </c>
      <c r="G179" s="58">
        <v>200.0</v>
      </c>
      <c r="H179" s="58">
        <v>240.0</v>
      </c>
    </row>
    <row r="180" ht="15.75" customHeight="1">
      <c r="A180" s="27" t="s">
        <v>23</v>
      </c>
      <c r="B180" s="58"/>
      <c r="C180" s="58"/>
      <c r="D180" s="58"/>
      <c r="E180" s="58"/>
      <c r="F180" s="58"/>
      <c r="G180" s="58"/>
      <c r="H180" s="58"/>
    </row>
    <row r="181" ht="15.75" customHeight="1">
      <c r="A181" s="28" t="s">
        <v>25</v>
      </c>
      <c r="B181" s="3"/>
      <c r="C181" s="3"/>
      <c r="D181" s="3"/>
      <c r="E181" s="3"/>
      <c r="F181" s="3"/>
      <c r="G181" s="3"/>
      <c r="H181" s="3"/>
    </row>
    <row r="182" ht="15.75" customHeight="1">
      <c r="A182" s="28" t="s">
        <v>27</v>
      </c>
      <c r="B182" s="3"/>
      <c r="C182" s="3"/>
      <c r="D182" s="3"/>
      <c r="E182" s="3"/>
      <c r="F182" s="3"/>
      <c r="G182" s="3"/>
      <c r="H182" s="3"/>
    </row>
    <row r="183" ht="15.75" customHeight="1">
      <c r="A183" s="28" t="s">
        <v>30</v>
      </c>
      <c r="B183" s="3"/>
      <c r="C183" s="3"/>
      <c r="D183" s="3"/>
      <c r="E183" s="3"/>
      <c r="F183" s="3"/>
      <c r="G183" s="3"/>
      <c r="H183" s="3"/>
    </row>
    <row r="184" ht="15.75" customHeight="1">
      <c r="A184" s="30" t="s">
        <v>31</v>
      </c>
      <c r="B184" s="3"/>
      <c r="C184" s="3"/>
      <c r="D184" s="3"/>
      <c r="E184" s="3"/>
      <c r="F184" s="3"/>
      <c r="G184" s="3"/>
      <c r="H184" s="3"/>
    </row>
    <row r="185" ht="15.75" customHeight="1">
      <c r="A185" s="3"/>
      <c r="B185" s="17" t="s">
        <v>13</v>
      </c>
      <c r="C185" s="17" t="s">
        <v>13</v>
      </c>
      <c r="D185" s="17" t="s">
        <v>13</v>
      </c>
      <c r="E185" s="17" t="s">
        <v>13</v>
      </c>
      <c r="F185" s="3"/>
      <c r="G185" s="3"/>
      <c r="H185" s="3"/>
    </row>
    <row r="186" ht="15.75" customHeight="1">
      <c r="A186" s="59" t="s">
        <v>82</v>
      </c>
      <c r="B186" s="20">
        <v>20.0</v>
      </c>
      <c r="C186" s="20">
        <v>30.0</v>
      </c>
      <c r="D186" s="20">
        <v>40.0</v>
      </c>
      <c r="E186" s="60">
        <v>50.0</v>
      </c>
      <c r="F186" s="3"/>
      <c r="G186" s="3"/>
      <c r="H186" s="3"/>
    </row>
    <row r="187" ht="15.75" customHeight="1">
      <c r="A187" s="61" t="s">
        <v>18</v>
      </c>
      <c r="B187" s="58">
        <v>20.0</v>
      </c>
      <c r="C187" s="58">
        <v>30.0</v>
      </c>
      <c r="D187" s="58">
        <v>40.0</v>
      </c>
      <c r="E187" s="58">
        <v>50.0</v>
      </c>
      <c r="F187" s="3"/>
      <c r="G187" s="3"/>
      <c r="H187" s="3"/>
    </row>
    <row r="188" ht="15.75" customHeight="1">
      <c r="A188" s="27" t="s">
        <v>23</v>
      </c>
      <c r="B188" s="58"/>
      <c r="C188" s="58"/>
      <c r="D188" s="58"/>
      <c r="E188" s="58"/>
      <c r="F188" s="3"/>
      <c r="G188" s="3"/>
      <c r="H188" s="3"/>
    </row>
    <row r="189" ht="15.75" customHeight="1">
      <c r="A189" s="28" t="s">
        <v>25</v>
      </c>
      <c r="B189" s="3"/>
      <c r="C189" s="3"/>
      <c r="D189" s="3"/>
      <c r="E189" s="3"/>
      <c r="F189" s="3"/>
      <c r="G189" s="3"/>
      <c r="H189" s="3"/>
    </row>
    <row r="190" ht="15.75" customHeight="1">
      <c r="A190" s="28" t="s">
        <v>27</v>
      </c>
      <c r="B190" s="3"/>
      <c r="C190" s="3"/>
      <c r="D190" s="3"/>
      <c r="E190" s="3"/>
      <c r="F190" s="3"/>
      <c r="G190" s="3"/>
      <c r="H190" s="3"/>
    </row>
    <row r="191" ht="15.75" customHeight="1">
      <c r="A191" s="28" t="s">
        <v>30</v>
      </c>
      <c r="B191" s="3"/>
      <c r="C191" s="3"/>
      <c r="D191" s="3"/>
      <c r="E191" s="3"/>
      <c r="F191" s="3"/>
      <c r="G191" s="3"/>
      <c r="H191" s="3"/>
    </row>
    <row r="192" ht="15.75" customHeight="1">
      <c r="A192" s="30" t="s">
        <v>31</v>
      </c>
      <c r="B192" s="3"/>
      <c r="C192" s="3"/>
      <c r="D192" s="3"/>
      <c r="E192" s="3"/>
      <c r="F192" s="3"/>
      <c r="G192" s="3"/>
      <c r="H192" s="3"/>
    </row>
    <row r="193" ht="15.75" customHeight="1">
      <c r="A193" s="3"/>
      <c r="B193" s="3"/>
      <c r="C193" s="3"/>
      <c r="D193" s="3"/>
      <c r="E193" s="3"/>
      <c r="F193" s="3"/>
      <c r="G193" s="3"/>
      <c r="H193" s="3"/>
    </row>
    <row r="194" ht="15.75" customHeight="1">
      <c r="A194" s="5" t="s">
        <v>71</v>
      </c>
      <c r="B194" s="17">
        <v>1.0</v>
      </c>
      <c r="C194" s="17">
        <v>2.0</v>
      </c>
      <c r="D194" s="17">
        <v>3.0</v>
      </c>
      <c r="E194" s="17">
        <v>4.0</v>
      </c>
      <c r="F194" s="17">
        <v>5.0</v>
      </c>
      <c r="G194" s="3"/>
      <c r="H194" s="3"/>
    </row>
    <row r="195" ht="15.75" customHeight="1">
      <c r="A195" s="40" t="s">
        <v>83</v>
      </c>
      <c r="B195" s="17" t="s">
        <v>13</v>
      </c>
      <c r="C195" s="17" t="s">
        <v>13</v>
      </c>
      <c r="D195" s="17" t="s">
        <v>13</v>
      </c>
      <c r="E195" s="17" t="s">
        <v>13</v>
      </c>
      <c r="F195" s="17" t="s">
        <v>13</v>
      </c>
      <c r="G195" s="3"/>
      <c r="H195" s="3"/>
    </row>
    <row r="196" ht="15.75" customHeight="1">
      <c r="A196" s="62" t="s">
        <v>84</v>
      </c>
      <c r="B196" s="20">
        <v>85.0</v>
      </c>
      <c r="C196" s="20">
        <v>90.0</v>
      </c>
      <c r="D196" s="20">
        <v>95.0</v>
      </c>
      <c r="E196" s="20">
        <v>98.0</v>
      </c>
      <c r="F196" s="60">
        <v>100.0</v>
      </c>
      <c r="G196" s="3"/>
      <c r="H196" s="3"/>
    </row>
    <row r="197" ht="15.75" customHeight="1">
      <c r="A197" s="63" t="s">
        <v>18</v>
      </c>
      <c r="B197" s="12">
        <v>87.0</v>
      </c>
      <c r="C197" s="12">
        <v>91.0</v>
      </c>
      <c r="D197" s="12">
        <v>96.0</v>
      </c>
      <c r="E197" s="12">
        <v>98.0</v>
      </c>
      <c r="F197" s="12">
        <v>100.0</v>
      </c>
      <c r="G197" s="3"/>
      <c r="H197" s="3"/>
    </row>
    <row r="198" ht="15.75" customHeight="1">
      <c r="A198" s="27" t="s">
        <v>23</v>
      </c>
      <c r="B198" s="12"/>
      <c r="C198" s="12"/>
      <c r="D198" s="12"/>
      <c r="E198" s="12"/>
      <c r="F198" s="12"/>
      <c r="G198" s="3"/>
      <c r="H198" s="3"/>
    </row>
    <row r="199" ht="15.75" customHeight="1">
      <c r="A199" s="28" t="s">
        <v>25</v>
      </c>
      <c r="B199" s="5"/>
      <c r="C199" s="5"/>
      <c r="D199" s="5"/>
      <c r="E199" s="5"/>
      <c r="F199" s="5"/>
      <c r="G199" s="3"/>
      <c r="H199" s="3"/>
    </row>
    <row r="200" ht="15.75" customHeight="1">
      <c r="A200" s="28" t="s">
        <v>27</v>
      </c>
      <c r="B200" s="5"/>
      <c r="C200" s="5"/>
      <c r="D200" s="5"/>
      <c r="E200" s="5"/>
      <c r="F200" s="5"/>
      <c r="G200" s="3"/>
      <c r="H200" s="3"/>
    </row>
    <row r="201" ht="15.75" customHeight="1">
      <c r="A201" s="28" t="s">
        <v>30</v>
      </c>
      <c r="B201" s="5"/>
      <c r="C201" s="5"/>
      <c r="D201" s="5"/>
      <c r="E201" s="5"/>
      <c r="F201" s="5"/>
      <c r="G201" s="3"/>
      <c r="H201" s="3"/>
    </row>
    <row r="202" ht="15.75" customHeight="1">
      <c r="A202" s="30" t="s">
        <v>31</v>
      </c>
      <c r="B202" s="5"/>
      <c r="C202" s="5"/>
      <c r="D202" s="5"/>
      <c r="E202" s="5"/>
      <c r="F202" s="5"/>
      <c r="G202" s="3"/>
      <c r="H202" s="3"/>
    </row>
    <row r="203" ht="15.75" customHeight="1">
      <c r="A203" s="5"/>
      <c r="B203" s="5"/>
      <c r="C203" s="5"/>
      <c r="D203" s="5"/>
      <c r="E203" s="5"/>
      <c r="F203" s="5"/>
      <c r="G203" s="3"/>
      <c r="H203" s="3"/>
    </row>
    <row r="204" ht="15.75" customHeight="1">
      <c r="A204" s="5"/>
      <c r="B204" s="17" t="s">
        <v>13</v>
      </c>
      <c r="C204" s="17" t="s">
        <v>13</v>
      </c>
      <c r="D204" s="17" t="s">
        <v>13</v>
      </c>
      <c r="E204" s="17" t="s">
        <v>13</v>
      </c>
      <c r="F204" s="17" t="s">
        <v>13</v>
      </c>
      <c r="G204" s="3"/>
      <c r="H204" s="3"/>
    </row>
    <row r="205" ht="15.75" customHeight="1">
      <c r="A205" s="62" t="s">
        <v>85</v>
      </c>
      <c r="B205" s="20">
        <v>30.0</v>
      </c>
      <c r="C205" s="20">
        <v>65.0</v>
      </c>
      <c r="D205" s="20">
        <v>80.0</v>
      </c>
      <c r="E205" s="20">
        <v>100.0</v>
      </c>
      <c r="F205" s="60">
        <v>120.0</v>
      </c>
      <c r="G205" s="3"/>
      <c r="H205" s="3"/>
    </row>
    <row r="206" ht="15.75" customHeight="1">
      <c r="A206" s="63" t="s">
        <v>18</v>
      </c>
      <c r="B206" s="12">
        <v>30.0</v>
      </c>
      <c r="C206" s="12">
        <v>65.0</v>
      </c>
      <c r="D206" s="12">
        <v>80.0</v>
      </c>
      <c r="E206" s="12">
        <v>101.0</v>
      </c>
      <c r="F206" s="12">
        <v>120.0</v>
      </c>
      <c r="G206" s="3"/>
      <c r="H206" s="3"/>
    </row>
    <row r="207" ht="15.75" customHeight="1">
      <c r="A207" s="27" t="s">
        <v>23</v>
      </c>
      <c r="B207" s="12"/>
      <c r="C207" s="12"/>
      <c r="D207" s="12"/>
      <c r="E207" s="12"/>
      <c r="F207" s="12"/>
      <c r="G207" s="3"/>
      <c r="H207" s="3"/>
    </row>
    <row r="208" ht="15.75" customHeight="1">
      <c r="A208" s="28" t="s">
        <v>25</v>
      </c>
      <c r="B208" s="3"/>
      <c r="C208" s="3"/>
      <c r="D208" s="3"/>
      <c r="E208" s="3"/>
      <c r="F208" s="3"/>
      <c r="G208" s="3"/>
      <c r="H208" s="3"/>
    </row>
    <row r="209" ht="15.75" customHeight="1">
      <c r="A209" s="28" t="s">
        <v>27</v>
      </c>
      <c r="B209" s="3"/>
      <c r="C209" s="3"/>
      <c r="D209" s="3"/>
      <c r="E209" s="3"/>
      <c r="F209" s="3"/>
      <c r="G209" s="3"/>
      <c r="H209" s="3"/>
    </row>
    <row r="210" ht="15.75" customHeight="1">
      <c r="A210" s="28" t="s">
        <v>30</v>
      </c>
      <c r="B210" s="3"/>
      <c r="C210" s="3"/>
      <c r="D210" s="3"/>
      <c r="E210" s="3"/>
      <c r="F210" s="3"/>
      <c r="G210" s="3"/>
      <c r="H210" s="3"/>
    </row>
    <row r="211" ht="15.75" customHeight="1">
      <c r="A211" s="30" t="s">
        <v>31</v>
      </c>
      <c r="B211" s="3"/>
      <c r="C211" s="3"/>
      <c r="D211" s="3"/>
      <c r="E211" s="3"/>
      <c r="F211" s="3"/>
      <c r="G211" s="3"/>
      <c r="H211" s="3"/>
    </row>
    <row r="212" ht="15.75" customHeight="1">
      <c r="A212" s="3"/>
      <c r="B212" s="3"/>
      <c r="C212" s="3"/>
      <c r="D212" s="3"/>
      <c r="E212" s="3"/>
      <c r="F212" s="3"/>
      <c r="G212" s="3"/>
      <c r="H212" s="3"/>
    </row>
    <row r="213" ht="15.75" customHeight="1">
      <c r="A213" s="33" t="s">
        <v>0</v>
      </c>
      <c r="B213" s="34" t="s">
        <v>86</v>
      </c>
      <c r="C213" s="33" t="s">
        <v>2</v>
      </c>
      <c r="D213" s="35" t="s">
        <v>95</v>
      </c>
      <c r="E213" s="33" t="s">
        <v>3</v>
      </c>
      <c r="F213" s="36"/>
      <c r="G213" s="35"/>
      <c r="H213" s="35"/>
    </row>
    <row r="214" ht="15.75" customHeight="1">
      <c r="A214" s="11" t="s">
        <v>5</v>
      </c>
      <c r="B214" s="12" t="s">
        <v>88</v>
      </c>
      <c r="C214" s="11" t="s">
        <v>7</v>
      </c>
      <c r="D214" s="12" t="s">
        <v>93</v>
      </c>
      <c r="E214" s="11" t="s">
        <v>9</v>
      </c>
      <c r="F214" s="12" t="s">
        <v>96</v>
      </c>
      <c r="G214" s="13"/>
      <c r="H214" s="3"/>
    </row>
    <row r="215" ht="15.75" customHeight="1">
      <c r="A215" s="3"/>
      <c r="B215" s="3"/>
      <c r="C215" s="3"/>
      <c r="D215" s="3"/>
      <c r="E215" s="3"/>
      <c r="F215" s="3"/>
      <c r="G215" s="3"/>
      <c r="H215" s="3"/>
    </row>
    <row r="216" ht="15.75" customHeight="1">
      <c r="A216" s="39" t="s">
        <v>71</v>
      </c>
      <c r="B216" s="39">
        <v>1.0</v>
      </c>
      <c r="C216" s="39">
        <v>2.0</v>
      </c>
      <c r="D216" s="39">
        <v>3.0</v>
      </c>
      <c r="E216" s="39">
        <v>4.0</v>
      </c>
      <c r="F216" s="39">
        <v>5.0</v>
      </c>
      <c r="G216" s="39">
        <v>6.0</v>
      </c>
      <c r="H216" s="3"/>
    </row>
    <row r="217" ht="15.75" customHeight="1">
      <c r="A217" s="40" t="s">
        <v>73</v>
      </c>
      <c r="B217" s="17" t="s">
        <v>13</v>
      </c>
      <c r="C217" s="17" t="s">
        <v>13</v>
      </c>
      <c r="D217" s="17" t="s">
        <v>13</v>
      </c>
      <c r="E217" s="17" t="s">
        <v>13</v>
      </c>
      <c r="F217" s="17" t="s">
        <v>13</v>
      </c>
      <c r="G217" s="17" t="s">
        <v>13</v>
      </c>
      <c r="H217" s="17"/>
    </row>
    <row r="218" ht="15.75" customHeight="1">
      <c r="A218" s="41" t="s">
        <v>74</v>
      </c>
      <c r="B218" s="42">
        <v>60.0</v>
      </c>
      <c r="C218" s="42">
        <v>80.0</v>
      </c>
      <c r="D218" s="42">
        <v>120.0</v>
      </c>
      <c r="E218" s="42">
        <v>150.0</v>
      </c>
      <c r="F218" s="42">
        <v>190.0</v>
      </c>
      <c r="G218" s="43">
        <v>220.0</v>
      </c>
      <c r="H218" s="3"/>
    </row>
    <row r="219" ht="15.75" customHeight="1">
      <c r="A219" s="44" t="s">
        <v>18</v>
      </c>
      <c r="B219" s="6">
        <v>63.0</v>
      </c>
      <c r="C219" s="6">
        <v>82.0</v>
      </c>
      <c r="D219" s="6">
        <v>119.0</v>
      </c>
      <c r="E219" s="6">
        <v>149.0</v>
      </c>
      <c r="F219" s="6">
        <v>190.0</v>
      </c>
      <c r="G219" s="6">
        <v>215.0</v>
      </c>
      <c r="H219" s="3"/>
    </row>
    <row r="220" ht="15.75" customHeight="1">
      <c r="A220" s="45" t="s">
        <v>20</v>
      </c>
      <c r="B220" s="5">
        <v>64.0</v>
      </c>
      <c r="C220" s="5">
        <v>83.0</v>
      </c>
      <c r="D220" s="5">
        <v>120.0</v>
      </c>
      <c r="E220" s="5">
        <v>150.0</v>
      </c>
      <c r="F220" s="6">
        <v>181.0</v>
      </c>
      <c r="G220" s="5">
        <v>216.0</v>
      </c>
      <c r="H220" s="5"/>
    </row>
    <row r="221" ht="15.75" customHeight="1">
      <c r="A221" s="46" t="s">
        <v>76</v>
      </c>
      <c r="B221" s="6">
        <v>63.0</v>
      </c>
      <c r="C221" s="6">
        <v>83.0</v>
      </c>
      <c r="D221" s="6">
        <v>119.0</v>
      </c>
      <c r="E221" s="6">
        <v>149.0</v>
      </c>
      <c r="F221" s="6">
        <v>180.0</v>
      </c>
      <c r="G221" s="6">
        <v>208.0</v>
      </c>
      <c r="H221" s="3"/>
    </row>
    <row r="222" ht="15.75" customHeight="1">
      <c r="A222" s="27" t="s">
        <v>23</v>
      </c>
      <c r="B222" s="3">
        <f t="shared" ref="B222:G222" si="4">AVERAGE(B219:B221)-B218</f>
        <v>3.333333333</v>
      </c>
      <c r="C222" s="3">
        <f t="shared" si="4"/>
        <v>2.666666667</v>
      </c>
      <c r="D222" s="3">
        <f t="shared" si="4"/>
        <v>-0.6666666667</v>
      </c>
      <c r="E222" s="3">
        <f t="shared" si="4"/>
        <v>-0.6666666667</v>
      </c>
      <c r="F222" s="3">
        <f t="shared" si="4"/>
        <v>-6.333333333</v>
      </c>
      <c r="G222" s="3">
        <f t="shared" si="4"/>
        <v>-7</v>
      </c>
      <c r="H222" s="3"/>
    </row>
    <row r="223" ht="15.75" customHeight="1">
      <c r="A223" s="28" t="s">
        <v>25</v>
      </c>
      <c r="B223" s="3">
        <f>AVERAGE(B222:G222)</f>
        <v>-1.444444444</v>
      </c>
      <c r="C223" s="3"/>
      <c r="D223" s="3"/>
      <c r="E223" s="3"/>
      <c r="F223" s="3"/>
      <c r="G223" s="3"/>
      <c r="H223" s="3"/>
    </row>
    <row r="224" ht="15.75" customHeight="1">
      <c r="A224" s="28" t="s">
        <v>27</v>
      </c>
      <c r="B224" s="3">
        <f>_xlfn.STDEV.S(B222:G222)</f>
        <v>4.375013227</v>
      </c>
      <c r="C224" s="3"/>
      <c r="D224" s="3"/>
      <c r="E224" s="3"/>
      <c r="F224" s="3"/>
      <c r="G224" s="3"/>
      <c r="H224" s="3"/>
    </row>
    <row r="225" ht="15.75" customHeight="1">
      <c r="A225" s="28" t="s">
        <v>30</v>
      </c>
      <c r="B225" s="17"/>
      <c r="C225" s="17"/>
      <c r="D225" s="17"/>
      <c r="E225" s="17"/>
      <c r="F225" s="17"/>
      <c r="G225" s="17"/>
      <c r="H225" s="3"/>
    </row>
    <row r="226" ht="15.75" customHeight="1">
      <c r="A226" s="30" t="s">
        <v>31</v>
      </c>
      <c r="B226" s="17"/>
      <c r="C226" s="17"/>
      <c r="D226" s="17"/>
      <c r="E226" s="17"/>
      <c r="F226" s="17"/>
      <c r="G226" s="17"/>
      <c r="H226" s="3"/>
    </row>
    <row r="227" ht="15.75" customHeight="1">
      <c r="A227" s="3"/>
      <c r="B227" s="17" t="s">
        <v>13</v>
      </c>
      <c r="C227" s="17" t="s">
        <v>13</v>
      </c>
      <c r="D227" s="17" t="s">
        <v>13</v>
      </c>
      <c r="E227" s="17" t="s">
        <v>13</v>
      </c>
      <c r="F227" s="17" t="s">
        <v>13</v>
      </c>
      <c r="G227" s="17" t="s">
        <v>13</v>
      </c>
      <c r="H227" s="3"/>
    </row>
    <row r="228" ht="15.75" customHeight="1">
      <c r="A228" s="47" t="s">
        <v>79</v>
      </c>
      <c r="B228" s="42">
        <v>30.0</v>
      </c>
      <c r="C228" s="42">
        <v>50.0</v>
      </c>
      <c r="D228" s="42">
        <v>80.0</v>
      </c>
      <c r="E228" s="42">
        <v>90.0</v>
      </c>
      <c r="F228" s="42">
        <v>130.0</v>
      </c>
      <c r="G228" s="43">
        <v>140.0</v>
      </c>
      <c r="H228" s="3"/>
    </row>
    <row r="229" ht="15.75" customHeight="1">
      <c r="A229" s="48" t="s">
        <v>18</v>
      </c>
      <c r="B229" s="3">
        <v>34.0</v>
      </c>
      <c r="C229" s="3">
        <v>52.0</v>
      </c>
      <c r="D229" s="3">
        <v>79.0</v>
      </c>
      <c r="E229" s="3">
        <v>94.0</v>
      </c>
      <c r="F229" s="3">
        <v>128.0</v>
      </c>
      <c r="G229" s="3">
        <v>146.0</v>
      </c>
      <c r="H229" s="3"/>
    </row>
    <row r="230" ht="15.75" customHeight="1">
      <c r="A230" s="49" t="s">
        <v>20</v>
      </c>
      <c r="B230" s="3">
        <v>33.0</v>
      </c>
      <c r="C230" s="3">
        <v>53.0</v>
      </c>
      <c r="D230" s="3">
        <v>80.0</v>
      </c>
      <c r="E230" s="3">
        <v>93.0</v>
      </c>
      <c r="F230" s="3">
        <v>129.0</v>
      </c>
      <c r="G230" s="3">
        <v>142.0</v>
      </c>
      <c r="H230" s="3"/>
    </row>
    <row r="231" ht="15.75" customHeight="1">
      <c r="A231" s="50" t="s">
        <v>76</v>
      </c>
      <c r="B231" s="3">
        <v>35.0</v>
      </c>
      <c r="C231" s="3">
        <v>52.0</v>
      </c>
      <c r="D231" s="3">
        <v>80.0</v>
      </c>
      <c r="E231" s="3">
        <v>93.0</v>
      </c>
      <c r="F231" s="3">
        <v>129.0</v>
      </c>
      <c r="G231" s="3">
        <v>140.0</v>
      </c>
      <c r="H231" s="3"/>
    </row>
    <row r="232" ht="15.75" customHeight="1">
      <c r="A232" s="27" t="s">
        <v>23</v>
      </c>
      <c r="B232" s="3"/>
      <c r="C232" s="3"/>
      <c r="D232" s="3"/>
      <c r="E232" s="3"/>
      <c r="F232" s="3"/>
      <c r="G232" s="3"/>
      <c r="H232" s="3"/>
    </row>
    <row r="233" ht="15.75" customHeight="1">
      <c r="A233" s="28" t="s">
        <v>25</v>
      </c>
      <c r="B233" s="3"/>
      <c r="C233" s="3"/>
      <c r="D233" s="3"/>
      <c r="E233" s="3"/>
      <c r="F233" s="3"/>
      <c r="G233" s="3"/>
      <c r="H233" s="3"/>
    </row>
    <row r="234" ht="15.75" customHeight="1">
      <c r="A234" s="28" t="s">
        <v>27</v>
      </c>
      <c r="B234" s="3"/>
      <c r="C234" s="3"/>
      <c r="D234" s="3"/>
      <c r="E234" s="3"/>
      <c r="F234" s="3"/>
      <c r="G234" s="3"/>
      <c r="H234" s="3"/>
    </row>
    <row r="235" ht="15.75" customHeight="1">
      <c r="A235" s="28" t="s">
        <v>30</v>
      </c>
      <c r="B235" s="3"/>
      <c r="C235" s="3"/>
      <c r="D235" s="3"/>
      <c r="E235" s="3"/>
      <c r="F235" s="3"/>
      <c r="G235" s="3"/>
      <c r="H235" s="3"/>
    </row>
    <row r="236" ht="15.75" customHeight="1">
      <c r="A236" s="30" t="s">
        <v>31</v>
      </c>
      <c r="B236" s="3"/>
      <c r="C236" s="3"/>
      <c r="D236" s="3"/>
      <c r="E236" s="3"/>
      <c r="F236" s="3"/>
      <c r="G236" s="3"/>
      <c r="H236" s="3"/>
    </row>
    <row r="237" ht="15.75" customHeight="1">
      <c r="A237" s="3"/>
      <c r="B237" s="17" t="s">
        <v>13</v>
      </c>
      <c r="C237" s="17" t="s">
        <v>13</v>
      </c>
      <c r="D237" s="17" t="s">
        <v>13</v>
      </c>
      <c r="E237" s="17" t="s">
        <v>13</v>
      </c>
      <c r="F237" s="17" t="s">
        <v>13</v>
      </c>
      <c r="G237" s="17" t="s">
        <v>13</v>
      </c>
      <c r="H237" s="3"/>
    </row>
    <row r="238" ht="15.75" customHeight="1">
      <c r="A238" s="51" t="s">
        <v>80</v>
      </c>
      <c r="B238" s="42">
        <v>60.0</v>
      </c>
      <c r="C238" s="42">
        <v>70.0</v>
      </c>
      <c r="D238" s="42">
        <v>80.0</v>
      </c>
      <c r="E238" s="42">
        <v>90.0</v>
      </c>
      <c r="F238" s="42">
        <v>60.0</v>
      </c>
      <c r="G238" s="43">
        <v>70.0</v>
      </c>
      <c r="H238" s="3"/>
    </row>
    <row r="239" ht="15.75" customHeight="1">
      <c r="A239" s="52" t="s">
        <v>18</v>
      </c>
      <c r="B239" s="3">
        <v>60.0</v>
      </c>
      <c r="C239" s="3">
        <v>70.0</v>
      </c>
      <c r="D239" s="3">
        <v>80.0</v>
      </c>
      <c r="E239" s="3">
        <v>91.0</v>
      </c>
      <c r="F239" s="3">
        <v>60.0</v>
      </c>
      <c r="G239" s="3">
        <v>70.0</v>
      </c>
      <c r="H239" s="3"/>
    </row>
    <row r="240" ht="15.75" customHeight="1">
      <c r="A240" s="53" t="s">
        <v>20</v>
      </c>
      <c r="B240" s="3">
        <v>60.0</v>
      </c>
      <c r="C240" s="3">
        <v>70.0</v>
      </c>
      <c r="D240" s="3">
        <v>80.0</v>
      </c>
      <c r="E240" s="3">
        <v>90.0</v>
      </c>
      <c r="F240" s="3">
        <v>60.0</v>
      </c>
      <c r="G240" s="3">
        <v>70.0</v>
      </c>
      <c r="H240" s="3"/>
    </row>
    <row r="241" ht="15.75" customHeight="1">
      <c r="A241" s="54" t="s">
        <v>76</v>
      </c>
      <c r="B241" s="3">
        <v>60.0</v>
      </c>
      <c r="C241" s="3">
        <v>70.0</v>
      </c>
      <c r="D241" s="3">
        <v>80.0</v>
      </c>
      <c r="E241" s="3">
        <v>90.0</v>
      </c>
      <c r="F241" s="3">
        <v>60.0</v>
      </c>
      <c r="G241" s="3">
        <v>69.0</v>
      </c>
      <c r="H241" s="3"/>
    </row>
    <row r="242" ht="15.75" customHeight="1">
      <c r="A242" s="27" t="s">
        <v>23</v>
      </c>
      <c r="B242" s="3"/>
      <c r="C242" s="3"/>
      <c r="D242" s="3"/>
      <c r="E242" s="3"/>
      <c r="F242" s="3"/>
      <c r="G242" s="3"/>
      <c r="H242" s="3"/>
    </row>
    <row r="243" ht="15.75" customHeight="1">
      <c r="A243" s="28" t="s">
        <v>25</v>
      </c>
      <c r="B243" s="3"/>
      <c r="C243" s="3"/>
      <c r="D243" s="3"/>
      <c r="E243" s="3"/>
      <c r="F243" s="3"/>
      <c r="G243" s="3"/>
      <c r="H243" s="3"/>
    </row>
    <row r="244" ht="15.75" customHeight="1">
      <c r="A244" s="28" t="s">
        <v>27</v>
      </c>
      <c r="B244" s="3"/>
      <c r="C244" s="3"/>
      <c r="D244" s="3"/>
      <c r="E244" s="3"/>
      <c r="F244" s="3"/>
      <c r="G244" s="3"/>
      <c r="H244" s="3"/>
    </row>
    <row r="245" ht="15.75" customHeight="1">
      <c r="A245" s="28" t="s">
        <v>30</v>
      </c>
      <c r="B245" s="3"/>
      <c r="C245" s="3"/>
      <c r="D245" s="3"/>
      <c r="E245" s="3"/>
      <c r="F245" s="3"/>
      <c r="G245" s="3"/>
      <c r="H245" s="3"/>
    </row>
    <row r="246" ht="15.75" customHeight="1">
      <c r="A246" s="30" t="s">
        <v>31</v>
      </c>
      <c r="B246" s="3"/>
      <c r="C246" s="3"/>
      <c r="D246" s="3"/>
      <c r="E246" s="3"/>
      <c r="F246" s="3"/>
      <c r="G246" s="3"/>
      <c r="H246" s="3"/>
    </row>
    <row r="247" ht="15.75" customHeight="1">
      <c r="A247" s="3"/>
      <c r="B247" s="17" t="s">
        <v>13</v>
      </c>
      <c r="C247" s="17" t="s">
        <v>13</v>
      </c>
      <c r="D247" s="17" t="s">
        <v>13</v>
      </c>
      <c r="E247" s="17" t="s">
        <v>13</v>
      </c>
      <c r="F247" s="17" t="s">
        <v>13</v>
      </c>
      <c r="G247" s="17" t="s">
        <v>13</v>
      </c>
      <c r="H247" s="17" t="s">
        <v>13</v>
      </c>
    </row>
    <row r="248" ht="15.75" customHeight="1">
      <c r="A248" s="55" t="s">
        <v>81</v>
      </c>
      <c r="B248" s="20">
        <v>40.0</v>
      </c>
      <c r="C248" s="20">
        <v>60.0</v>
      </c>
      <c r="D248" s="20">
        <v>80.0</v>
      </c>
      <c r="E248" s="20">
        <v>120.0</v>
      </c>
      <c r="F248" s="20">
        <v>160.0</v>
      </c>
      <c r="G248" s="20">
        <v>200.0</v>
      </c>
      <c r="H248" s="56">
        <v>240.0</v>
      </c>
    </row>
    <row r="249" ht="15.75" customHeight="1">
      <c r="A249" s="57" t="s">
        <v>18</v>
      </c>
      <c r="B249" s="58">
        <v>40.0</v>
      </c>
      <c r="C249" s="58">
        <v>60.0</v>
      </c>
      <c r="D249" s="58">
        <v>80.0</v>
      </c>
      <c r="E249" s="58">
        <v>120.0</v>
      </c>
      <c r="F249" s="58">
        <v>160.0</v>
      </c>
      <c r="G249" s="58">
        <v>200.0</v>
      </c>
      <c r="H249" s="58">
        <v>240.0</v>
      </c>
    </row>
    <row r="250" ht="15.75" customHeight="1">
      <c r="A250" s="27" t="s">
        <v>23</v>
      </c>
      <c r="B250" s="58"/>
      <c r="C250" s="58"/>
      <c r="D250" s="58"/>
      <c r="E250" s="58"/>
      <c r="F250" s="58"/>
      <c r="G250" s="58"/>
      <c r="H250" s="58"/>
    </row>
    <row r="251" ht="15.75" customHeight="1">
      <c r="A251" s="28" t="s">
        <v>25</v>
      </c>
      <c r="B251" s="3"/>
      <c r="C251" s="3"/>
      <c r="D251" s="3"/>
      <c r="E251" s="3"/>
      <c r="F251" s="3"/>
      <c r="G251" s="3"/>
      <c r="H251" s="3"/>
    </row>
    <row r="252" ht="15.75" customHeight="1">
      <c r="A252" s="28" t="s">
        <v>27</v>
      </c>
      <c r="B252" s="3"/>
      <c r="C252" s="3"/>
      <c r="D252" s="3"/>
      <c r="E252" s="3"/>
      <c r="F252" s="3"/>
      <c r="G252" s="3"/>
      <c r="H252" s="3"/>
    </row>
    <row r="253" ht="15.75" customHeight="1">
      <c r="A253" s="28" t="s">
        <v>30</v>
      </c>
      <c r="B253" s="3"/>
      <c r="C253" s="3"/>
      <c r="D253" s="3"/>
      <c r="E253" s="3"/>
      <c r="F253" s="3"/>
      <c r="G253" s="3"/>
      <c r="H253" s="3"/>
    </row>
    <row r="254" ht="15.75" customHeight="1">
      <c r="A254" s="30" t="s">
        <v>31</v>
      </c>
      <c r="B254" s="3"/>
      <c r="C254" s="3"/>
      <c r="D254" s="3"/>
      <c r="E254" s="3"/>
      <c r="F254" s="3"/>
      <c r="G254" s="3"/>
      <c r="H254" s="3"/>
    </row>
    <row r="255" ht="15.75" customHeight="1">
      <c r="A255" s="3"/>
      <c r="B255" s="17" t="s">
        <v>13</v>
      </c>
      <c r="C255" s="17" t="s">
        <v>13</v>
      </c>
      <c r="D255" s="17" t="s">
        <v>13</v>
      </c>
      <c r="E255" s="17" t="s">
        <v>13</v>
      </c>
      <c r="F255" s="3"/>
      <c r="G255" s="3"/>
      <c r="H255" s="3"/>
    </row>
    <row r="256" ht="15.75" customHeight="1">
      <c r="A256" s="59" t="s">
        <v>82</v>
      </c>
      <c r="B256" s="20">
        <v>20.0</v>
      </c>
      <c r="C256" s="20">
        <v>30.0</v>
      </c>
      <c r="D256" s="20">
        <v>40.0</v>
      </c>
      <c r="E256" s="60">
        <v>50.0</v>
      </c>
      <c r="F256" s="3"/>
      <c r="G256" s="3"/>
      <c r="H256" s="3"/>
    </row>
    <row r="257" ht="15.75" customHeight="1">
      <c r="A257" s="61" t="s">
        <v>18</v>
      </c>
      <c r="B257" s="58">
        <v>20.0</v>
      </c>
      <c r="C257" s="58">
        <v>30.0</v>
      </c>
      <c r="D257" s="58">
        <v>41.0</v>
      </c>
      <c r="E257" s="58">
        <v>50.0</v>
      </c>
      <c r="F257" s="3"/>
      <c r="G257" s="3"/>
      <c r="H257" s="3"/>
    </row>
    <row r="258" ht="15.75" customHeight="1">
      <c r="A258" s="27" t="s">
        <v>23</v>
      </c>
      <c r="B258" s="58"/>
      <c r="C258" s="58"/>
      <c r="D258" s="58"/>
      <c r="E258" s="58"/>
      <c r="F258" s="3"/>
      <c r="G258" s="3"/>
      <c r="H258" s="3"/>
    </row>
    <row r="259" ht="15.75" customHeight="1">
      <c r="A259" s="28" t="s">
        <v>25</v>
      </c>
      <c r="B259" s="3"/>
      <c r="C259" s="3"/>
      <c r="D259" s="3"/>
      <c r="E259" s="3"/>
      <c r="F259" s="3"/>
      <c r="G259" s="3"/>
      <c r="H259" s="3"/>
    </row>
    <row r="260" ht="15.75" customHeight="1">
      <c r="A260" s="28" t="s">
        <v>27</v>
      </c>
      <c r="B260" s="3"/>
      <c r="C260" s="3"/>
      <c r="D260" s="3"/>
      <c r="E260" s="3"/>
      <c r="F260" s="3"/>
      <c r="G260" s="3"/>
      <c r="H260" s="3"/>
    </row>
    <row r="261" ht="15.75" customHeight="1">
      <c r="A261" s="28" t="s">
        <v>30</v>
      </c>
      <c r="B261" s="3"/>
      <c r="C261" s="3"/>
      <c r="D261" s="3"/>
      <c r="E261" s="3"/>
      <c r="F261" s="3"/>
      <c r="G261" s="3"/>
      <c r="H261" s="3"/>
    </row>
    <row r="262" ht="15.75" customHeight="1">
      <c r="A262" s="30" t="s">
        <v>31</v>
      </c>
      <c r="B262" s="3"/>
      <c r="C262" s="3"/>
      <c r="D262" s="3"/>
      <c r="E262" s="3"/>
      <c r="F262" s="3"/>
      <c r="G262" s="3"/>
      <c r="H262" s="3"/>
    </row>
    <row r="263" ht="15.75" customHeight="1">
      <c r="A263" s="3"/>
      <c r="B263" s="3"/>
      <c r="C263" s="3"/>
      <c r="D263" s="3"/>
      <c r="E263" s="3"/>
      <c r="F263" s="3"/>
      <c r="G263" s="3"/>
      <c r="H263" s="3"/>
    </row>
    <row r="264" ht="15.75" customHeight="1">
      <c r="A264" s="5" t="s">
        <v>71</v>
      </c>
      <c r="B264" s="17">
        <v>1.0</v>
      </c>
      <c r="C264" s="17">
        <v>2.0</v>
      </c>
      <c r="D264" s="17">
        <v>3.0</v>
      </c>
      <c r="E264" s="17">
        <v>4.0</v>
      </c>
      <c r="F264" s="17">
        <v>5.0</v>
      </c>
      <c r="G264" s="3"/>
      <c r="H264" s="3"/>
    </row>
    <row r="265" ht="15.75" customHeight="1">
      <c r="A265" s="40" t="s">
        <v>83</v>
      </c>
      <c r="B265" s="17" t="s">
        <v>13</v>
      </c>
      <c r="C265" s="17" t="s">
        <v>13</v>
      </c>
      <c r="D265" s="17" t="s">
        <v>13</v>
      </c>
      <c r="E265" s="17" t="s">
        <v>13</v>
      </c>
      <c r="F265" s="17" t="s">
        <v>13</v>
      </c>
      <c r="G265" s="3"/>
      <c r="H265" s="3"/>
    </row>
    <row r="266" ht="15.75" customHeight="1">
      <c r="A266" s="62" t="s">
        <v>84</v>
      </c>
      <c r="B266" s="20">
        <v>85.0</v>
      </c>
      <c r="C266" s="20">
        <v>90.0</v>
      </c>
      <c r="D266" s="20">
        <v>95.0</v>
      </c>
      <c r="E266" s="20">
        <v>98.0</v>
      </c>
      <c r="F266" s="60">
        <v>100.0</v>
      </c>
      <c r="G266" s="3"/>
      <c r="H266" s="3"/>
    </row>
    <row r="267" ht="15.75" customHeight="1">
      <c r="A267" s="63" t="s">
        <v>18</v>
      </c>
      <c r="B267" s="12">
        <v>84.0</v>
      </c>
      <c r="C267" s="12">
        <v>90.0</v>
      </c>
      <c r="D267" s="12">
        <v>95.0</v>
      </c>
      <c r="E267" s="12">
        <v>99.0</v>
      </c>
      <c r="F267" s="12">
        <v>99.0</v>
      </c>
      <c r="G267" s="3"/>
      <c r="H267" s="3"/>
    </row>
    <row r="268" ht="15.75" customHeight="1">
      <c r="A268" s="27" t="s">
        <v>23</v>
      </c>
      <c r="B268" s="12"/>
      <c r="C268" s="12"/>
      <c r="D268" s="12"/>
      <c r="E268" s="12"/>
      <c r="F268" s="12"/>
      <c r="G268" s="3"/>
      <c r="H268" s="3"/>
    </row>
    <row r="269" ht="15.75" customHeight="1">
      <c r="A269" s="28" t="s">
        <v>25</v>
      </c>
      <c r="B269" s="5"/>
      <c r="C269" s="5"/>
      <c r="D269" s="5"/>
      <c r="E269" s="5"/>
      <c r="F269" s="5"/>
      <c r="G269" s="3"/>
      <c r="H269" s="3"/>
    </row>
    <row r="270" ht="15.75" customHeight="1">
      <c r="A270" s="28" t="s">
        <v>27</v>
      </c>
      <c r="B270" s="5"/>
      <c r="C270" s="5"/>
      <c r="D270" s="5"/>
      <c r="E270" s="5"/>
      <c r="F270" s="5"/>
      <c r="G270" s="3"/>
      <c r="H270" s="3"/>
    </row>
    <row r="271" ht="15.75" customHeight="1">
      <c r="A271" s="28" t="s">
        <v>30</v>
      </c>
      <c r="B271" s="5"/>
      <c r="C271" s="5"/>
      <c r="D271" s="5"/>
      <c r="E271" s="5"/>
      <c r="F271" s="5"/>
      <c r="G271" s="3"/>
      <c r="H271" s="3"/>
    </row>
    <row r="272" ht="15.75" customHeight="1">
      <c r="A272" s="30" t="s">
        <v>31</v>
      </c>
      <c r="B272" s="5"/>
      <c r="C272" s="5"/>
      <c r="D272" s="5"/>
      <c r="E272" s="5"/>
      <c r="F272" s="5"/>
      <c r="G272" s="3"/>
      <c r="H272" s="3"/>
    </row>
    <row r="273" ht="15.75" customHeight="1">
      <c r="A273" s="5"/>
      <c r="B273" s="5"/>
      <c r="C273" s="5"/>
      <c r="D273" s="5"/>
      <c r="E273" s="5"/>
      <c r="F273" s="5"/>
      <c r="G273" s="3"/>
      <c r="H273" s="3"/>
    </row>
    <row r="274" ht="15.75" customHeight="1">
      <c r="A274" s="5"/>
      <c r="B274" s="17" t="s">
        <v>13</v>
      </c>
      <c r="C274" s="17" t="s">
        <v>13</v>
      </c>
      <c r="D274" s="17" t="s">
        <v>13</v>
      </c>
      <c r="E274" s="17" t="s">
        <v>13</v>
      </c>
      <c r="F274" s="17" t="s">
        <v>13</v>
      </c>
      <c r="G274" s="3"/>
      <c r="H274" s="3"/>
    </row>
    <row r="275" ht="15.75" customHeight="1">
      <c r="A275" s="62" t="s">
        <v>85</v>
      </c>
      <c r="B275" s="20">
        <v>30.0</v>
      </c>
      <c r="C275" s="20">
        <v>65.0</v>
      </c>
      <c r="D275" s="20">
        <v>80.0</v>
      </c>
      <c r="E275" s="20">
        <v>100.0</v>
      </c>
      <c r="F275" s="60">
        <v>120.0</v>
      </c>
      <c r="G275" s="3"/>
      <c r="H275" s="3"/>
    </row>
    <row r="276" ht="15.75" customHeight="1">
      <c r="A276" s="63" t="s">
        <v>18</v>
      </c>
      <c r="B276" s="12">
        <v>30.0</v>
      </c>
      <c r="C276" s="12">
        <v>64.0</v>
      </c>
      <c r="D276" s="12">
        <v>81.0</v>
      </c>
      <c r="E276" s="12">
        <v>99.0</v>
      </c>
      <c r="F276" s="12">
        <v>119.0</v>
      </c>
      <c r="G276" s="3"/>
      <c r="H276" s="3"/>
    </row>
    <row r="277" ht="15.75" customHeight="1">
      <c r="A277" s="27" t="s">
        <v>23</v>
      </c>
      <c r="B277" s="12"/>
      <c r="C277" s="12"/>
      <c r="D277" s="12"/>
      <c r="E277" s="12"/>
      <c r="F277" s="12"/>
      <c r="G277" s="3"/>
      <c r="H277" s="3"/>
    </row>
    <row r="278" ht="15.75" customHeight="1">
      <c r="A278" s="28" t="s">
        <v>25</v>
      </c>
      <c r="B278" s="3"/>
      <c r="C278" s="3"/>
      <c r="D278" s="3"/>
      <c r="E278" s="3"/>
      <c r="F278" s="3"/>
      <c r="G278" s="3"/>
      <c r="H278" s="3"/>
    </row>
    <row r="279" ht="15.75" customHeight="1">
      <c r="A279" s="28" t="s">
        <v>27</v>
      </c>
      <c r="B279" s="3"/>
      <c r="C279" s="3"/>
      <c r="D279" s="3"/>
      <c r="E279" s="3"/>
      <c r="F279" s="3"/>
      <c r="G279" s="3"/>
      <c r="H279" s="3"/>
    </row>
    <row r="280" ht="15.75" customHeight="1">
      <c r="A280" s="28" t="s">
        <v>30</v>
      </c>
      <c r="B280" s="3"/>
      <c r="C280" s="3"/>
      <c r="D280" s="3"/>
      <c r="E280" s="3"/>
      <c r="F280" s="3"/>
      <c r="G280" s="3"/>
      <c r="H280" s="3"/>
    </row>
    <row r="281" ht="15.75" customHeight="1">
      <c r="A281" s="30" t="s">
        <v>31</v>
      </c>
      <c r="B281" s="3"/>
      <c r="C281" s="3"/>
      <c r="D281" s="3"/>
      <c r="E281" s="3"/>
      <c r="F281" s="3"/>
      <c r="G281" s="3"/>
      <c r="H281" s="3"/>
    </row>
    <row r="282" ht="15.75" customHeight="1">
      <c r="A282" s="3"/>
      <c r="B282" s="3"/>
      <c r="C282" s="3"/>
      <c r="D282" s="3"/>
      <c r="E282" s="3"/>
      <c r="F282" s="3"/>
      <c r="G282" s="3"/>
      <c r="H282" s="3"/>
    </row>
    <row r="283" ht="15.75" customHeight="1">
      <c r="A283" s="33" t="s">
        <v>0</v>
      </c>
      <c r="B283" s="34" t="s">
        <v>86</v>
      </c>
      <c r="C283" s="33" t="s">
        <v>2</v>
      </c>
      <c r="D283" s="35" t="s">
        <v>97</v>
      </c>
      <c r="E283" s="33" t="s">
        <v>3</v>
      </c>
      <c r="F283" s="36"/>
      <c r="G283" s="35"/>
      <c r="H283" s="35"/>
    </row>
    <row r="284" ht="15.75" customHeight="1">
      <c r="A284" s="11" t="s">
        <v>5</v>
      </c>
      <c r="B284" s="12" t="s">
        <v>88</v>
      </c>
      <c r="C284" s="11" t="s">
        <v>7</v>
      </c>
      <c r="D284" s="12" t="s">
        <v>93</v>
      </c>
      <c r="E284" s="11" t="s">
        <v>9</v>
      </c>
      <c r="F284" s="12" t="s">
        <v>98</v>
      </c>
      <c r="G284" s="13"/>
      <c r="H284" s="3"/>
    </row>
    <row r="285" ht="15.75" customHeight="1">
      <c r="A285" s="3"/>
      <c r="B285" s="3"/>
      <c r="C285" s="3"/>
      <c r="D285" s="3"/>
      <c r="E285" s="3"/>
      <c r="F285" s="3"/>
      <c r="G285" s="3"/>
      <c r="H285" s="3"/>
    </row>
    <row r="286" ht="15.75" customHeight="1">
      <c r="A286" s="39" t="s">
        <v>71</v>
      </c>
      <c r="B286" s="39">
        <v>1.0</v>
      </c>
      <c r="C286" s="39">
        <v>2.0</v>
      </c>
      <c r="D286" s="39">
        <v>3.0</v>
      </c>
      <c r="E286" s="39">
        <v>4.0</v>
      </c>
      <c r="F286" s="39">
        <v>5.0</v>
      </c>
      <c r="G286" s="39">
        <v>6.0</v>
      </c>
      <c r="H286" s="3"/>
    </row>
    <row r="287" ht="15.75" customHeight="1">
      <c r="A287" s="40" t="s">
        <v>73</v>
      </c>
      <c r="B287" s="17" t="s">
        <v>13</v>
      </c>
      <c r="C287" s="17" t="s">
        <v>13</v>
      </c>
      <c r="D287" s="17" t="s">
        <v>13</v>
      </c>
      <c r="E287" s="17" t="s">
        <v>13</v>
      </c>
      <c r="F287" s="17" t="s">
        <v>13</v>
      </c>
      <c r="G287" s="17" t="s">
        <v>13</v>
      </c>
      <c r="H287" s="17"/>
    </row>
    <row r="288" ht="15.75" customHeight="1">
      <c r="A288" s="41" t="s">
        <v>74</v>
      </c>
      <c r="B288" s="42">
        <v>60.0</v>
      </c>
      <c r="C288" s="42">
        <v>80.0</v>
      </c>
      <c r="D288" s="42">
        <v>120.0</v>
      </c>
      <c r="E288" s="42">
        <v>150.0</v>
      </c>
      <c r="F288" s="42">
        <v>190.0</v>
      </c>
      <c r="G288" s="43">
        <v>220.0</v>
      </c>
      <c r="H288" s="3"/>
    </row>
    <row r="289" ht="15.75" customHeight="1">
      <c r="A289" s="44" t="s">
        <v>18</v>
      </c>
      <c r="B289" s="6">
        <v>64.0</v>
      </c>
      <c r="C289" s="6">
        <v>83.0</v>
      </c>
      <c r="D289" s="6">
        <v>121.0</v>
      </c>
      <c r="E289" s="6">
        <v>152.0</v>
      </c>
      <c r="F289" s="6">
        <v>179.0</v>
      </c>
      <c r="G289" s="6">
        <v>211.0</v>
      </c>
      <c r="H289" s="3"/>
    </row>
    <row r="290" ht="15.75" customHeight="1">
      <c r="A290" s="45" t="s">
        <v>20</v>
      </c>
      <c r="B290" s="5">
        <v>63.0</v>
      </c>
      <c r="C290" s="5">
        <v>81.0</v>
      </c>
      <c r="D290" s="5">
        <v>119.0</v>
      </c>
      <c r="E290" s="5">
        <v>150.0</v>
      </c>
      <c r="F290" s="6">
        <v>181.0</v>
      </c>
      <c r="G290" s="5">
        <v>216.0</v>
      </c>
      <c r="H290" s="5"/>
    </row>
    <row r="291" ht="15.75" customHeight="1">
      <c r="A291" s="46" t="s">
        <v>76</v>
      </c>
      <c r="B291" s="6">
        <v>62.0</v>
      </c>
      <c r="C291" s="6">
        <v>82.0</v>
      </c>
      <c r="D291" s="6">
        <v>122.0</v>
      </c>
      <c r="E291" s="6">
        <v>151.0</v>
      </c>
      <c r="F291" s="6">
        <v>179.0</v>
      </c>
      <c r="G291" s="6">
        <v>217.0</v>
      </c>
      <c r="H291" s="3"/>
    </row>
    <row r="292" ht="15.75" customHeight="1">
      <c r="A292" s="27" t="s">
        <v>23</v>
      </c>
      <c r="B292" s="3">
        <f t="shared" ref="B292:G292" si="5">AVERAGE(B289:B291)-B288</f>
        <v>3</v>
      </c>
      <c r="C292" s="3">
        <f t="shared" si="5"/>
        <v>2</v>
      </c>
      <c r="D292" s="3">
        <f t="shared" si="5"/>
        <v>0.6666666667</v>
      </c>
      <c r="E292" s="3">
        <f t="shared" si="5"/>
        <v>1</v>
      </c>
      <c r="F292" s="3">
        <f t="shared" si="5"/>
        <v>-10.33333333</v>
      </c>
      <c r="G292" s="3">
        <f t="shared" si="5"/>
        <v>-5.333333333</v>
      </c>
      <c r="H292" s="3"/>
    </row>
    <row r="293" ht="15.75" customHeight="1">
      <c r="A293" s="28" t="s">
        <v>25</v>
      </c>
      <c r="B293" s="3">
        <f>AVERAGE(B292:G292)</f>
        <v>-1.5</v>
      </c>
      <c r="C293" s="3"/>
      <c r="D293" s="3"/>
      <c r="E293" s="3"/>
      <c r="F293" s="3"/>
      <c r="G293" s="3"/>
      <c r="H293" s="3"/>
    </row>
    <row r="294" ht="15.75" customHeight="1">
      <c r="A294" s="28" t="s">
        <v>27</v>
      </c>
      <c r="B294" s="3">
        <f>_xlfn.STDEV.S(B292:G292)</f>
        <v>5.218556633</v>
      </c>
      <c r="C294" s="3"/>
      <c r="D294" s="3"/>
      <c r="E294" s="3"/>
      <c r="F294" s="3"/>
      <c r="G294" s="3"/>
      <c r="H294" s="3"/>
    </row>
    <row r="295" ht="15.75" customHeight="1">
      <c r="A295" s="28" t="s">
        <v>30</v>
      </c>
      <c r="B295" s="17"/>
      <c r="C295" s="17"/>
      <c r="D295" s="17"/>
      <c r="E295" s="17"/>
      <c r="F295" s="17"/>
      <c r="G295" s="17"/>
      <c r="H295" s="3"/>
    </row>
    <row r="296" ht="15.75" customHeight="1">
      <c r="A296" s="30" t="s">
        <v>31</v>
      </c>
      <c r="B296" s="17"/>
      <c r="C296" s="17"/>
      <c r="D296" s="17"/>
      <c r="E296" s="17"/>
      <c r="F296" s="17"/>
      <c r="G296" s="17"/>
      <c r="H296" s="3"/>
    </row>
    <row r="297" ht="15.75" customHeight="1">
      <c r="A297" s="3"/>
      <c r="B297" s="17" t="s">
        <v>13</v>
      </c>
      <c r="C297" s="17" t="s">
        <v>13</v>
      </c>
      <c r="D297" s="17" t="s">
        <v>13</v>
      </c>
      <c r="E297" s="17" t="s">
        <v>13</v>
      </c>
      <c r="F297" s="17" t="s">
        <v>13</v>
      </c>
      <c r="G297" s="17" t="s">
        <v>13</v>
      </c>
      <c r="H297" s="3"/>
    </row>
    <row r="298" ht="15.75" customHeight="1">
      <c r="A298" s="47" t="s">
        <v>79</v>
      </c>
      <c r="B298" s="42">
        <v>30.0</v>
      </c>
      <c r="C298" s="42">
        <v>50.0</v>
      </c>
      <c r="D298" s="42">
        <v>80.0</v>
      </c>
      <c r="E298" s="42">
        <v>90.0</v>
      </c>
      <c r="F298" s="42">
        <v>130.0</v>
      </c>
      <c r="G298" s="43">
        <v>140.0</v>
      </c>
      <c r="H298" s="3"/>
    </row>
    <row r="299" ht="15.75" customHeight="1">
      <c r="A299" s="48" t="s">
        <v>18</v>
      </c>
      <c r="B299" s="3">
        <v>34.0</v>
      </c>
      <c r="C299" s="3">
        <v>52.0</v>
      </c>
      <c r="D299" s="3">
        <v>81.0</v>
      </c>
      <c r="E299" s="3">
        <v>92.0</v>
      </c>
      <c r="F299" s="3">
        <v>128.0</v>
      </c>
      <c r="G299" s="3">
        <v>141.0</v>
      </c>
      <c r="H299" s="3"/>
    </row>
    <row r="300" ht="15.75" customHeight="1">
      <c r="A300" s="49" t="s">
        <v>20</v>
      </c>
      <c r="B300" s="3">
        <v>34.0</v>
      </c>
      <c r="C300" s="3">
        <v>51.0</v>
      </c>
      <c r="D300" s="3">
        <v>82.0</v>
      </c>
      <c r="E300" s="3">
        <v>92.0</v>
      </c>
      <c r="F300" s="3">
        <v>129.0</v>
      </c>
      <c r="G300" s="3">
        <v>148.0</v>
      </c>
      <c r="H300" s="3"/>
    </row>
    <row r="301" ht="15.75" customHeight="1">
      <c r="A301" s="50" t="s">
        <v>76</v>
      </c>
      <c r="B301" s="3">
        <v>33.0</v>
      </c>
      <c r="C301" s="3">
        <v>51.0</v>
      </c>
      <c r="D301" s="3">
        <v>84.0</v>
      </c>
      <c r="E301" s="3">
        <v>94.0</v>
      </c>
      <c r="F301" s="3">
        <v>129.0</v>
      </c>
      <c r="G301" s="3">
        <v>146.0</v>
      </c>
      <c r="H301" s="3"/>
    </row>
    <row r="302" ht="15.75" customHeight="1">
      <c r="A302" s="27" t="s">
        <v>23</v>
      </c>
      <c r="B302" s="3"/>
      <c r="C302" s="3"/>
      <c r="D302" s="3"/>
      <c r="E302" s="3"/>
      <c r="F302" s="3"/>
      <c r="G302" s="3"/>
      <c r="H302" s="3"/>
    </row>
    <row r="303" ht="15.75" customHeight="1">
      <c r="A303" s="28" t="s">
        <v>25</v>
      </c>
      <c r="B303" s="3"/>
      <c r="C303" s="3"/>
      <c r="D303" s="3"/>
      <c r="E303" s="3"/>
      <c r="F303" s="3"/>
      <c r="G303" s="3"/>
      <c r="H303" s="3"/>
    </row>
    <row r="304" ht="15.75" customHeight="1">
      <c r="A304" s="28" t="s">
        <v>27</v>
      </c>
      <c r="B304" s="3"/>
      <c r="C304" s="3"/>
      <c r="D304" s="3"/>
      <c r="E304" s="3"/>
      <c r="F304" s="3"/>
      <c r="G304" s="3"/>
      <c r="H304" s="3"/>
    </row>
    <row r="305" ht="15.75" customHeight="1">
      <c r="A305" s="28" t="s">
        <v>30</v>
      </c>
      <c r="B305" s="3"/>
      <c r="C305" s="3"/>
      <c r="D305" s="3"/>
      <c r="E305" s="3"/>
      <c r="F305" s="3"/>
      <c r="G305" s="3"/>
      <c r="H305" s="3"/>
    </row>
    <row r="306" ht="15.75" customHeight="1">
      <c r="A306" s="30" t="s">
        <v>31</v>
      </c>
      <c r="B306" s="3"/>
      <c r="C306" s="3"/>
      <c r="D306" s="3"/>
      <c r="E306" s="3"/>
      <c r="F306" s="3"/>
      <c r="G306" s="3"/>
      <c r="H306" s="3"/>
    </row>
    <row r="307" ht="15.75" customHeight="1">
      <c r="A307" s="3"/>
      <c r="B307" s="17" t="s">
        <v>13</v>
      </c>
      <c r="C307" s="17" t="s">
        <v>13</v>
      </c>
      <c r="D307" s="17" t="s">
        <v>13</v>
      </c>
      <c r="E307" s="17" t="s">
        <v>13</v>
      </c>
      <c r="F307" s="17" t="s">
        <v>13</v>
      </c>
      <c r="G307" s="17" t="s">
        <v>13</v>
      </c>
      <c r="H307" s="3"/>
    </row>
    <row r="308" ht="15.75" customHeight="1">
      <c r="A308" s="51" t="s">
        <v>80</v>
      </c>
      <c r="B308" s="42">
        <v>60.0</v>
      </c>
      <c r="C308" s="42">
        <v>70.0</v>
      </c>
      <c r="D308" s="42">
        <v>80.0</v>
      </c>
      <c r="E308" s="42">
        <v>90.0</v>
      </c>
      <c r="F308" s="42">
        <v>60.0</v>
      </c>
      <c r="G308" s="43">
        <v>70.0</v>
      </c>
      <c r="H308" s="3"/>
    </row>
    <row r="309" ht="15.75" customHeight="1">
      <c r="A309" s="52" t="s">
        <v>18</v>
      </c>
      <c r="B309" s="3">
        <v>60.0</v>
      </c>
      <c r="C309" s="3">
        <v>70.0</v>
      </c>
      <c r="D309" s="3">
        <v>80.0</v>
      </c>
      <c r="E309" s="3">
        <v>90.0</v>
      </c>
      <c r="F309" s="3">
        <v>59.0</v>
      </c>
      <c r="G309" s="3">
        <v>70.0</v>
      </c>
      <c r="H309" s="3"/>
    </row>
    <row r="310" ht="15.75" customHeight="1">
      <c r="A310" s="53" t="s">
        <v>20</v>
      </c>
      <c r="B310" s="3">
        <v>60.0</v>
      </c>
      <c r="C310" s="3">
        <v>70.0</v>
      </c>
      <c r="D310" s="3">
        <v>80.0</v>
      </c>
      <c r="E310" s="3">
        <v>90.0</v>
      </c>
      <c r="F310" s="3">
        <v>60.0</v>
      </c>
      <c r="G310" s="3">
        <v>70.0</v>
      </c>
      <c r="H310" s="3"/>
    </row>
    <row r="311" ht="15.75" customHeight="1">
      <c r="A311" s="54" t="s">
        <v>76</v>
      </c>
      <c r="B311" s="3">
        <v>60.0</v>
      </c>
      <c r="C311" s="3">
        <v>70.0</v>
      </c>
      <c r="D311" s="3">
        <v>80.0</v>
      </c>
      <c r="E311" s="3">
        <v>90.0</v>
      </c>
      <c r="F311" s="3">
        <v>60.0</v>
      </c>
      <c r="G311" s="3">
        <v>70.0</v>
      </c>
      <c r="H311" s="3"/>
    </row>
    <row r="312" ht="15.75" customHeight="1">
      <c r="A312" s="27" t="s">
        <v>23</v>
      </c>
      <c r="B312" s="3"/>
      <c r="C312" s="3"/>
      <c r="D312" s="3"/>
      <c r="E312" s="3"/>
      <c r="F312" s="3"/>
      <c r="G312" s="3"/>
      <c r="H312" s="3"/>
    </row>
    <row r="313" ht="15.75" customHeight="1">
      <c r="A313" s="28" t="s">
        <v>25</v>
      </c>
      <c r="B313" s="3"/>
      <c r="C313" s="3"/>
      <c r="D313" s="3"/>
      <c r="E313" s="3"/>
      <c r="F313" s="3"/>
      <c r="G313" s="3"/>
      <c r="H313" s="3"/>
    </row>
    <row r="314" ht="15.75" customHeight="1">
      <c r="A314" s="28" t="s">
        <v>27</v>
      </c>
      <c r="B314" s="3"/>
      <c r="C314" s="3"/>
      <c r="D314" s="3"/>
      <c r="E314" s="3"/>
      <c r="F314" s="3"/>
      <c r="G314" s="3"/>
      <c r="H314" s="3"/>
    </row>
    <row r="315" ht="15.75" customHeight="1">
      <c r="A315" s="28" t="s">
        <v>30</v>
      </c>
      <c r="B315" s="3"/>
      <c r="C315" s="3"/>
      <c r="D315" s="3"/>
      <c r="E315" s="3"/>
      <c r="F315" s="3"/>
      <c r="G315" s="3"/>
      <c r="H315" s="3"/>
    </row>
    <row r="316" ht="15.75" customHeight="1">
      <c r="A316" s="30" t="s">
        <v>31</v>
      </c>
      <c r="B316" s="3"/>
      <c r="C316" s="3"/>
      <c r="D316" s="3"/>
      <c r="E316" s="3"/>
      <c r="F316" s="3"/>
      <c r="G316" s="3"/>
      <c r="H316" s="3"/>
    </row>
    <row r="317" ht="15.75" customHeight="1">
      <c r="A317" s="3"/>
      <c r="B317" s="17" t="s">
        <v>13</v>
      </c>
      <c r="C317" s="17" t="s">
        <v>13</v>
      </c>
      <c r="D317" s="17" t="s">
        <v>13</v>
      </c>
      <c r="E317" s="17" t="s">
        <v>13</v>
      </c>
      <c r="F317" s="17" t="s">
        <v>13</v>
      </c>
      <c r="G317" s="17" t="s">
        <v>13</v>
      </c>
      <c r="H317" s="17" t="s">
        <v>13</v>
      </c>
    </row>
    <row r="318" ht="15.75" customHeight="1">
      <c r="A318" s="55" t="s">
        <v>81</v>
      </c>
      <c r="B318" s="20">
        <v>40.0</v>
      </c>
      <c r="C318" s="20">
        <v>60.0</v>
      </c>
      <c r="D318" s="20">
        <v>80.0</v>
      </c>
      <c r="E318" s="20">
        <v>120.0</v>
      </c>
      <c r="F318" s="20">
        <v>160.0</v>
      </c>
      <c r="G318" s="20">
        <v>200.0</v>
      </c>
      <c r="H318" s="56">
        <v>240.0</v>
      </c>
    </row>
    <row r="319" ht="15.75" customHeight="1">
      <c r="A319" s="57" t="s">
        <v>18</v>
      </c>
      <c r="B319" s="58">
        <v>40.0</v>
      </c>
      <c r="C319" s="58">
        <v>60.0</v>
      </c>
      <c r="D319" s="58">
        <v>80.0</v>
      </c>
      <c r="E319" s="58">
        <v>120.0</v>
      </c>
      <c r="F319" s="58">
        <v>160.0</v>
      </c>
      <c r="G319" s="58">
        <v>200.0</v>
      </c>
      <c r="H319" s="58">
        <v>240.0</v>
      </c>
    </row>
    <row r="320" ht="15.75" customHeight="1">
      <c r="A320" s="27" t="s">
        <v>23</v>
      </c>
      <c r="B320" s="58"/>
      <c r="C320" s="58"/>
      <c r="D320" s="58"/>
      <c r="E320" s="58"/>
      <c r="F320" s="58"/>
      <c r="G320" s="58"/>
      <c r="H320" s="58"/>
    </row>
    <row r="321" ht="15.75" customHeight="1">
      <c r="A321" s="28" t="s">
        <v>25</v>
      </c>
      <c r="B321" s="3"/>
      <c r="C321" s="3"/>
      <c r="D321" s="3"/>
      <c r="E321" s="3"/>
      <c r="F321" s="3"/>
      <c r="G321" s="3"/>
      <c r="H321" s="3"/>
    </row>
    <row r="322" ht="15.75" customHeight="1">
      <c r="A322" s="28" t="s">
        <v>27</v>
      </c>
      <c r="B322" s="3"/>
      <c r="C322" s="3"/>
      <c r="D322" s="3"/>
      <c r="E322" s="3"/>
      <c r="F322" s="3"/>
      <c r="G322" s="3"/>
      <c r="H322" s="3"/>
    </row>
    <row r="323" ht="15.75" customHeight="1">
      <c r="A323" s="28" t="s">
        <v>30</v>
      </c>
      <c r="B323" s="3"/>
      <c r="C323" s="3"/>
      <c r="D323" s="3"/>
      <c r="E323" s="3"/>
      <c r="F323" s="3"/>
      <c r="G323" s="3"/>
      <c r="H323" s="3"/>
    </row>
    <row r="324" ht="15.75" customHeight="1">
      <c r="A324" s="30" t="s">
        <v>31</v>
      </c>
      <c r="B324" s="3"/>
      <c r="C324" s="3"/>
      <c r="D324" s="3"/>
      <c r="E324" s="3"/>
      <c r="F324" s="3"/>
      <c r="G324" s="3"/>
      <c r="H324" s="3"/>
    </row>
    <row r="325" ht="15.75" customHeight="1">
      <c r="A325" s="3"/>
      <c r="B325" s="17" t="s">
        <v>13</v>
      </c>
      <c r="C325" s="17" t="s">
        <v>13</v>
      </c>
      <c r="D325" s="17" t="s">
        <v>13</v>
      </c>
      <c r="E325" s="17" t="s">
        <v>13</v>
      </c>
      <c r="F325" s="3"/>
      <c r="G325" s="3"/>
      <c r="H325" s="3"/>
    </row>
    <row r="326" ht="15.75" customHeight="1">
      <c r="A326" s="59" t="s">
        <v>82</v>
      </c>
      <c r="B326" s="20">
        <v>20.0</v>
      </c>
      <c r="C326" s="20">
        <v>30.0</v>
      </c>
      <c r="D326" s="20">
        <v>40.0</v>
      </c>
      <c r="E326" s="60">
        <v>50.0</v>
      </c>
      <c r="F326" s="3"/>
      <c r="G326" s="3"/>
      <c r="H326" s="3"/>
    </row>
    <row r="327" ht="15.75" customHeight="1">
      <c r="A327" s="61" t="s">
        <v>18</v>
      </c>
      <c r="B327" s="58">
        <v>19.0</v>
      </c>
      <c r="C327" s="58">
        <v>30.0</v>
      </c>
      <c r="D327" s="58">
        <v>39.0</v>
      </c>
      <c r="E327" s="58">
        <v>49.0</v>
      </c>
      <c r="F327" s="3"/>
      <c r="G327" s="3"/>
      <c r="H327" s="3"/>
    </row>
    <row r="328" ht="15.75" customHeight="1">
      <c r="A328" s="27" t="s">
        <v>23</v>
      </c>
      <c r="B328" s="58"/>
      <c r="C328" s="58"/>
      <c r="D328" s="58"/>
      <c r="E328" s="58"/>
      <c r="F328" s="3"/>
      <c r="G328" s="3"/>
      <c r="H328" s="3"/>
    </row>
    <row r="329" ht="15.75" customHeight="1">
      <c r="A329" s="28" t="s">
        <v>25</v>
      </c>
      <c r="B329" s="3"/>
      <c r="C329" s="3"/>
      <c r="D329" s="3"/>
      <c r="E329" s="3"/>
      <c r="F329" s="3"/>
      <c r="G329" s="3"/>
      <c r="H329" s="3"/>
    </row>
    <row r="330" ht="15.75" customHeight="1">
      <c r="A330" s="28" t="s">
        <v>27</v>
      </c>
      <c r="B330" s="3"/>
      <c r="C330" s="3"/>
      <c r="D330" s="3"/>
      <c r="E330" s="3"/>
      <c r="F330" s="3"/>
      <c r="G330" s="3"/>
      <c r="H330" s="3"/>
    </row>
    <row r="331" ht="15.75" customHeight="1">
      <c r="A331" s="28" t="s">
        <v>30</v>
      </c>
      <c r="B331" s="3"/>
      <c r="C331" s="3"/>
      <c r="D331" s="3"/>
      <c r="E331" s="3"/>
      <c r="F331" s="3"/>
      <c r="G331" s="3"/>
      <c r="H331" s="3"/>
    </row>
    <row r="332" ht="15.75" customHeight="1">
      <c r="A332" s="30" t="s">
        <v>31</v>
      </c>
      <c r="B332" s="3"/>
      <c r="C332" s="3"/>
      <c r="D332" s="3"/>
      <c r="E332" s="3"/>
      <c r="F332" s="3"/>
      <c r="G332" s="3"/>
      <c r="H332" s="3"/>
    </row>
    <row r="333" ht="15.75" customHeight="1">
      <c r="A333" s="3"/>
      <c r="B333" s="3"/>
      <c r="C333" s="3"/>
      <c r="D333" s="3"/>
      <c r="E333" s="3"/>
      <c r="F333" s="3"/>
      <c r="G333" s="3"/>
      <c r="H333" s="3"/>
    </row>
    <row r="334" ht="15.75" customHeight="1">
      <c r="A334" s="5" t="s">
        <v>71</v>
      </c>
      <c r="B334" s="17">
        <v>1.0</v>
      </c>
      <c r="C334" s="17">
        <v>2.0</v>
      </c>
      <c r="D334" s="17">
        <v>3.0</v>
      </c>
      <c r="E334" s="17">
        <v>4.0</v>
      </c>
      <c r="F334" s="17">
        <v>5.0</v>
      </c>
      <c r="G334" s="3"/>
      <c r="H334" s="3"/>
    </row>
    <row r="335" ht="15.75" customHeight="1">
      <c r="A335" s="40" t="s">
        <v>83</v>
      </c>
      <c r="B335" s="17" t="s">
        <v>13</v>
      </c>
      <c r="C335" s="17" t="s">
        <v>13</v>
      </c>
      <c r="D335" s="17" t="s">
        <v>13</v>
      </c>
      <c r="E335" s="17" t="s">
        <v>13</v>
      </c>
      <c r="F335" s="17" t="s">
        <v>13</v>
      </c>
      <c r="G335" s="3"/>
      <c r="H335" s="3"/>
    </row>
    <row r="336" ht="15.75" customHeight="1">
      <c r="A336" s="62" t="s">
        <v>84</v>
      </c>
      <c r="B336" s="20">
        <v>85.0</v>
      </c>
      <c r="C336" s="20">
        <v>90.0</v>
      </c>
      <c r="D336" s="20">
        <v>95.0</v>
      </c>
      <c r="E336" s="20">
        <v>98.0</v>
      </c>
      <c r="F336" s="60">
        <v>100.0</v>
      </c>
      <c r="G336" s="3"/>
      <c r="H336" s="3"/>
    </row>
    <row r="337" ht="15.75" customHeight="1">
      <c r="A337" s="63" t="s">
        <v>18</v>
      </c>
      <c r="B337" s="12">
        <v>84.0</v>
      </c>
      <c r="C337" s="12">
        <v>90.0</v>
      </c>
      <c r="D337" s="12">
        <v>95.0</v>
      </c>
      <c r="E337" s="12">
        <v>99.0</v>
      </c>
      <c r="F337" s="12">
        <v>99.0</v>
      </c>
      <c r="G337" s="3"/>
      <c r="H337" s="3"/>
    </row>
    <row r="338" ht="15.75" customHeight="1">
      <c r="A338" s="27" t="s">
        <v>23</v>
      </c>
      <c r="B338" s="12"/>
      <c r="C338" s="12"/>
      <c r="D338" s="12"/>
      <c r="E338" s="12"/>
      <c r="F338" s="12"/>
      <c r="G338" s="3"/>
      <c r="H338" s="3"/>
    </row>
    <row r="339" ht="15.75" customHeight="1">
      <c r="A339" s="28" t="s">
        <v>25</v>
      </c>
      <c r="B339" s="5"/>
      <c r="C339" s="5"/>
      <c r="D339" s="5"/>
      <c r="E339" s="5"/>
      <c r="F339" s="5"/>
      <c r="G339" s="3"/>
      <c r="H339" s="3"/>
    </row>
    <row r="340" ht="15.75" customHeight="1">
      <c r="A340" s="28" t="s">
        <v>27</v>
      </c>
      <c r="B340" s="5"/>
      <c r="C340" s="5"/>
      <c r="D340" s="5"/>
      <c r="E340" s="5"/>
      <c r="F340" s="5"/>
      <c r="G340" s="3"/>
      <c r="H340" s="3"/>
    </row>
    <row r="341" ht="15.75" customHeight="1">
      <c r="A341" s="28" t="s">
        <v>30</v>
      </c>
      <c r="B341" s="5"/>
      <c r="C341" s="5"/>
      <c r="D341" s="5"/>
      <c r="E341" s="5"/>
      <c r="F341" s="5"/>
      <c r="G341" s="3"/>
      <c r="H341" s="3"/>
    </row>
    <row r="342" ht="15.75" customHeight="1">
      <c r="A342" s="30" t="s">
        <v>31</v>
      </c>
      <c r="B342" s="5"/>
      <c r="C342" s="5"/>
      <c r="D342" s="5"/>
      <c r="E342" s="5"/>
      <c r="F342" s="5"/>
      <c r="G342" s="3"/>
      <c r="H342" s="3"/>
    </row>
    <row r="343" ht="15.75" customHeight="1">
      <c r="A343" s="5"/>
      <c r="B343" s="5"/>
      <c r="C343" s="5"/>
      <c r="D343" s="5"/>
      <c r="E343" s="5"/>
      <c r="F343" s="5"/>
      <c r="G343" s="3"/>
      <c r="H343" s="3"/>
    </row>
    <row r="344" ht="15.75" customHeight="1">
      <c r="A344" s="5"/>
      <c r="B344" s="17" t="s">
        <v>13</v>
      </c>
      <c r="C344" s="17" t="s">
        <v>13</v>
      </c>
      <c r="D344" s="17" t="s">
        <v>13</v>
      </c>
      <c r="E344" s="17" t="s">
        <v>13</v>
      </c>
      <c r="F344" s="17" t="s">
        <v>13</v>
      </c>
      <c r="G344" s="3"/>
      <c r="H344" s="3"/>
    </row>
    <row r="345" ht="15.75" customHeight="1">
      <c r="A345" s="62" t="s">
        <v>85</v>
      </c>
      <c r="B345" s="20">
        <v>30.0</v>
      </c>
      <c r="C345" s="20">
        <v>65.0</v>
      </c>
      <c r="D345" s="20">
        <v>80.0</v>
      </c>
      <c r="E345" s="20">
        <v>100.0</v>
      </c>
      <c r="F345" s="60">
        <v>120.0</v>
      </c>
      <c r="G345" s="3"/>
      <c r="H345" s="3"/>
    </row>
    <row r="346" ht="15.75" customHeight="1">
      <c r="A346" s="63" t="s">
        <v>18</v>
      </c>
      <c r="B346" s="12">
        <v>30.0</v>
      </c>
      <c r="C346" s="12">
        <v>65.0</v>
      </c>
      <c r="D346" s="12">
        <v>80.0</v>
      </c>
      <c r="E346" s="12">
        <v>98.0</v>
      </c>
      <c r="F346" s="12">
        <v>120.0</v>
      </c>
      <c r="G346" s="3"/>
      <c r="H346" s="3"/>
    </row>
    <row r="347" ht="15.75" customHeight="1">
      <c r="A347" s="27" t="s">
        <v>23</v>
      </c>
      <c r="B347" s="12"/>
      <c r="C347" s="12"/>
      <c r="D347" s="12"/>
      <c r="E347" s="12"/>
      <c r="F347" s="12"/>
      <c r="G347" s="3"/>
      <c r="H347" s="3"/>
    </row>
    <row r="348" ht="15.75" customHeight="1">
      <c r="A348" s="28" t="s">
        <v>25</v>
      </c>
      <c r="B348" s="3"/>
      <c r="C348" s="3"/>
      <c r="D348" s="3"/>
      <c r="E348" s="3"/>
      <c r="F348" s="3"/>
      <c r="G348" s="3"/>
      <c r="H348" s="3"/>
    </row>
    <row r="349" ht="15.75" customHeight="1">
      <c r="A349" s="28" t="s">
        <v>27</v>
      </c>
      <c r="B349" s="3"/>
      <c r="C349" s="3"/>
      <c r="D349" s="3"/>
      <c r="E349" s="3"/>
      <c r="F349" s="3"/>
      <c r="G349" s="3"/>
      <c r="H349" s="3"/>
    </row>
    <row r="350" ht="15.75" customHeight="1">
      <c r="A350" s="28" t="s">
        <v>30</v>
      </c>
      <c r="B350" s="3"/>
      <c r="C350" s="3"/>
      <c r="D350" s="3"/>
      <c r="E350" s="3"/>
      <c r="F350" s="3"/>
      <c r="G350" s="3"/>
      <c r="H350" s="3"/>
    </row>
    <row r="351" ht="15.75" customHeight="1">
      <c r="A351" s="30" t="s">
        <v>31</v>
      </c>
      <c r="B351" s="3"/>
      <c r="C351" s="3"/>
      <c r="D351" s="3"/>
      <c r="E351" s="3"/>
      <c r="F351" s="3"/>
      <c r="G351" s="3"/>
      <c r="H351" s="3"/>
    </row>
    <row r="352" ht="15.75" customHeight="1">
      <c r="A352" s="3"/>
      <c r="B352" s="3"/>
      <c r="C352" s="3"/>
      <c r="D352" s="3"/>
      <c r="E352" s="3"/>
      <c r="F352" s="3"/>
      <c r="G352" s="3"/>
      <c r="H352" s="3"/>
    </row>
    <row r="353" ht="15.75" customHeight="1">
      <c r="A353" s="33" t="s">
        <v>0</v>
      </c>
      <c r="B353" s="34"/>
      <c r="C353" s="33" t="s">
        <v>2</v>
      </c>
      <c r="D353" s="35">
        <v>2.22222222222E11</v>
      </c>
      <c r="E353" s="33" t="s">
        <v>3</v>
      </c>
      <c r="F353" s="36"/>
      <c r="G353" s="35"/>
      <c r="H353" s="35"/>
    </row>
    <row r="354" ht="15.75" customHeight="1">
      <c r="A354" s="11" t="s">
        <v>5</v>
      </c>
      <c r="B354" s="12"/>
      <c r="C354" s="11" t="s">
        <v>7</v>
      </c>
      <c r="D354" s="12"/>
      <c r="E354" s="11" t="s">
        <v>9</v>
      </c>
      <c r="F354" s="12"/>
      <c r="G354" s="13"/>
      <c r="H354" s="3"/>
    </row>
    <row r="355" ht="15.75" customHeight="1">
      <c r="A355" s="3"/>
      <c r="B355" s="3"/>
      <c r="C355" s="3"/>
      <c r="D355" s="3"/>
      <c r="E355" s="3"/>
      <c r="F355" s="3"/>
      <c r="G355" s="3"/>
      <c r="H355" s="3"/>
    </row>
    <row r="356" ht="15.75" customHeight="1">
      <c r="A356" s="39" t="s">
        <v>71</v>
      </c>
      <c r="B356" s="39">
        <v>1.0</v>
      </c>
      <c r="C356" s="39">
        <v>2.0</v>
      </c>
      <c r="D356" s="39">
        <v>3.0</v>
      </c>
      <c r="E356" s="39">
        <v>4.0</v>
      </c>
      <c r="F356" s="39">
        <v>5.0</v>
      </c>
      <c r="G356" s="39">
        <v>6.0</v>
      </c>
      <c r="H356" s="3"/>
    </row>
    <row r="357" ht="15.75" customHeight="1">
      <c r="A357" s="40" t="s">
        <v>73</v>
      </c>
      <c r="B357" s="17" t="s">
        <v>13</v>
      </c>
      <c r="C357" s="17" t="s">
        <v>13</v>
      </c>
      <c r="D357" s="17" t="s">
        <v>13</v>
      </c>
      <c r="E357" s="17" t="s">
        <v>13</v>
      </c>
      <c r="F357" s="17" t="s">
        <v>13</v>
      </c>
      <c r="G357" s="17" t="s">
        <v>13</v>
      </c>
      <c r="H357" s="17"/>
    </row>
    <row r="358" ht="15.75" customHeight="1">
      <c r="A358" s="41" t="s">
        <v>74</v>
      </c>
      <c r="B358" s="42">
        <v>60.0</v>
      </c>
      <c r="C358" s="42">
        <v>80.0</v>
      </c>
      <c r="D358" s="42">
        <v>120.0</v>
      </c>
      <c r="E358" s="42">
        <v>150.0</v>
      </c>
      <c r="F358" s="42">
        <v>190.0</v>
      </c>
      <c r="G358" s="43">
        <v>220.0</v>
      </c>
      <c r="H358" s="3"/>
    </row>
    <row r="359" ht="15.75" customHeight="1">
      <c r="A359" s="44" t="s">
        <v>18</v>
      </c>
      <c r="B359" s="6"/>
      <c r="C359" s="6"/>
      <c r="D359" s="6"/>
      <c r="E359" s="6"/>
      <c r="F359" s="6"/>
      <c r="G359" s="6"/>
      <c r="H359" s="3"/>
    </row>
    <row r="360" ht="15.75" customHeight="1">
      <c r="A360" s="45" t="s">
        <v>20</v>
      </c>
      <c r="B360" s="5"/>
      <c r="C360" s="5"/>
      <c r="D360" s="5"/>
      <c r="E360" s="5"/>
      <c r="F360" s="6"/>
      <c r="G360" s="5"/>
      <c r="H360" s="5"/>
    </row>
    <row r="361" ht="15.75" customHeight="1">
      <c r="A361" s="46" t="s">
        <v>76</v>
      </c>
      <c r="B361" s="6"/>
      <c r="C361" s="6"/>
      <c r="D361" s="6"/>
      <c r="E361" s="6"/>
      <c r="F361" s="6"/>
      <c r="G361" s="6"/>
      <c r="H361" s="3"/>
    </row>
    <row r="362" ht="15.75" customHeight="1">
      <c r="A362" s="27" t="s">
        <v>23</v>
      </c>
      <c r="B362" s="3" t="str">
        <f>AVERAGE('MONITORES MULTIPARAMETROS'!B359:B361)-'MONITORES MULTIPARAMETROS'!B358</f>
        <v>#DIV/0!</v>
      </c>
      <c r="C362" s="3" t="str">
        <f>AVERAGE('MONITORES MULTIPARAMETROS'!C359:C361)-'MONITORES MULTIPARAMETROS'!C358</f>
        <v>#DIV/0!</v>
      </c>
      <c r="D362" s="3" t="str">
        <f>AVERAGE('MONITORES MULTIPARAMETROS'!D359:D361)-'MONITORES MULTIPARAMETROS'!D358</f>
        <v>#DIV/0!</v>
      </c>
      <c r="E362" s="3" t="str">
        <f>AVERAGE('MONITORES MULTIPARAMETROS'!E359:E361)-'MONITORES MULTIPARAMETROS'!E358</f>
        <v>#DIV/0!</v>
      </c>
      <c r="F362" s="3" t="str">
        <f>AVERAGE('MONITORES MULTIPARAMETROS'!F359:F361)-'MONITORES MULTIPARAMETROS'!F358</f>
        <v>#DIV/0!</v>
      </c>
      <c r="G362" s="3" t="str">
        <f>AVERAGE('MONITORES MULTIPARAMETROS'!G359:G361)-'MONITORES MULTIPARAMETROS'!G358</f>
        <v>#DIV/0!</v>
      </c>
      <c r="H362" s="3"/>
    </row>
    <row r="363" ht="15.75" customHeight="1">
      <c r="A363" s="28" t="s">
        <v>25</v>
      </c>
      <c r="B363" s="3" t="str">
        <f>AVERAGE(B362:G362)</f>
        <v>#DIV/0!</v>
      </c>
      <c r="C363" s="3"/>
      <c r="D363" s="3"/>
      <c r="E363" s="3"/>
      <c r="F363" s="3"/>
      <c r="G363" s="3"/>
      <c r="H363" s="3"/>
    </row>
    <row r="364" ht="15.75" customHeight="1">
      <c r="A364" s="28" t="s">
        <v>27</v>
      </c>
      <c r="B364" s="3" t="str">
        <f>_xlfn.STDEV.S(B362:G362)</f>
        <v>#DIV/0!</v>
      </c>
      <c r="C364" s="3"/>
      <c r="D364" s="3"/>
      <c r="E364" s="3"/>
      <c r="F364" s="3"/>
      <c r="G364" s="3"/>
      <c r="H364" s="3"/>
    </row>
    <row r="365" ht="15.75" customHeight="1">
      <c r="A365" s="28" t="s">
        <v>30</v>
      </c>
      <c r="B365" s="17"/>
      <c r="C365" s="17"/>
      <c r="D365" s="17"/>
      <c r="E365" s="17"/>
      <c r="F365" s="17"/>
      <c r="G365" s="17"/>
      <c r="H365" s="3"/>
    </row>
    <row r="366" ht="15.75" customHeight="1">
      <c r="A366" s="30" t="s">
        <v>31</v>
      </c>
      <c r="B366" s="17"/>
      <c r="C366" s="17"/>
      <c r="D366" s="17"/>
      <c r="E366" s="17"/>
      <c r="F366" s="17"/>
      <c r="G366" s="17"/>
      <c r="H366" s="3"/>
    </row>
    <row r="367" ht="15.75" customHeight="1">
      <c r="A367" s="3"/>
      <c r="B367" s="17" t="s">
        <v>13</v>
      </c>
      <c r="C367" s="17" t="s">
        <v>13</v>
      </c>
      <c r="D367" s="17" t="s">
        <v>13</v>
      </c>
      <c r="E367" s="17" t="s">
        <v>13</v>
      </c>
      <c r="F367" s="17" t="s">
        <v>13</v>
      </c>
      <c r="G367" s="17" t="s">
        <v>13</v>
      </c>
      <c r="H367" s="3"/>
    </row>
    <row r="368" ht="15.75" customHeight="1">
      <c r="A368" s="47" t="s">
        <v>79</v>
      </c>
      <c r="B368" s="42">
        <v>30.0</v>
      </c>
      <c r="C368" s="42">
        <v>50.0</v>
      </c>
      <c r="D368" s="42">
        <v>80.0</v>
      </c>
      <c r="E368" s="42">
        <v>90.0</v>
      </c>
      <c r="F368" s="42">
        <v>130.0</v>
      </c>
      <c r="G368" s="43">
        <v>140.0</v>
      </c>
      <c r="H368" s="3"/>
    </row>
    <row r="369" ht="15.75" customHeight="1">
      <c r="A369" s="48" t="s">
        <v>18</v>
      </c>
      <c r="B369" s="3"/>
      <c r="C369" s="3"/>
      <c r="D369" s="3"/>
      <c r="E369" s="3"/>
      <c r="F369" s="3"/>
      <c r="G369" s="3"/>
      <c r="H369" s="3"/>
    </row>
    <row r="370" ht="15.75" customHeight="1">
      <c r="A370" s="49" t="s">
        <v>20</v>
      </c>
      <c r="B370" s="3"/>
      <c r="C370" s="3"/>
      <c r="D370" s="3"/>
      <c r="E370" s="3"/>
      <c r="F370" s="3"/>
      <c r="G370" s="3"/>
      <c r="H370" s="3"/>
    </row>
    <row r="371" ht="15.75" customHeight="1">
      <c r="A371" s="50" t="s">
        <v>76</v>
      </c>
      <c r="B371" s="3"/>
      <c r="C371" s="3"/>
      <c r="D371" s="3"/>
      <c r="E371" s="3"/>
      <c r="F371" s="3"/>
      <c r="G371" s="3"/>
      <c r="H371" s="3"/>
    </row>
    <row r="372" ht="15.75" customHeight="1">
      <c r="A372" s="27" t="s">
        <v>23</v>
      </c>
      <c r="B372" s="3"/>
      <c r="C372" s="3"/>
      <c r="D372" s="3"/>
      <c r="E372" s="3"/>
      <c r="F372" s="3"/>
      <c r="G372" s="3"/>
      <c r="H372" s="3"/>
    </row>
    <row r="373" ht="15.75" customHeight="1">
      <c r="A373" s="28" t="s">
        <v>25</v>
      </c>
      <c r="B373" s="3"/>
      <c r="C373" s="3"/>
      <c r="D373" s="3"/>
      <c r="E373" s="3"/>
      <c r="F373" s="3"/>
      <c r="G373" s="3"/>
      <c r="H373" s="3"/>
    </row>
    <row r="374" ht="15.75" customHeight="1">
      <c r="A374" s="28" t="s">
        <v>27</v>
      </c>
      <c r="B374" s="3"/>
      <c r="C374" s="3"/>
      <c r="D374" s="3"/>
      <c r="E374" s="3"/>
      <c r="F374" s="3"/>
      <c r="G374" s="3"/>
      <c r="H374" s="3"/>
    </row>
    <row r="375" ht="15.75" customHeight="1">
      <c r="A375" s="28" t="s">
        <v>30</v>
      </c>
      <c r="B375" s="3"/>
      <c r="C375" s="3"/>
      <c r="D375" s="3"/>
      <c r="E375" s="3"/>
      <c r="F375" s="3"/>
      <c r="G375" s="3"/>
      <c r="H375" s="3"/>
    </row>
    <row r="376" ht="15.75" customHeight="1">
      <c r="A376" s="30" t="s">
        <v>31</v>
      </c>
      <c r="B376" s="3"/>
      <c r="C376" s="3"/>
      <c r="D376" s="3"/>
      <c r="E376" s="3"/>
      <c r="F376" s="3"/>
      <c r="G376" s="3"/>
      <c r="H376" s="3"/>
    </row>
    <row r="377" ht="15.75" customHeight="1">
      <c r="A377" s="3"/>
      <c r="B377" s="17" t="s">
        <v>13</v>
      </c>
      <c r="C377" s="17" t="s">
        <v>13</v>
      </c>
      <c r="D377" s="17" t="s">
        <v>13</v>
      </c>
      <c r="E377" s="17" t="s">
        <v>13</v>
      </c>
      <c r="F377" s="17" t="s">
        <v>13</v>
      </c>
      <c r="G377" s="17" t="s">
        <v>13</v>
      </c>
      <c r="H377" s="3"/>
    </row>
    <row r="378" ht="15.75" customHeight="1">
      <c r="A378" s="51" t="s">
        <v>80</v>
      </c>
      <c r="B378" s="42">
        <v>60.0</v>
      </c>
      <c r="C378" s="42">
        <v>70.0</v>
      </c>
      <c r="D378" s="42">
        <v>80.0</v>
      </c>
      <c r="E378" s="42">
        <v>90.0</v>
      </c>
      <c r="F378" s="42">
        <v>60.0</v>
      </c>
      <c r="G378" s="43">
        <v>70.0</v>
      </c>
      <c r="H378" s="3"/>
    </row>
    <row r="379" ht="15.75" customHeight="1">
      <c r="A379" s="52" t="s">
        <v>18</v>
      </c>
      <c r="B379" s="3"/>
      <c r="C379" s="3"/>
      <c r="D379" s="3"/>
      <c r="E379" s="3"/>
      <c r="F379" s="3"/>
      <c r="G379" s="3"/>
      <c r="H379" s="3"/>
    </row>
    <row r="380" ht="15.75" customHeight="1">
      <c r="A380" s="53" t="s">
        <v>20</v>
      </c>
      <c r="B380" s="3"/>
      <c r="C380" s="3"/>
      <c r="D380" s="3"/>
      <c r="E380" s="3"/>
      <c r="F380" s="3"/>
      <c r="G380" s="3"/>
      <c r="H380" s="3"/>
    </row>
    <row r="381" ht="15.75" customHeight="1">
      <c r="A381" s="54" t="s">
        <v>76</v>
      </c>
      <c r="B381" s="3"/>
      <c r="C381" s="3"/>
      <c r="D381" s="3"/>
      <c r="E381" s="3"/>
      <c r="F381" s="3"/>
      <c r="G381" s="3"/>
      <c r="H381" s="3"/>
    </row>
    <row r="382" ht="15.75" customHeight="1">
      <c r="A382" s="27" t="s">
        <v>23</v>
      </c>
      <c r="B382" s="3"/>
      <c r="C382" s="3"/>
      <c r="D382" s="3"/>
      <c r="E382" s="3"/>
      <c r="F382" s="3"/>
      <c r="G382" s="3"/>
      <c r="H382" s="3"/>
    </row>
    <row r="383" ht="15.75" customHeight="1">
      <c r="A383" s="28" t="s">
        <v>25</v>
      </c>
      <c r="B383" s="3"/>
      <c r="C383" s="3"/>
      <c r="D383" s="3"/>
      <c r="E383" s="3"/>
      <c r="F383" s="3"/>
      <c r="G383" s="3"/>
      <c r="H383" s="3"/>
    </row>
    <row r="384" ht="15.75" customHeight="1">
      <c r="A384" s="28" t="s">
        <v>27</v>
      </c>
      <c r="B384" s="3"/>
      <c r="C384" s="3"/>
      <c r="D384" s="3"/>
      <c r="E384" s="3"/>
      <c r="F384" s="3"/>
      <c r="G384" s="3"/>
      <c r="H384" s="3"/>
    </row>
    <row r="385" ht="15.75" customHeight="1">
      <c r="A385" s="28" t="s">
        <v>30</v>
      </c>
      <c r="B385" s="3"/>
      <c r="C385" s="3"/>
      <c r="D385" s="3"/>
      <c r="E385" s="3"/>
      <c r="F385" s="3"/>
      <c r="G385" s="3"/>
      <c r="H385" s="3"/>
    </row>
    <row r="386" ht="15.75" customHeight="1">
      <c r="A386" s="30" t="s">
        <v>31</v>
      </c>
      <c r="B386" s="3"/>
      <c r="C386" s="3"/>
      <c r="D386" s="3"/>
      <c r="E386" s="3"/>
      <c r="F386" s="3"/>
      <c r="G386" s="3"/>
      <c r="H386" s="3"/>
    </row>
    <row r="387" ht="15.75" customHeight="1">
      <c r="A387" s="3"/>
      <c r="B387" s="17" t="s">
        <v>13</v>
      </c>
      <c r="C387" s="17" t="s">
        <v>13</v>
      </c>
      <c r="D387" s="17" t="s">
        <v>13</v>
      </c>
      <c r="E387" s="17" t="s">
        <v>13</v>
      </c>
      <c r="F387" s="17" t="s">
        <v>13</v>
      </c>
      <c r="G387" s="17" t="s">
        <v>13</v>
      </c>
      <c r="H387" s="17" t="s">
        <v>13</v>
      </c>
    </row>
    <row r="388" ht="15.75" customHeight="1">
      <c r="A388" s="55" t="s">
        <v>81</v>
      </c>
      <c r="B388" s="20">
        <v>40.0</v>
      </c>
      <c r="C388" s="20">
        <v>60.0</v>
      </c>
      <c r="D388" s="20">
        <v>80.0</v>
      </c>
      <c r="E388" s="20">
        <v>120.0</v>
      </c>
      <c r="F388" s="20">
        <v>160.0</v>
      </c>
      <c r="G388" s="20">
        <v>200.0</v>
      </c>
      <c r="H388" s="56">
        <v>240.0</v>
      </c>
    </row>
    <row r="389" ht="15.75" customHeight="1">
      <c r="A389" s="57" t="s">
        <v>18</v>
      </c>
      <c r="B389" s="58"/>
      <c r="C389" s="58"/>
      <c r="D389" s="58"/>
      <c r="E389" s="58"/>
      <c r="F389" s="58"/>
      <c r="G389" s="58"/>
      <c r="H389" s="58"/>
    </row>
    <row r="390" ht="15.75" customHeight="1">
      <c r="A390" s="27" t="s">
        <v>23</v>
      </c>
      <c r="B390" s="58"/>
      <c r="C390" s="58"/>
      <c r="D390" s="58"/>
      <c r="E390" s="58"/>
      <c r="F390" s="58"/>
      <c r="G390" s="58"/>
      <c r="H390" s="58"/>
    </row>
    <row r="391" ht="15.75" customHeight="1">
      <c r="A391" s="28" t="s">
        <v>25</v>
      </c>
      <c r="B391" s="3"/>
      <c r="C391" s="3"/>
      <c r="D391" s="3"/>
      <c r="E391" s="3"/>
      <c r="F391" s="3"/>
      <c r="G391" s="3"/>
      <c r="H391" s="3"/>
    </row>
    <row r="392" ht="15.75" customHeight="1">
      <c r="A392" s="28" t="s">
        <v>27</v>
      </c>
      <c r="B392" s="3"/>
      <c r="C392" s="3"/>
      <c r="D392" s="3"/>
      <c r="E392" s="3"/>
      <c r="F392" s="3"/>
      <c r="G392" s="3"/>
      <c r="H392" s="3"/>
    </row>
    <row r="393" ht="15.75" customHeight="1">
      <c r="A393" s="28" t="s">
        <v>30</v>
      </c>
      <c r="B393" s="3"/>
      <c r="C393" s="3"/>
      <c r="D393" s="3"/>
      <c r="E393" s="3"/>
      <c r="F393" s="3"/>
      <c r="G393" s="3"/>
      <c r="H393" s="3"/>
    </row>
    <row r="394" ht="15.75" customHeight="1">
      <c r="A394" s="30" t="s">
        <v>31</v>
      </c>
      <c r="B394" s="3"/>
      <c r="C394" s="3"/>
      <c r="D394" s="3"/>
      <c r="E394" s="3"/>
      <c r="F394" s="3"/>
      <c r="G394" s="3"/>
      <c r="H394" s="3"/>
    </row>
    <row r="395" ht="15.75" customHeight="1">
      <c r="A395" s="3"/>
      <c r="B395" s="17" t="s">
        <v>13</v>
      </c>
      <c r="C395" s="17" t="s">
        <v>13</v>
      </c>
      <c r="D395" s="17" t="s">
        <v>13</v>
      </c>
      <c r="E395" s="17" t="s">
        <v>13</v>
      </c>
      <c r="F395" s="3"/>
      <c r="G395" s="3"/>
      <c r="H395" s="3"/>
    </row>
    <row r="396" ht="15.75" customHeight="1">
      <c r="A396" s="59" t="s">
        <v>82</v>
      </c>
      <c r="B396" s="20">
        <v>20.0</v>
      </c>
      <c r="C396" s="20">
        <v>30.0</v>
      </c>
      <c r="D396" s="20">
        <v>40.0</v>
      </c>
      <c r="E396" s="60">
        <v>50.0</v>
      </c>
      <c r="F396" s="3"/>
      <c r="G396" s="3"/>
      <c r="H396" s="3"/>
    </row>
    <row r="397" ht="15.75" customHeight="1">
      <c r="A397" s="61" t="s">
        <v>18</v>
      </c>
      <c r="B397" s="58"/>
      <c r="C397" s="58"/>
      <c r="D397" s="58"/>
      <c r="E397" s="58"/>
      <c r="F397" s="3"/>
      <c r="G397" s="3"/>
      <c r="H397" s="3"/>
    </row>
    <row r="398" ht="15.75" customHeight="1">
      <c r="A398" s="27" t="s">
        <v>23</v>
      </c>
      <c r="B398" s="58"/>
      <c r="C398" s="58"/>
      <c r="D398" s="58"/>
      <c r="E398" s="58"/>
      <c r="F398" s="3"/>
      <c r="G398" s="3"/>
      <c r="H398" s="3"/>
    </row>
    <row r="399" ht="15.75" customHeight="1">
      <c r="A399" s="28" t="s">
        <v>25</v>
      </c>
      <c r="B399" s="3"/>
      <c r="C399" s="3"/>
      <c r="D399" s="3"/>
      <c r="E399" s="3"/>
      <c r="F399" s="3"/>
      <c r="G399" s="3"/>
      <c r="H399" s="3"/>
    </row>
    <row r="400" ht="15.75" customHeight="1">
      <c r="A400" s="28" t="s">
        <v>27</v>
      </c>
      <c r="B400" s="3"/>
      <c r="C400" s="3"/>
      <c r="D400" s="3"/>
      <c r="E400" s="3"/>
      <c r="F400" s="3"/>
      <c r="G400" s="3"/>
      <c r="H400" s="3"/>
    </row>
    <row r="401" ht="15.75" customHeight="1">
      <c r="A401" s="28" t="s">
        <v>30</v>
      </c>
      <c r="B401" s="3"/>
      <c r="C401" s="3"/>
      <c r="D401" s="3"/>
      <c r="E401" s="3"/>
      <c r="F401" s="3"/>
      <c r="G401" s="3"/>
      <c r="H401" s="3"/>
    </row>
    <row r="402" ht="15.75" customHeight="1">
      <c r="A402" s="30" t="s">
        <v>31</v>
      </c>
      <c r="B402" s="3"/>
      <c r="C402" s="3"/>
      <c r="D402" s="3"/>
      <c r="E402" s="3"/>
      <c r="F402" s="3"/>
      <c r="G402" s="3"/>
      <c r="H402" s="3"/>
    </row>
    <row r="403" ht="15.75" customHeight="1">
      <c r="A403" s="3"/>
      <c r="B403" s="3"/>
      <c r="C403" s="3"/>
      <c r="D403" s="3"/>
      <c r="E403" s="3"/>
      <c r="F403" s="3"/>
      <c r="G403" s="3"/>
      <c r="H403" s="3"/>
    </row>
    <row r="404" ht="15.75" customHeight="1">
      <c r="A404" s="5" t="s">
        <v>71</v>
      </c>
      <c r="B404" s="17">
        <v>1.0</v>
      </c>
      <c r="C404" s="17">
        <v>2.0</v>
      </c>
      <c r="D404" s="17">
        <v>3.0</v>
      </c>
      <c r="E404" s="17">
        <v>4.0</v>
      </c>
      <c r="F404" s="17">
        <v>5.0</v>
      </c>
      <c r="G404" s="3"/>
      <c r="H404" s="3"/>
    </row>
    <row r="405" ht="15.75" customHeight="1">
      <c r="A405" s="40" t="s">
        <v>83</v>
      </c>
      <c r="B405" s="17" t="s">
        <v>13</v>
      </c>
      <c r="C405" s="17" t="s">
        <v>13</v>
      </c>
      <c r="D405" s="17" t="s">
        <v>13</v>
      </c>
      <c r="E405" s="17" t="s">
        <v>13</v>
      </c>
      <c r="F405" s="17" t="s">
        <v>13</v>
      </c>
      <c r="G405" s="3"/>
      <c r="H405" s="3"/>
    </row>
    <row r="406" ht="15.75" customHeight="1">
      <c r="A406" s="62" t="s">
        <v>84</v>
      </c>
      <c r="B406" s="20">
        <v>85.0</v>
      </c>
      <c r="C406" s="20">
        <v>90.0</v>
      </c>
      <c r="D406" s="20">
        <v>95.0</v>
      </c>
      <c r="E406" s="20">
        <v>100.0</v>
      </c>
      <c r="F406" s="60">
        <v>105.0</v>
      </c>
      <c r="G406" s="3"/>
      <c r="H406" s="3"/>
    </row>
    <row r="407" ht="15.75" customHeight="1">
      <c r="A407" s="63" t="s">
        <v>18</v>
      </c>
      <c r="B407" s="12"/>
      <c r="C407" s="12"/>
      <c r="D407" s="12"/>
      <c r="E407" s="12"/>
      <c r="F407" s="12"/>
      <c r="G407" s="3"/>
      <c r="H407" s="3"/>
    </row>
    <row r="408" ht="15.75" customHeight="1">
      <c r="A408" s="27" t="s">
        <v>23</v>
      </c>
      <c r="B408" s="12"/>
      <c r="C408" s="12"/>
      <c r="D408" s="12"/>
      <c r="E408" s="12"/>
      <c r="F408" s="12"/>
      <c r="G408" s="3"/>
      <c r="H408" s="3"/>
    </row>
    <row r="409" ht="15.75" customHeight="1">
      <c r="A409" s="28" t="s">
        <v>25</v>
      </c>
      <c r="B409" s="5"/>
      <c r="C409" s="5"/>
      <c r="D409" s="5"/>
      <c r="E409" s="5"/>
      <c r="F409" s="5"/>
      <c r="G409" s="3"/>
      <c r="H409" s="3"/>
    </row>
    <row r="410" ht="15.75" customHeight="1">
      <c r="A410" s="28" t="s">
        <v>27</v>
      </c>
      <c r="B410" s="5"/>
      <c r="C410" s="5"/>
      <c r="D410" s="5"/>
      <c r="E410" s="5"/>
      <c r="F410" s="5"/>
      <c r="G410" s="3"/>
      <c r="H410" s="3"/>
    </row>
    <row r="411" ht="15.75" customHeight="1">
      <c r="A411" s="28" t="s">
        <v>30</v>
      </c>
      <c r="B411" s="5"/>
      <c r="C411" s="5"/>
      <c r="D411" s="5"/>
      <c r="E411" s="5"/>
      <c r="F411" s="5"/>
      <c r="G411" s="3"/>
      <c r="H411" s="3"/>
    </row>
    <row r="412" ht="15.75" customHeight="1">
      <c r="A412" s="30" t="s">
        <v>31</v>
      </c>
      <c r="B412" s="5"/>
      <c r="C412" s="5"/>
      <c r="D412" s="5"/>
      <c r="E412" s="5"/>
      <c r="F412" s="5"/>
      <c r="G412" s="3"/>
      <c r="H412" s="3"/>
    </row>
    <row r="413" ht="15.75" customHeight="1">
      <c r="A413" s="5"/>
      <c r="B413" s="5"/>
      <c r="C413" s="5"/>
      <c r="D413" s="5"/>
      <c r="E413" s="5"/>
      <c r="F413" s="5"/>
      <c r="G413" s="3"/>
      <c r="H413" s="3"/>
    </row>
    <row r="414" ht="15.75" customHeight="1">
      <c r="A414" s="5"/>
      <c r="B414" s="17" t="s">
        <v>13</v>
      </c>
      <c r="C414" s="17" t="s">
        <v>13</v>
      </c>
      <c r="D414" s="17" t="s">
        <v>13</v>
      </c>
      <c r="E414" s="17" t="s">
        <v>13</v>
      </c>
      <c r="F414" s="17" t="s">
        <v>13</v>
      </c>
      <c r="G414" s="3"/>
      <c r="H414" s="3"/>
    </row>
    <row r="415" ht="15.75" customHeight="1">
      <c r="A415" s="62" t="s">
        <v>85</v>
      </c>
      <c r="B415" s="20">
        <v>30.0</v>
      </c>
      <c r="C415" s="20">
        <v>65.0</v>
      </c>
      <c r="D415" s="20">
        <v>80.0</v>
      </c>
      <c r="E415" s="20">
        <v>100.0</v>
      </c>
      <c r="F415" s="60">
        <v>120.0</v>
      </c>
      <c r="G415" s="3"/>
      <c r="H415" s="3"/>
    </row>
    <row r="416" ht="15.75" customHeight="1">
      <c r="A416" s="63" t="s">
        <v>18</v>
      </c>
      <c r="B416" s="12"/>
      <c r="C416" s="12"/>
      <c r="D416" s="12"/>
      <c r="E416" s="12"/>
      <c r="F416" s="12"/>
      <c r="G416" s="3"/>
      <c r="H416" s="3"/>
    </row>
    <row r="417" ht="15.75" customHeight="1">
      <c r="A417" s="27" t="s">
        <v>23</v>
      </c>
      <c r="B417" s="12"/>
      <c r="C417" s="12"/>
      <c r="D417" s="12"/>
      <c r="E417" s="12"/>
      <c r="F417" s="12"/>
      <c r="G417" s="3"/>
      <c r="H417" s="3"/>
    </row>
    <row r="418" ht="15.75" customHeight="1">
      <c r="A418" s="28" t="s">
        <v>25</v>
      </c>
      <c r="B418" s="3"/>
      <c r="C418" s="3"/>
      <c r="D418" s="3"/>
      <c r="E418" s="3"/>
      <c r="F418" s="3"/>
      <c r="G418" s="3"/>
      <c r="H418" s="3"/>
    </row>
    <row r="419" ht="15.75" customHeight="1">
      <c r="A419" s="28" t="s">
        <v>27</v>
      </c>
      <c r="B419" s="3"/>
      <c r="C419" s="3"/>
      <c r="D419" s="3"/>
      <c r="E419" s="3"/>
      <c r="F419" s="3"/>
      <c r="G419" s="3"/>
      <c r="H419" s="3"/>
    </row>
    <row r="420" ht="15.75" customHeight="1">
      <c r="A420" s="28" t="s">
        <v>30</v>
      </c>
      <c r="B420" s="3"/>
      <c r="C420" s="3"/>
      <c r="D420" s="3"/>
      <c r="E420" s="3"/>
      <c r="F420" s="3"/>
      <c r="G420" s="3"/>
      <c r="H420" s="3"/>
    </row>
    <row r="421" ht="15.75" customHeight="1">
      <c r="A421" s="30" t="s">
        <v>31</v>
      </c>
      <c r="B421" s="3"/>
      <c r="C421" s="3"/>
      <c r="D421" s="3"/>
      <c r="E421" s="3"/>
      <c r="F421" s="3"/>
      <c r="G421" s="3"/>
      <c r="H421" s="3"/>
    </row>
    <row r="422" ht="15.75" customHeight="1">
      <c r="A422" s="64"/>
      <c r="B422" s="3"/>
      <c r="C422" s="3"/>
      <c r="D422" s="3"/>
      <c r="E422" s="3"/>
      <c r="F422" s="3"/>
      <c r="G422" s="3"/>
      <c r="H422" s="3"/>
    </row>
    <row r="423" ht="15.75" customHeight="1">
      <c r="A423" s="62" t="s">
        <v>99</v>
      </c>
      <c r="B423" s="3"/>
      <c r="C423" s="3"/>
      <c r="D423" s="3"/>
      <c r="E423" s="3"/>
      <c r="F423" s="3"/>
      <c r="G423" s="3"/>
      <c r="H423" s="3"/>
    </row>
    <row r="424" ht="15.75" customHeight="1">
      <c r="A424" s="63" t="s">
        <v>18</v>
      </c>
      <c r="B424" s="3"/>
      <c r="C424" s="3"/>
      <c r="D424" s="3"/>
      <c r="E424" s="3"/>
      <c r="F424" s="3"/>
      <c r="G424" s="3"/>
      <c r="H424" s="3"/>
    </row>
    <row r="425" ht="15.75" customHeight="1">
      <c r="A425" s="3"/>
      <c r="B425" s="3"/>
      <c r="C425" s="3"/>
      <c r="D425" s="3"/>
      <c r="E425" s="3"/>
      <c r="F425" s="3"/>
      <c r="G425" s="3"/>
      <c r="H425" s="3"/>
    </row>
    <row r="426" ht="15.75" customHeight="1">
      <c r="A426" s="62" t="s">
        <v>100</v>
      </c>
      <c r="B426" s="3"/>
      <c r="C426" s="3"/>
      <c r="D426" s="3"/>
      <c r="E426" s="3"/>
      <c r="F426" s="3"/>
      <c r="G426" s="3"/>
      <c r="H426" s="3"/>
    </row>
    <row r="427" ht="15.75" customHeight="1">
      <c r="A427" s="63" t="s">
        <v>18</v>
      </c>
      <c r="B427" s="3"/>
      <c r="C427" s="3"/>
      <c r="D427" s="3"/>
      <c r="E427" s="3"/>
      <c r="F427" s="3"/>
      <c r="G427" s="3"/>
      <c r="H427" s="3"/>
    </row>
    <row r="428" ht="15.75" customHeight="1">
      <c r="A428" s="3"/>
      <c r="B428" s="3"/>
      <c r="C428" s="3"/>
      <c r="D428" s="3"/>
      <c r="E428" s="3"/>
      <c r="F428" s="3"/>
      <c r="G428" s="3"/>
      <c r="H428" s="3"/>
    </row>
    <row r="429" ht="15.75" customHeight="1">
      <c r="A429" s="33" t="s">
        <v>0</v>
      </c>
      <c r="B429" s="34" t="s">
        <v>101</v>
      </c>
      <c r="C429" s="33" t="s">
        <v>2</v>
      </c>
      <c r="D429" s="35" t="s">
        <v>102</v>
      </c>
      <c r="E429" s="33" t="s">
        <v>3</v>
      </c>
      <c r="F429" s="36"/>
      <c r="G429" s="35"/>
      <c r="H429" s="35"/>
    </row>
    <row r="430" ht="15.75" customHeight="1">
      <c r="A430" s="11" t="s">
        <v>5</v>
      </c>
      <c r="B430" s="12" t="s">
        <v>103</v>
      </c>
      <c r="C430" s="11" t="s">
        <v>7</v>
      </c>
      <c r="D430" s="12" t="s">
        <v>104</v>
      </c>
      <c r="E430" s="11" t="s">
        <v>9</v>
      </c>
      <c r="F430" s="12" t="s">
        <v>105</v>
      </c>
      <c r="G430" s="13"/>
      <c r="H430" s="3"/>
    </row>
    <row r="431" ht="15.75" customHeight="1">
      <c r="A431" s="3"/>
      <c r="B431" s="3"/>
      <c r="C431" s="3"/>
      <c r="D431" s="3"/>
      <c r="E431" s="3"/>
      <c r="F431" s="3"/>
      <c r="G431" s="3"/>
      <c r="H431" s="3"/>
    </row>
    <row r="432" ht="15.75" customHeight="1">
      <c r="A432" s="39" t="s">
        <v>71</v>
      </c>
      <c r="B432" s="39">
        <v>1.0</v>
      </c>
      <c r="C432" s="39">
        <v>2.0</v>
      </c>
      <c r="D432" s="39">
        <v>3.0</v>
      </c>
      <c r="E432" s="39">
        <v>4.0</v>
      </c>
      <c r="F432" s="39">
        <v>5.0</v>
      </c>
      <c r="G432" s="39">
        <v>6.0</v>
      </c>
      <c r="H432" s="3"/>
    </row>
    <row r="433" ht="15.75" customHeight="1">
      <c r="A433" s="40" t="s">
        <v>73</v>
      </c>
      <c r="B433" s="17" t="s">
        <v>13</v>
      </c>
      <c r="C433" s="17" t="s">
        <v>13</v>
      </c>
      <c r="D433" s="17" t="s">
        <v>13</v>
      </c>
      <c r="E433" s="17" t="s">
        <v>13</v>
      </c>
      <c r="F433" s="17" t="s">
        <v>13</v>
      </c>
      <c r="G433" s="17" t="s">
        <v>13</v>
      </c>
      <c r="H433" s="17"/>
    </row>
    <row r="434" ht="15.75" customHeight="1">
      <c r="A434" s="41" t="s">
        <v>74</v>
      </c>
      <c r="B434" s="42">
        <v>60.0</v>
      </c>
      <c r="C434" s="42">
        <v>80.0</v>
      </c>
      <c r="D434" s="42">
        <v>120.0</v>
      </c>
      <c r="E434" s="42">
        <v>150.0</v>
      </c>
      <c r="F434" s="42">
        <v>190.0</v>
      </c>
      <c r="G434" s="43">
        <v>220.0</v>
      </c>
      <c r="H434" s="3"/>
    </row>
    <row r="435" ht="15.75" customHeight="1">
      <c r="A435" s="44" t="s">
        <v>18</v>
      </c>
      <c r="B435" s="6">
        <v>61.0</v>
      </c>
      <c r="C435" s="6">
        <v>79.0</v>
      </c>
      <c r="D435" s="6">
        <v>119.0</v>
      </c>
      <c r="E435" s="6">
        <v>150.0</v>
      </c>
      <c r="F435" s="6">
        <v>188.0</v>
      </c>
      <c r="G435" s="6">
        <v>207.0</v>
      </c>
      <c r="H435" s="3"/>
    </row>
    <row r="436" ht="15.75" customHeight="1">
      <c r="A436" s="45" t="s">
        <v>20</v>
      </c>
      <c r="B436" s="5">
        <v>61.0</v>
      </c>
      <c r="C436" s="5">
        <v>80.0</v>
      </c>
      <c r="D436" s="5">
        <v>118.0</v>
      </c>
      <c r="E436" s="5">
        <v>149.0</v>
      </c>
      <c r="F436" s="6">
        <v>180.0</v>
      </c>
      <c r="G436" s="5">
        <v>209.0</v>
      </c>
      <c r="H436" s="5"/>
    </row>
    <row r="437" ht="15.75" customHeight="1">
      <c r="A437" s="46" t="s">
        <v>76</v>
      </c>
      <c r="B437" s="6">
        <v>61.0</v>
      </c>
      <c r="C437" s="6">
        <v>81.0</v>
      </c>
      <c r="D437" s="6">
        <v>119.0</v>
      </c>
      <c r="E437" s="6">
        <v>148.0</v>
      </c>
      <c r="F437" s="6">
        <v>180.0</v>
      </c>
      <c r="G437" s="6">
        <v>212.0</v>
      </c>
      <c r="H437" s="3"/>
    </row>
    <row r="438" ht="15.75" customHeight="1">
      <c r="A438" s="27" t="s">
        <v>23</v>
      </c>
      <c r="B438" s="3">
        <f>AVERAGE('MONITORES MULTIPARAMETROS'!B435:B437)-'MONITORES MULTIPARAMETROS'!B434</f>
        <v>1</v>
      </c>
      <c r="C438" s="3">
        <f>AVERAGE('MONITORES MULTIPARAMETROS'!C435:C437)-'MONITORES MULTIPARAMETROS'!C434</f>
        <v>0</v>
      </c>
      <c r="D438" s="3">
        <f>AVERAGE('MONITORES MULTIPARAMETROS'!D435:D437)-'MONITORES MULTIPARAMETROS'!D434</f>
        <v>-1.333333333</v>
      </c>
      <c r="E438" s="3">
        <f>AVERAGE('MONITORES MULTIPARAMETROS'!E435:E437)-'MONITORES MULTIPARAMETROS'!E434</f>
        <v>-1</v>
      </c>
      <c r="F438" s="3">
        <f>AVERAGE('MONITORES MULTIPARAMETROS'!F435:F437)-'MONITORES MULTIPARAMETROS'!F434</f>
        <v>-7.333333333</v>
      </c>
      <c r="G438" s="3">
        <f>AVERAGE('MONITORES MULTIPARAMETROS'!G435:G437)-'MONITORES MULTIPARAMETROS'!G434</f>
        <v>-10.66666667</v>
      </c>
      <c r="H438" s="3"/>
    </row>
    <row r="439" ht="15.75" customHeight="1">
      <c r="A439" s="28" t="s">
        <v>25</v>
      </c>
      <c r="B439" s="3">
        <f>AVERAGE(B438:G438)</f>
        <v>-3.222222222</v>
      </c>
      <c r="C439" s="3"/>
      <c r="D439" s="3"/>
      <c r="E439" s="3"/>
      <c r="F439" s="3"/>
      <c r="G439" s="3"/>
      <c r="H439" s="3"/>
    </row>
    <row r="440" ht="15.75" customHeight="1">
      <c r="A440" s="28" t="s">
        <v>27</v>
      </c>
      <c r="B440" s="3">
        <f>_xlfn.STDEV.S(B438:G438)</f>
        <v>4.669840191</v>
      </c>
      <c r="C440" s="3"/>
      <c r="D440" s="3"/>
      <c r="E440" s="3"/>
      <c r="F440" s="3"/>
      <c r="G440" s="3"/>
      <c r="H440" s="3"/>
    </row>
    <row r="441" ht="15.75" customHeight="1">
      <c r="A441" s="28" t="s">
        <v>30</v>
      </c>
      <c r="B441" s="17"/>
      <c r="C441" s="17"/>
      <c r="D441" s="17"/>
      <c r="E441" s="17"/>
      <c r="F441" s="17"/>
      <c r="G441" s="17"/>
      <c r="H441" s="3"/>
    </row>
    <row r="442" ht="15.75" customHeight="1">
      <c r="A442" s="30" t="s">
        <v>31</v>
      </c>
      <c r="B442" s="17"/>
      <c r="C442" s="17"/>
      <c r="D442" s="17"/>
      <c r="E442" s="17"/>
      <c r="F442" s="17"/>
      <c r="G442" s="17"/>
      <c r="H442" s="3"/>
    </row>
    <row r="443" ht="15.75" customHeight="1">
      <c r="A443" s="3"/>
      <c r="B443" s="17" t="s">
        <v>13</v>
      </c>
      <c r="C443" s="17" t="s">
        <v>13</v>
      </c>
      <c r="D443" s="17" t="s">
        <v>13</v>
      </c>
      <c r="E443" s="17" t="s">
        <v>13</v>
      </c>
      <c r="F443" s="17" t="s">
        <v>13</v>
      </c>
      <c r="G443" s="17" t="s">
        <v>13</v>
      </c>
      <c r="H443" s="3"/>
    </row>
    <row r="444" ht="15.75" customHeight="1">
      <c r="A444" s="47" t="s">
        <v>79</v>
      </c>
      <c r="B444" s="42">
        <v>30.0</v>
      </c>
      <c r="C444" s="42">
        <v>50.0</v>
      </c>
      <c r="D444" s="42">
        <v>80.0</v>
      </c>
      <c r="E444" s="42">
        <v>90.0</v>
      </c>
      <c r="F444" s="42">
        <v>130.0</v>
      </c>
      <c r="G444" s="43">
        <v>140.0</v>
      </c>
      <c r="H444" s="3"/>
    </row>
    <row r="445" ht="15.75" customHeight="1">
      <c r="A445" s="48" t="s">
        <v>18</v>
      </c>
      <c r="B445" s="3">
        <v>33.0</v>
      </c>
      <c r="C445" s="3">
        <v>50.0</v>
      </c>
      <c r="D445" s="3">
        <v>80.0</v>
      </c>
      <c r="E445" s="3">
        <v>89.0</v>
      </c>
      <c r="F445" s="3">
        <v>129.0</v>
      </c>
      <c r="G445" s="3">
        <v>137.0</v>
      </c>
      <c r="H445" s="3"/>
    </row>
    <row r="446" ht="15.75" customHeight="1">
      <c r="A446" s="49" t="s">
        <v>20</v>
      </c>
      <c r="B446" s="3">
        <v>33.0</v>
      </c>
      <c r="C446" s="3">
        <v>49.0</v>
      </c>
      <c r="D446" s="3">
        <v>79.0</v>
      </c>
      <c r="E446" s="3">
        <v>92.0</v>
      </c>
      <c r="F446" s="3">
        <v>127.0</v>
      </c>
      <c r="G446" s="3">
        <v>139.0</v>
      </c>
      <c r="H446" s="3"/>
    </row>
    <row r="447" ht="15.75" customHeight="1">
      <c r="A447" s="50" t="s">
        <v>76</v>
      </c>
      <c r="B447" s="3">
        <v>32.0</v>
      </c>
      <c r="C447" s="3">
        <v>50.0</v>
      </c>
      <c r="D447" s="3">
        <v>80.0</v>
      </c>
      <c r="E447" s="3">
        <v>91.0</v>
      </c>
      <c r="F447" s="3">
        <v>127.0</v>
      </c>
      <c r="G447" s="3">
        <v>128.0</v>
      </c>
      <c r="H447" s="3"/>
    </row>
    <row r="448" ht="15.75" customHeight="1">
      <c r="A448" s="27" t="s">
        <v>23</v>
      </c>
      <c r="B448" s="3"/>
      <c r="C448" s="3"/>
      <c r="D448" s="3"/>
      <c r="E448" s="3"/>
      <c r="F448" s="3"/>
      <c r="G448" s="3"/>
      <c r="H448" s="3"/>
    </row>
    <row r="449" ht="15.75" customHeight="1">
      <c r="A449" s="28" t="s">
        <v>25</v>
      </c>
      <c r="B449" s="3"/>
      <c r="C449" s="3"/>
      <c r="D449" s="3"/>
      <c r="E449" s="3"/>
      <c r="F449" s="3"/>
      <c r="G449" s="3"/>
      <c r="H449" s="3"/>
    </row>
    <row r="450" ht="15.75" customHeight="1">
      <c r="A450" s="28" t="s">
        <v>27</v>
      </c>
      <c r="B450" s="3"/>
      <c r="C450" s="3"/>
      <c r="D450" s="3"/>
      <c r="E450" s="3"/>
      <c r="F450" s="3"/>
      <c r="G450" s="3"/>
      <c r="H450" s="3"/>
    </row>
    <row r="451" ht="15.75" customHeight="1">
      <c r="A451" s="28" t="s">
        <v>30</v>
      </c>
      <c r="B451" s="3"/>
      <c r="C451" s="3"/>
      <c r="D451" s="3"/>
      <c r="E451" s="3"/>
      <c r="F451" s="3"/>
      <c r="G451" s="3"/>
      <c r="H451" s="3"/>
    </row>
    <row r="452" ht="15.75" customHeight="1">
      <c r="A452" s="30" t="s">
        <v>31</v>
      </c>
      <c r="B452" s="3"/>
      <c r="C452" s="3"/>
      <c r="D452" s="3"/>
      <c r="E452" s="3"/>
      <c r="F452" s="3"/>
      <c r="G452" s="3"/>
      <c r="H452" s="3"/>
    </row>
    <row r="453" ht="15.75" customHeight="1">
      <c r="A453" s="3"/>
      <c r="B453" s="17" t="s">
        <v>13</v>
      </c>
      <c r="C453" s="17" t="s">
        <v>13</v>
      </c>
      <c r="D453" s="17" t="s">
        <v>13</v>
      </c>
      <c r="E453" s="17" t="s">
        <v>13</v>
      </c>
      <c r="F453" s="17" t="s">
        <v>13</v>
      </c>
      <c r="G453" s="17" t="s">
        <v>13</v>
      </c>
      <c r="H453" s="3"/>
    </row>
    <row r="454" ht="15.75" customHeight="1">
      <c r="A454" s="51" t="s">
        <v>80</v>
      </c>
      <c r="B454" s="42">
        <v>60.0</v>
      </c>
      <c r="C454" s="42">
        <v>70.0</v>
      </c>
      <c r="D454" s="42">
        <v>80.0</v>
      </c>
      <c r="E454" s="42">
        <v>90.0</v>
      </c>
      <c r="F454" s="42">
        <v>60.0</v>
      </c>
      <c r="G454" s="43">
        <v>70.0</v>
      </c>
      <c r="H454" s="3"/>
    </row>
    <row r="455" ht="15.75" customHeight="1">
      <c r="A455" s="52" t="s">
        <v>18</v>
      </c>
      <c r="B455" s="3">
        <v>60.0</v>
      </c>
      <c r="C455" s="3">
        <v>69.0</v>
      </c>
      <c r="D455" s="3">
        <v>80.0</v>
      </c>
      <c r="E455" s="3">
        <v>91.0</v>
      </c>
      <c r="F455" s="3">
        <v>60.0</v>
      </c>
      <c r="G455" s="3">
        <v>70.0</v>
      </c>
      <c r="H455" s="3"/>
    </row>
    <row r="456" ht="15.75" customHeight="1">
      <c r="A456" s="53" t="s">
        <v>20</v>
      </c>
      <c r="B456" s="3">
        <v>60.0</v>
      </c>
      <c r="C456" s="3">
        <v>70.0</v>
      </c>
      <c r="D456" s="3">
        <v>81.0</v>
      </c>
      <c r="E456" s="3">
        <v>90.0</v>
      </c>
      <c r="F456" s="3">
        <v>60.0</v>
      </c>
      <c r="G456" s="3">
        <v>70.0</v>
      </c>
      <c r="H456" s="3"/>
    </row>
    <row r="457" ht="15.75" customHeight="1">
      <c r="A457" s="54" t="s">
        <v>76</v>
      </c>
      <c r="B457" s="3">
        <v>60.0</v>
      </c>
      <c r="C457" s="3">
        <v>70.0</v>
      </c>
      <c r="D457" s="3">
        <v>80.0</v>
      </c>
      <c r="E457" s="3">
        <v>90.0</v>
      </c>
      <c r="F457" s="3">
        <v>60.0</v>
      </c>
      <c r="G457" s="3">
        <v>70.0</v>
      </c>
      <c r="H457" s="3"/>
    </row>
    <row r="458" ht="15.75" customHeight="1">
      <c r="A458" s="27" t="s">
        <v>23</v>
      </c>
      <c r="B458" s="3"/>
      <c r="C458" s="3"/>
      <c r="D458" s="3"/>
      <c r="E458" s="3"/>
      <c r="F458" s="3"/>
      <c r="G458" s="3"/>
      <c r="H458" s="3"/>
    </row>
    <row r="459" ht="15.75" customHeight="1">
      <c r="A459" s="28" t="s">
        <v>25</v>
      </c>
      <c r="B459" s="3"/>
      <c r="C459" s="3"/>
      <c r="D459" s="3"/>
      <c r="E459" s="3"/>
      <c r="F459" s="3"/>
      <c r="G459" s="3"/>
      <c r="H459" s="3"/>
    </row>
    <row r="460" ht="15.75" customHeight="1">
      <c r="A460" s="28" t="s">
        <v>27</v>
      </c>
      <c r="B460" s="3"/>
      <c r="C460" s="3"/>
      <c r="D460" s="3"/>
      <c r="E460" s="3"/>
      <c r="F460" s="3"/>
      <c r="G460" s="3"/>
      <c r="H460" s="3"/>
    </row>
    <row r="461" ht="15.75" customHeight="1">
      <c r="A461" s="28" t="s">
        <v>30</v>
      </c>
      <c r="B461" s="3"/>
      <c r="C461" s="3"/>
      <c r="D461" s="3"/>
      <c r="E461" s="3"/>
      <c r="F461" s="3"/>
      <c r="G461" s="3"/>
      <c r="H461" s="3"/>
    </row>
    <row r="462" ht="15.75" customHeight="1">
      <c r="A462" s="30" t="s">
        <v>31</v>
      </c>
      <c r="B462" s="3"/>
      <c r="C462" s="3"/>
      <c r="D462" s="3"/>
      <c r="E462" s="3"/>
      <c r="F462" s="3"/>
      <c r="G462" s="3"/>
      <c r="H462" s="3"/>
    </row>
    <row r="463" ht="15.75" customHeight="1">
      <c r="A463" s="3"/>
      <c r="B463" s="17" t="s">
        <v>13</v>
      </c>
      <c r="C463" s="17" t="s">
        <v>13</v>
      </c>
      <c r="D463" s="17" t="s">
        <v>13</v>
      </c>
      <c r="E463" s="17" t="s">
        <v>13</v>
      </c>
      <c r="F463" s="17" t="s">
        <v>13</v>
      </c>
      <c r="G463" s="17" t="s">
        <v>13</v>
      </c>
      <c r="H463" s="17" t="s">
        <v>13</v>
      </c>
    </row>
    <row r="464" ht="15.75" customHeight="1">
      <c r="A464" s="55" t="s">
        <v>81</v>
      </c>
      <c r="B464" s="20">
        <v>40.0</v>
      </c>
      <c r="C464" s="20">
        <v>60.0</v>
      </c>
      <c r="D464" s="20">
        <v>80.0</v>
      </c>
      <c r="E464" s="20">
        <v>120.0</v>
      </c>
      <c r="F464" s="20">
        <v>160.0</v>
      </c>
      <c r="G464" s="20">
        <v>200.0</v>
      </c>
      <c r="H464" s="56">
        <v>240.0</v>
      </c>
    </row>
    <row r="465" ht="15.75" customHeight="1">
      <c r="A465" s="57" t="s">
        <v>18</v>
      </c>
      <c r="B465" s="58">
        <v>40.0</v>
      </c>
      <c r="C465" s="58">
        <v>60.0</v>
      </c>
      <c r="D465" s="58">
        <v>80.0</v>
      </c>
      <c r="E465" s="58">
        <v>120.0</v>
      </c>
      <c r="F465" s="58">
        <v>160.0</v>
      </c>
      <c r="G465" s="58">
        <v>200.0</v>
      </c>
      <c r="H465" s="58">
        <v>240.0</v>
      </c>
    </row>
    <row r="466" ht="15.75" customHeight="1">
      <c r="A466" s="27" t="s">
        <v>23</v>
      </c>
      <c r="B466" s="58"/>
      <c r="C466" s="58"/>
      <c r="D466" s="58"/>
      <c r="E466" s="58"/>
      <c r="F466" s="58"/>
      <c r="G466" s="58"/>
      <c r="H466" s="58"/>
    </row>
    <row r="467" ht="15.75" customHeight="1">
      <c r="A467" s="28" t="s">
        <v>25</v>
      </c>
      <c r="B467" s="3"/>
      <c r="C467" s="3"/>
      <c r="D467" s="3"/>
      <c r="E467" s="3"/>
      <c r="F467" s="3"/>
      <c r="G467" s="3"/>
      <c r="H467" s="3"/>
    </row>
    <row r="468" ht="15.75" customHeight="1">
      <c r="A468" s="28" t="s">
        <v>27</v>
      </c>
      <c r="B468" s="3"/>
      <c r="C468" s="3"/>
      <c r="D468" s="3"/>
      <c r="E468" s="3"/>
      <c r="F468" s="3"/>
      <c r="G468" s="3"/>
      <c r="H468" s="3"/>
    </row>
    <row r="469" ht="15.75" customHeight="1">
      <c r="A469" s="28" t="s">
        <v>30</v>
      </c>
      <c r="B469" s="3"/>
      <c r="C469" s="3"/>
      <c r="D469" s="3"/>
      <c r="E469" s="3"/>
      <c r="F469" s="3"/>
      <c r="G469" s="3"/>
      <c r="H469" s="3"/>
    </row>
    <row r="470" ht="15.75" customHeight="1">
      <c r="A470" s="30" t="s">
        <v>31</v>
      </c>
      <c r="B470" s="3"/>
      <c r="C470" s="3"/>
      <c r="D470" s="3"/>
      <c r="E470" s="3"/>
      <c r="F470" s="3"/>
      <c r="G470" s="3"/>
      <c r="H470" s="3"/>
    </row>
    <row r="471" ht="15.75" customHeight="1">
      <c r="A471" s="3"/>
      <c r="B471" s="17" t="s">
        <v>13</v>
      </c>
      <c r="C471" s="17" t="s">
        <v>13</v>
      </c>
      <c r="D471" s="17" t="s">
        <v>13</v>
      </c>
      <c r="E471" s="17" t="s">
        <v>13</v>
      </c>
      <c r="F471" s="3"/>
      <c r="G471" s="3"/>
      <c r="H471" s="3"/>
    </row>
    <row r="472" ht="15.75" customHeight="1">
      <c r="A472" s="59" t="s">
        <v>82</v>
      </c>
      <c r="B472" s="20">
        <v>20.0</v>
      </c>
      <c r="C472" s="20">
        <v>30.0</v>
      </c>
      <c r="D472" s="20">
        <v>40.0</v>
      </c>
      <c r="E472" s="60">
        <v>50.0</v>
      </c>
      <c r="F472" s="3"/>
      <c r="G472" s="3"/>
      <c r="H472" s="3"/>
    </row>
    <row r="473" ht="15.75" customHeight="1">
      <c r="A473" s="61" t="s">
        <v>18</v>
      </c>
      <c r="B473" s="58">
        <v>19.0</v>
      </c>
      <c r="C473" s="58">
        <v>30.0</v>
      </c>
      <c r="D473" s="58">
        <v>39.0</v>
      </c>
      <c r="E473" s="58">
        <v>49.0</v>
      </c>
      <c r="F473" s="3"/>
      <c r="G473" s="3"/>
      <c r="H473" s="3"/>
    </row>
    <row r="474" ht="15.75" customHeight="1">
      <c r="A474" s="27" t="s">
        <v>23</v>
      </c>
      <c r="B474" s="58"/>
      <c r="C474" s="58"/>
      <c r="D474" s="58"/>
      <c r="E474" s="58"/>
      <c r="F474" s="3"/>
      <c r="G474" s="3"/>
      <c r="H474" s="3"/>
    </row>
    <row r="475" ht="15.75" customHeight="1">
      <c r="A475" s="28" t="s">
        <v>25</v>
      </c>
      <c r="B475" s="3"/>
      <c r="C475" s="3"/>
      <c r="D475" s="3"/>
      <c r="E475" s="3"/>
      <c r="F475" s="3"/>
      <c r="G475" s="3"/>
      <c r="H475" s="3"/>
    </row>
    <row r="476" ht="15.75" customHeight="1">
      <c r="A476" s="28" t="s">
        <v>27</v>
      </c>
      <c r="B476" s="3"/>
      <c r="C476" s="3"/>
      <c r="D476" s="3"/>
      <c r="E476" s="3"/>
      <c r="F476" s="3"/>
      <c r="G476" s="3"/>
      <c r="H476" s="3"/>
    </row>
    <row r="477" ht="15.75" customHeight="1">
      <c r="A477" s="28" t="s">
        <v>30</v>
      </c>
      <c r="B477" s="3"/>
      <c r="C477" s="3"/>
      <c r="D477" s="3"/>
      <c r="E477" s="3"/>
      <c r="F477" s="3"/>
      <c r="G477" s="3"/>
      <c r="H477" s="3"/>
    </row>
    <row r="478" ht="15.75" customHeight="1">
      <c r="A478" s="30" t="s">
        <v>31</v>
      </c>
      <c r="B478" s="3"/>
      <c r="C478" s="3"/>
      <c r="D478" s="3"/>
      <c r="E478" s="3"/>
      <c r="F478" s="3"/>
      <c r="G478" s="3"/>
      <c r="H478" s="3"/>
    </row>
    <row r="479" ht="15.75" customHeight="1">
      <c r="A479" s="3"/>
      <c r="B479" s="3"/>
      <c r="C479" s="3"/>
      <c r="D479" s="3"/>
      <c r="E479" s="3"/>
      <c r="F479" s="3"/>
      <c r="G479" s="3"/>
      <c r="H479" s="3"/>
    </row>
    <row r="480" ht="15.75" customHeight="1">
      <c r="A480" s="5" t="s">
        <v>71</v>
      </c>
      <c r="B480" s="17">
        <v>1.0</v>
      </c>
      <c r="C480" s="17">
        <v>2.0</v>
      </c>
      <c r="D480" s="17">
        <v>3.0</v>
      </c>
      <c r="E480" s="17">
        <v>4.0</v>
      </c>
      <c r="F480" s="17">
        <v>5.0</v>
      </c>
      <c r="G480" s="3"/>
      <c r="H480" s="3"/>
    </row>
    <row r="481" ht="15.75" customHeight="1">
      <c r="A481" s="40" t="s">
        <v>83</v>
      </c>
      <c r="B481" s="17" t="s">
        <v>13</v>
      </c>
      <c r="C481" s="17" t="s">
        <v>13</v>
      </c>
      <c r="D481" s="17" t="s">
        <v>13</v>
      </c>
      <c r="E481" s="17" t="s">
        <v>13</v>
      </c>
      <c r="F481" s="17" t="s">
        <v>13</v>
      </c>
      <c r="G481" s="3"/>
      <c r="H481" s="3"/>
    </row>
    <row r="482" ht="15.75" customHeight="1">
      <c r="A482" s="62" t="s">
        <v>84</v>
      </c>
      <c r="B482" s="20">
        <v>85.0</v>
      </c>
      <c r="C482" s="20">
        <v>90.0</v>
      </c>
      <c r="D482" s="20">
        <v>95.0</v>
      </c>
      <c r="E482" s="20">
        <v>98.0</v>
      </c>
      <c r="F482" s="60">
        <v>100.0</v>
      </c>
      <c r="G482" s="3"/>
      <c r="H482" s="3"/>
    </row>
    <row r="483" ht="15.75" customHeight="1">
      <c r="A483" s="63" t="s">
        <v>18</v>
      </c>
      <c r="B483" s="12">
        <v>84.0</v>
      </c>
      <c r="C483" s="12">
        <v>90.0</v>
      </c>
      <c r="D483" s="12">
        <v>95.0</v>
      </c>
      <c r="E483" s="12">
        <v>99.0</v>
      </c>
      <c r="F483" s="12">
        <v>99.0</v>
      </c>
      <c r="G483" s="3"/>
      <c r="H483" s="3"/>
    </row>
    <row r="484" ht="15.75" customHeight="1">
      <c r="A484" s="27" t="s">
        <v>23</v>
      </c>
      <c r="B484" s="12"/>
      <c r="C484" s="12"/>
      <c r="D484" s="12"/>
      <c r="E484" s="12"/>
      <c r="F484" s="12"/>
      <c r="G484" s="3"/>
      <c r="H484" s="3"/>
    </row>
    <row r="485" ht="15.75" customHeight="1">
      <c r="A485" s="28" t="s">
        <v>25</v>
      </c>
      <c r="B485" s="5"/>
      <c r="C485" s="5"/>
      <c r="D485" s="5"/>
      <c r="E485" s="5"/>
      <c r="F485" s="5"/>
      <c r="G485" s="3"/>
      <c r="H485" s="3"/>
    </row>
    <row r="486" ht="15.75" customHeight="1">
      <c r="A486" s="28" t="s">
        <v>27</v>
      </c>
      <c r="B486" s="5"/>
      <c r="C486" s="5"/>
      <c r="D486" s="5"/>
      <c r="E486" s="5"/>
      <c r="F486" s="5"/>
      <c r="G486" s="3"/>
      <c r="H486" s="3"/>
    </row>
    <row r="487" ht="15.75" customHeight="1">
      <c r="A487" s="28" t="s">
        <v>30</v>
      </c>
      <c r="B487" s="5"/>
      <c r="C487" s="5"/>
      <c r="D487" s="5"/>
      <c r="E487" s="5"/>
      <c r="F487" s="5"/>
      <c r="G487" s="3"/>
      <c r="H487" s="3"/>
    </row>
    <row r="488" ht="15.75" customHeight="1">
      <c r="A488" s="30" t="s">
        <v>31</v>
      </c>
      <c r="B488" s="5"/>
      <c r="C488" s="5"/>
      <c r="D488" s="5"/>
      <c r="E488" s="5"/>
      <c r="F488" s="5"/>
      <c r="G488" s="3"/>
      <c r="H488" s="3"/>
    </row>
    <row r="489" ht="15.75" customHeight="1">
      <c r="A489" s="5"/>
      <c r="B489" s="5"/>
      <c r="C489" s="5"/>
      <c r="D489" s="5"/>
      <c r="E489" s="5"/>
      <c r="F489" s="5"/>
      <c r="G489" s="3"/>
      <c r="H489" s="3"/>
    </row>
    <row r="490" ht="15.75" customHeight="1">
      <c r="A490" s="5"/>
      <c r="B490" s="17" t="s">
        <v>13</v>
      </c>
      <c r="C490" s="17" t="s">
        <v>13</v>
      </c>
      <c r="D490" s="17" t="s">
        <v>13</v>
      </c>
      <c r="E490" s="17" t="s">
        <v>13</v>
      </c>
      <c r="F490" s="17" t="s">
        <v>13</v>
      </c>
      <c r="G490" s="3"/>
      <c r="H490" s="3"/>
    </row>
    <row r="491" ht="15.75" customHeight="1">
      <c r="A491" s="62" t="s">
        <v>85</v>
      </c>
      <c r="B491" s="20">
        <v>30.0</v>
      </c>
      <c r="C491" s="20">
        <v>65.0</v>
      </c>
      <c r="D491" s="20">
        <v>80.0</v>
      </c>
      <c r="E491" s="20">
        <v>100.0</v>
      </c>
      <c r="F491" s="60">
        <v>120.0</v>
      </c>
      <c r="G491" s="3"/>
      <c r="H491" s="3"/>
    </row>
    <row r="492" ht="15.75" customHeight="1">
      <c r="A492" s="63" t="s">
        <v>18</v>
      </c>
      <c r="B492" s="12">
        <v>30.0</v>
      </c>
      <c r="C492" s="12">
        <v>65.0</v>
      </c>
      <c r="D492" s="12">
        <v>80.0</v>
      </c>
      <c r="E492" s="12">
        <v>98.0</v>
      </c>
      <c r="F492" s="12">
        <v>120.0</v>
      </c>
      <c r="G492" s="3"/>
      <c r="H492" s="3"/>
    </row>
    <row r="493" ht="15.75" customHeight="1">
      <c r="A493" s="27" t="s">
        <v>23</v>
      </c>
      <c r="B493" s="12"/>
      <c r="C493" s="12"/>
      <c r="D493" s="12"/>
      <c r="E493" s="12"/>
      <c r="F493" s="12"/>
      <c r="G493" s="3"/>
      <c r="H493" s="3"/>
    </row>
    <row r="494" ht="15.75" customHeight="1">
      <c r="A494" s="28" t="s">
        <v>25</v>
      </c>
      <c r="B494" s="3"/>
      <c r="C494" s="3"/>
      <c r="D494" s="3"/>
      <c r="E494" s="3"/>
      <c r="F494" s="3"/>
      <c r="G494" s="3"/>
      <c r="H494" s="3"/>
    </row>
    <row r="495" ht="15.75" customHeight="1">
      <c r="A495" s="28" t="s">
        <v>27</v>
      </c>
      <c r="B495" s="3"/>
      <c r="C495" s="3"/>
      <c r="D495" s="3"/>
      <c r="E495" s="3"/>
      <c r="F495" s="3"/>
      <c r="G495" s="3"/>
      <c r="H495" s="3"/>
    </row>
    <row r="496" ht="15.75" customHeight="1">
      <c r="A496" s="28" t="s">
        <v>30</v>
      </c>
      <c r="B496" s="3"/>
      <c r="C496" s="3"/>
      <c r="D496" s="3"/>
      <c r="E496" s="3"/>
      <c r="F496" s="3"/>
      <c r="G496" s="3"/>
      <c r="H496" s="3"/>
    </row>
    <row r="497" ht="15.75" customHeight="1">
      <c r="A497" s="30" t="s">
        <v>31</v>
      </c>
      <c r="B497" s="3"/>
      <c r="C497" s="3"/>
      <c r="D497" s="3"/>
      <c r="E497" s="3"/>
      <c r="F497" s="3"/>
      <c r="G497" s="3"/>
      <c r="H497" s="3"/>
    </row>
    <row r="498" ht="15.75" customHeight="1">
      <c r="A498" s="3"/>
      <c r="B498" s="3"/>
      <c r="C498" s="3"/>
      <c r="D498" s="3"/>
      <c r="E498" s="3"/>
      <c r="F498" s="3"/>
      <c r="G498" s="3"/>
      <c r="H498" s="3"/>
    </row>
    <row r="499" ht="15.75" customHeight="1">
      <c r="H499" s="3"/>
    </row>
    <row r="500" ht="15.75" customHeight="1">
      <c r="H500" s="3"/>
    </row>
    <row r="501" ht="15.75" customHeight="1">
      <c r="H501" s="3"/>
    </row>
    <row r="502" ht="15.75" customHeight="1">
      <c r="H502" s="3"/>
    </row>
    <row r="503" ht="15.75" customHeight="1">
      <c r="H503" s="3"/>
    </row>
    <row r="504" ht="15.75" customHeight="1">
      <c r="H504" s="3"/>
    </row>
    <row r="505" ht="15.75" customHeight="1">
      <c r="H505" s="3"/>
    </row>
    <row r="506" ht="15.75" customHeight="1">
      <c r="H506" s="3"/>
    </row>
    <row r="507" ht="15.75" customHeight="1">
      <c r="H507" s="3"/>
    </row>
    <row r="508" ht="15.75" customHeight="1">
      <c r="H508" s="3"/>
    </row>
    <row r="509" ht="15.75" customHeight="1">
      <c r="H509" s="3"/>
    </row>
    <row r="510" ht="15.75" customHeight="1">
      <c r="H510" s="3"/>
    </row>
    <row r="511" ht="15.75" customHeight="1">
      <c r="H511" s="3"/>
    </row>
    <row r="512" ht="15.75" customHeight="1">
      <c r="H512" s="3"/>
    </row>
    <row r="513" ht="15.75" customHeight="1">
      <c r="H513" s="3"/>
    </row>
    <row r="514" ht="15.75" customHeight="1">
      <c r="H514" s="3"/>
    </row>
    <row r="515" ht="15.75" customHeight="1">
      <c r="H515" s="3"/>
    </row>
    <row r="516" ht="15.75" customHeight="1">
      <c r="H516" s="3"/>
    </row>
    <row r="517" ht="15.75" customHeight="1">
      <c r="H517" s="3"/>
    </row>
    <row r="518" ht="15.75" customHeight="1">
      <c r="H518" s="3"/>
    </row>
    <row r="519" ht="15.75" customHeight="1">
      <c r="H519" s="3"/>
    </row>
    <row r="520" ht="15.75" customHeight="1">
      <c r="H520" s="3"/>
    </row>
    <row r="521" ht="15.75" customHeight="1">
      <c r="H521" s="17"/>
    </row>
    <row r="522" ht="15.75" customHeight="1">
      <c r="H522" s="56"/>
    </row>
    <row r="523" ht="15.75" customHeight="1">
      <c r="H523" s="58"/>
    </row>
    <row r="524" ht="15.75" customHeight="1">
      <c r="H524" s="58"/>
    </row>
    <row r="525" ht="15.75" customHeight="1">
      <c r="H525" s="3"/>
    </row>
    <row r="526" ht="15.75" customHeight="1">
      <c r="H526" s="3"/>
    </row>
    <row r="527" ht="15.75" customHeight="1">
      <c r="H527" s="3"/>
    </row>
    <row r="528" ht="15.75" customHeight="1">
      <c r="H528" s="3"/>
    </row>
    <row r="529" ht="15.75" customHeight="1">
      <c r="H529" s="3"/>
    </row>
    <row r="530" ht="15.75" customHeight="1">
      <c r="H530" s="3"/>
    </row>
    <row r="531" ht="15.75" customHeight="1">
      <c r="H531" s="3"/>
    </row>
    <row r="532" ht="15.75" customHeight="1">
      <c r="H532" s="3"/>
    </row>
    <row r="533" ht="15.75" customHeight="1">
      <c r="H533" s="3"/>
    </row>
    <row r="534" ht="15.75" customHeight="1">
      <c r="H534" s="3"/>
    </row>
    <row r="535" ht="15.75" customHeight="1">
      <c r="H535" s="3"/>
    </row>
    <row r="536" ht="15.75" customHeight="1">
      <c r="H536" s="3"/>
    </row>
    <row r="537" ht="15.75" customHeight="1">
      <c r="H537" s="3"/>
    </row>
    <row r="538" ht="15.75" customHeight="1">
      <c r="H538" s="3"/>
    </row>
    <row r="539" ht="15.75" customHeight="1">
      <c r="H539" s="3"/>
    </row>
    <row r="540" ht="15.75" customHeight="1">
      <c r="H540" s="3"/>
    </row>
    <row r="541" ht="15.75" customHeight="1">
      <c r="H541" s="3"/>
    </row>
    <row r="542" ht="15.75" customHeight="1">
      <c r="H542" s="3"/>
    </row>
    <row r="543" ht="15.75" customHeight="1">
      <c r="H543" s="3"/>
    </row>
    <row r="544" ht="15.75" customHeight="1">
      <c r="H544" s="3"/>
    </row>
    <row r="545" ht="15.75" customHeight="1">
      <c r="H545" s="3"/>
    </row>
    <row r="546" ht="15.75" customHeight="1">
      <c r="H546" s="3"/>
    </row>
    <row r="547" ht="15.75" customHeight="1">
      <c r="H547" s="3"/>
    </row>
    <row r="548" ht="15.75" customHeight="1">
      <c r="H548" s="3"/>
    </row>
    <row r="549" ht="15.75" customHeight="1">
      <c r="H549" s="3"/>
    </row>
    <row r="550" ht="15.75" customHeight="1">
      <c r="H550" s="3"/>
    </row>
    <row r="551" ht="15.75" customHeight="1">
      <c r="H551" s="3"/>
    </row>
    <row r="552" ht="15.75" customHeight="1">
      <c r="H552" s="3"/>
    </row>
    <row r="553" ht="15.75" customHeight="1">
      <c r="H553" s="3"/>
    </row>
    <row r="554" ht="15.75" customHeight="1">
      <c r="H554" s="3"/>
    </row>
    <row r="555" ht="15.75" customHeight="1">
      <c r="H555" s="3"/>
    </row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">
    <mergeCell ref="K9:M9"/>
    <mergeCell ref="K10:M10"/>
    <mergeCell ref="K11:M11"/>
    <mergeCell ref="K12:M12"/>
    <mergeCell ref="J2:M2"/>
    <mergeCell ref="J3:M3"/>
    <mergeCell ref="K4:M4"/>
    <mergeCell ref="K5:M5"/>
    <mergeCell ref="K6:M6"/>
    <mergeCell ref="K7:M7"/>
    <mergeCell ref="K8:M8"/>
  </mergeCells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8.5"/>
    <col customWidth="1" min="2" max="6" width="10.63"/>
    <col customWidth="1" min="7" max="7" width="12.88"/>
    <col customWidth="1" min="8" max="9" width="10.63"/>
    <col customWidth="1" min="10" max="10" width="27.25"/>
    <col customWidth="1" min="11" max="26" width="10.63"/>
  </cols>
  <sheetData>
    <row r="1" ht="12.0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ht="12.0" customHeight="1">
      <c r="A2" s="33" t="s">
        <v>0</v>
      </c>
      <c r="B2" s="34" t="s">
        <v>106</v>
      </c>
      <c r="C2" s="33" t="s">
        <v>2</v>
      </c>
      <c r="D2" s="35" t="s">
        <v>107</v>
      </c>
      <c r="E2" s="33" t="s">
        <v>3</v>
      </c>
      <c r="F2" s="36"/>
      <c r="G2" s="35"/>
      <c r="H2" s="35"/>
      <c r="I2" s="3"/>
      <c r="J2" s="8" t="s">
        <v>4</v>
      </c>
      <c r="K2" s="9"/>
      <c r="L2" s="9"/>
      <c r="M2" s="10"/>
      <c r="N2" s="3"/>
      <c r="O2" s="3"/>
    </row>
    <row r="3" ht="12.0" customHeight="1">
      <c r="A3" s="11" t="s">
        <v>5</v>
      </c>
      <c r="B3" s="12" t="s">
        <v>108</v>
      </c>
      <c r="C3" s="11" t="s">
        <v>7</v>
      </c>
      <c r="D3" s="12" t="s">
        <v>109</v>
      </c>
      <c r="E3" s="11" t="s">
        <v>9</v>
      </c>
      <c r="F3" s="12" t="s">
        <v>110</v>
      </c>
      <c r="G3" s="13"/>
      <c r="H3" s="3"/>
      <c r="I3" s="3"/>
      <c r="J3" s="14"/>
      <c r="N3" s="3"/>
      <c r="O3" s="3"/>
    </row>
    <row r="4" ht="12.0" customHeight="1">
      <c r="A4" s="3"/>
      <c r="B4" s="3"/>
      <c r="C4" s="3"/>
      <c r="D4" s="3"/>
      <c r="E4" s="3"/>
      <c r="F4" s="3"/>
      <c r="G4" s="3"/>
      <c r="H4" s="3"/>
      <c r="I4" s="13"/>
      <c r="J4" s="15" t="s">
        <v>11</v>
      </c>
      <c r="K4" s="16" t="s">
        <v>12</v>
      </c>
      <c r="N4" s="3"/>
      <c r="O4" s="3"/>
    </row>
    <row r="5" ht="12.0" customHeight="1">
      <c r="A5" s="39" t="s">
        <v>71</v>
      </c>
      <c r="B5" s="39">
        <v>1.0</v>
      </c>
      <c r="C5" s="39">
        <v>2.0</v>
      </c>
      <c r="D5" s="39">
        <v>3.0</v>
      </c>
      <c r="E5" s="39">
        <v>4.0</v>
      </c>
      <c r="F5" s="39">
        <v>5.0</v>
      </c>
      <c r="G5" s="39">
        <v>6.0</v>
      </c>
      <c r="H5" s="3"/>
      <c r="I5" s="13"/>
      <c r="J5" s="15" t="s">
        <v>14</v>
      </c>
      <c r="K5" s="18" t="s">
        <v>15</v>
      </c>
      <c r="N5" s="3"/>
      <c r="O5" s="3"/>
    </row>
    <row r="6" ht="12.0" customHeight="1">
      <c r="A6" s="40" t="s">
        <v>73</v>
      </c>
      <c r="B6" s="17" t="s">
        <v>13</v>
      </c>
      <c r="C6" s="17" t="s">
        <v>13</v>
      </c>
      <c r="D6" s="17" t="s">
        <v>13</v>
      </c>
      <c r="E6" s="17" t="s">
        <v>13</v>
      </c>
      <c r="F6" s="17" t="s">
        <v>13</v>
      </c>
      <c r="G6" s="17" t="s">
        <v>13</v>
      </c>
      <c r="H6" s="17"/>
      <c r="I6" s="23"/>
      <c r="J6" s="15" t="s">
        <v>17</v>
      </c>
      <c r="K6" s="18" t="s">
        <v>15</v>
      </c>
      <c r="N6" s="13"/>
      <c r="O6" s="13"/>
    </row>
    <row r="7" ht="12.0" customHeight="1">
      <c r="A7" s="41" t="s">
        <v>74</v>
      </c>
      <c r="B7" s="42">
        <v>60.0</v>
      </c>
      <c r="C7" s="42">
        <v>80.0</v>
      </c>
      <c r="D7" s="42">
        <v>120.0</v>
      </c>
      <c r="E7" s="42">
        <v>150.0</v>
      </c>
      <c r="F7" s="42">
        <v>190.0</v>
      </c>
      <c r="G7" s="43">
        <v>220.0</v>
      </c>
      <c r="H7" s="3"/>
      <c r="I7" s="3"/>
      <c r="J7" s="15" t="s">
        <v>19</v>
      </c>
      <c r="K7" s="6">
        <v>8.9180057E8</v>
      </c>
      <c r="N7" s="3"/>
      <c r="O7" s="3"/>
    </row>
    <row r="8" ht="12.0" customHeight="1">
      <c r="A8" s="44" t="s">
        <v>18</v>
      </c>
      <c r="B8" s="6">
        <v>60.0</v>
      </c>
      <c r="C8" s="6">
        <v>78.0</v>
      </c>
      <c r="D8" s="6">
        <v>115.0</v>
      </c>
      <c r="E8" s="6">
        <v>149.0</v>
      </c>
      <c r="F8" s="6">
        <v>184.0</v>
      </c>
      <c r="G8" s="6">
        <v>217.0</v>
      </c>
      <c r="H8" s="3"/>
      <c r="I8" s="3"/>
      <c r="J8" s="15" t="s">
        <v>21</v>
      </c>
      <c r="K8" s="16" t="s">
        <v>22</v>
      </c>
      <c r="N8" s="3"/>
      <c r="O8" s="3"/>
    </row>
    <row r="9" ht="12.0" customHeight="1">
      <c r="A9" s="45" t="s">
        <v>20</v>
      </c>
      <c r="B9" s="5">
        <v>60.0</v>
      </c>
      <c r="C9" s="5">
        <v>79.0</v>
      </c>
      <c r="D9" s="5">
        <v>117.0</v>
      </c>
      <c r="E9" s="5">
        <v>149.0</v>
      </c>
      <c r="F9" s="6">
        <v>184.0</v>
      </c>
      <c r="G9" s="6">
        <v>217.0</v>
      </c>
      <c r="H9" s="5"/>
      <c r="I9" s="5"/>
      <c r="J9" s="15" t="s">
        <v>24</v>
      </c>
      <c r="K9" s="6">
        <v>7386533.0</v>
      </c>
      <c r="N9" s="3"/>
      <c r="O9" s="3"/>
    </row>
    <row r="10" ht="12.0" customHeight="1">
      <c r="A10" s="46" t="s">
        <v>76</v>
      </c>
      <c r="B10" s="6">
        <v>60.0</v>
      </c>
      <c r="C10" s="6">
        <v>79.0</v>
      </c>
      <c r="D10" s="6">
        <v>116.0</v>
      </c>
      <c r="E10" s="5">
        <v>149.0</v>
      </c>
      <c r="F10" s="6">
        <v>185.0</v>
      </c>
      <c r="G10" s="6">
        <v>217.0</v>
      </c>
      <c r="H10" s="3"/>
      <c r="I10" s="3"/>
      <c r="J10" s="15" t="s">
        <v>26</v>
      </c>
      <c r="K10" s="18" t="s">
        <v>15</v>
      </c>
      <c r="N10" s="3"/>
      <c r="O10" s="3"/>
    </row>
    <row r="11" ht="12.0" customHeight="1">
      <c r="A11" s="27" t="s">
        <v>23</v>
      </c>
      <c r="B11" s="3">
        <f t="shared" ref="B11:G11" si="1">AVERAGE(B8:B10)-B7</f>
        <v>0</v>
      </c>
      <c r="C11" s="3">
        <f t="shared" si="1"/>
        <v>-1.333333333</v>
      </c>
      <c r="D11" s="3">
        <f t="shared" si="1"/>
        <v>-4</v>
      </c>
      <c r="E11" s="3">
        <f t="shared" si="1"/>
        <v>-1</v>
      </c>
      <c r="F11" s="3">
        <f t="shared" si="1"/>
        <v>-5.666666667</v>
      </c>
      <c r="G11" s="3">
        <f t="shared" si="1"/>
        <v>-3</v>
      </c>
      <c r="H11" s="3"/>
      <c r="I11" s="3"/>
      <c r="J11" s="15" t="s">
        <v>28</v>
      </c>
      <c r="K11" s="16" t="s">
        <v>29</v>
      </c>
      <c r="N11" s="3"/>
      <c r="O11" s="3"/>
    </row>
    <row r="12" ht="12.0" customHeight="1">
      <c r="A12" s="28" t="s">
        <v>25</v>
      </c>
      <c r="B12" s="3">
        <f>AVERAGE(B11:G11)</f>
        <v>-2.5</v>
      </c>
      <c r="C12" s="3"/>
      <c r="D12" s="3"/>
      <c r="E12" s="3"/>
      <c r="F12" s="3"/>
      <c r="G12" s="3"/>
      <c r="H12" s="3"/>
      <c r="I12" s="3"/>
      <c r="J12" s="3"/>
      <c r="K12" s="6"/>
      <c r="N12" s="3"/>
      <c r="O12" s="3"/>
    </row>
    <row r="13" ht="12.0" customHeight="1">
      <c r="A13" s="28" t="s">
        <v>27</v>
      </c>
      <c r="B13" s="3">
        <f>_xlfn.STDEV.S(B11:G11)</f>
        <v>2.116076033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</row>
    <row r="14" ht="12.0" customHeight="1">
      <c r="A14" s="28" t="s">
        <v>30</v>
      </c>
      <c r="B14" s="17"/>
      <c r="C14" s="17"/>
      <c r="D14" s="17"/>
      <c r="E14" s="17"/>
      <c r="F14" s="17"/>
      <c r="G14" s="17"/>
      <c r="H14" s="3"/>
      <c r="I14" s="3"/>
      <c r="J14" s="3"/>
      <c r="K14" s="3"/>
      <c r="L14" s="3"/>
      <c r="M14" s="3"/>
      <c r="N14" s="3"/>
      <c r="O14" s="3"/>
    </row>
    <row r="15" ht="12.0" customHeight="1">
      <c r="A15" s="30" t="s">
        <v>31</v>
      </c>
      <c r="B15" s="17"/>
      <c r="C15" s="17"/>
      <c r="D15" s="17"/>
      <c r="E15" s="17"/>
      <c r="F15" s="17"/>
      <c r="G15" s="17"/>
      <c r="H15" s="3"/>
      <c r="I15" s="3"/>
      <c r="J15" s="3"/>
      <c r="K15" s="3"/>
      <c r="L15" s="3"/>
      <c r="M15" s="3"/>
      <c r="N15" s="3"/>
      <c r="O15" s="3"/>
    </row>
    <row r="16" ht="12.0" customHeight="1">
      <c r="A16" s="3"/>
      <c r="B16" s="17" t="s">
        <v>13</v>
      </c>
      <c r="C16" s="17" t="s">
        <v>13</v>
      </c>
      <c r="D16" s="17" t="s">
        <v>13</v>
      </c>
      <c r="E16" s="17" t="s">
        <v>13</v>
      </c>
      <c r="F16" s="17" t="s">
        <v>13</v>
      </c>
      <c r="G16" s="17" t="s">
        <v>13</v>
      </c>
      <c r="H16" s="3"/>
      <c r="I16" s="3"/>
      <c r="J16" s="3"/>
      <c r="K16" s="3"/>
      <c r="L16" s="3"/>
      <c r="M16" s="3"/>
      <c r="N16" s="3"/>
      <c r="O16" s="3"/>
    </row>
    <row r="17" ht="12.0" customHeight="1">
      <c r="A17" s="47" t="s">
        <v>79</v>
      </c>
      <c r="B17" s="42">
        <v>30.0</v>
      </c>
      <c r="C17" s="42">
        <v>50.0</v>
      </c>
      <c r="D17" s="42">
        <v>80.0</v>
      </c>
      <c r="E17" s="42">
        <v>90.0</v>
      </c>
      <c r="F17" s="42">
        <v>130.0</v>
      </c>
      <c r="G17" s="43">
        <v>140.0</v>
      </c>
      <c r="H17" s="3"/>
      <c r="I17" s="3"/>
      <c r="J17" s="3"/>
      <c r="K17" s="3"/>
      <c r="L17" s="3"/>
      <c r="M17" s="3"/>
      <c r="N17" s="3"/>
      <c r="O17" s="3"/>
    </row>
    <row r="18" ht="12.0" customHeight="1">
      <c r="A18" s="48" t="s">
        <v>18</v>
      </c>
      <c r="B18" s="3">
        <v>34.0</v>
      </c>
      <c r="C18" s="3">
        <v>52.0</v>
      </c>
      <c r="D18" s="3">
        <v>80.0</v>
      </c>
      <c r="E18" s="3">
        <v>93.0</v>
      </c>
      <c r="F18" s="3">
        <v>128.0</v>
      </c>
      <c r="G18" s="3">
        <v>146.0</v>
      </c>
      <c r="H18" s="3"/>
      <c r="I18" s="3"/>
      <c r="J18" s="3"/>
      <c r="K18" s="3"/>
      <c r="L18" s="3"/>
      <c r="M18" s="3"/>
      <c r="N18" s="3"/>
      <c r="O18" s="3"/>
    </row>
    <row r="19" ht="12.0" customHeight="1">
      <c r="A19" s="49" t="s">
        <v>20</v>
      </c>
      <c r="B19" s="3">
        <v>34.0</v>
      </c>
      <c r="C19" s="3">
        <v>51.0</v>
      </c>
      <c r="D19" s="3">
        <v>80.0</v>
      </c>
      <c r="E19" s="3">
        <v>93.0</v>
      </c>
      <c r="F19" s="3">
        <v>127.0</v>
      </c>
      <c r="G19" s="3">
        <v>146.0</v>
      </c>
      <c r="H19" s="3"/>
      <c r="I19" s="3"/>
      <c r="J19" s="3" t="s">
        <v>111</v>
      </c>
      <c r="K19" s="3"/>
      <c r="L19" s="3"/>
      <c r="M19" s="3"/>
      <c r="N19" s="3"/>
      <c r="O19" s="3"/>
    </row>
    <row r="20" ht="12.0" customHeight="1">
      <c r="A20" s="50" t="s">
        <v>76</v>
      </c>
      <c r="B20" s="3">
        <v>34.0</v>
      </c>
      <c r="C20" s="3">
        <v>51.0</v>
      </c>
      <c r="D20" s="3">
        <v>81.0</v>
      </c>
      <c r="E20" s="3">
        <v>93.0</v>
      </c>
      <c r="F20" s="3">
        <v>128.0</v>
      </c>
      <c r="G20" s="3">
        <v>146.0</v>
      </c>
      <c r="H20" s="3"/>
      <c r="I20" s="3"/>
      <c r="J20" s="3" t="s">
        <v>112</v>
      </c>
      <c r="K20" s="3"/>
      <c r="L20" s="3"/>
      <c r="M20" s="3"/>
      <c r="N20" s="3"/>
      <c r="O20" s="3"/>
    </row>
    <row r="21" ht="12.0" customHeight="1">
      <c r="A21" s="27" t="s">
        <v>23</v>
      </c>
      <c r="B21" s="3"/>
      <c r="C21" s="3"/>
      <c r="D21" s="3"/>
      <c r="E21" s="3"/>
      <c r="F21" s="3"/>
      <c r="G21" s="3"/>
      <c r="H21" s="3"/>
      <c r="I21" s="3"/>
      <c r="J21" s="3">
        <v>65.0</v>
      </c>
      <c r="K21" s="3"/>
      <c r="L21" s="3"/>
      <c r="M21" s="3"/>
      <c r="N21" s="3"/>
      <c r="O21" s="3"/>
    </row>
    <row r="22" ht="12.0" customHeight="1">
      <c r="A22" s="28" t="s">
        <v>25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</row>
    <row r="23" ht="12.0" customHeight="1">
      <c r="A23" s="28" t="s">
        <v>27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</row>
    <row r="24" ht="12.0" customHeight="1">
      <c r="A24" s="28" t="s">
        <v>30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</row>
    <row r="25" ht="12.0" customHeight="1">
      <c r="A25" s="30" t="s">
        <v>31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</row>
    <row r="26" ht="12.0" customHeight="1">
      <c r="A26" s="3"/>
      <c r="B26" s="17" t="s">
        <v>13</v>
      </c>
      <c r="C26" s="17" t="s">
        <v>13</v>
      </c>
      <c r="D26" s="17" t="s">
        <v>13</v>
      </c>
      <c r="E26" s="17" t="s">
        <v>13</v>
      </c>
      <c r="F26" s="17" t="s">
        <v>13</v>
      </c>
      <c r="G26" s="17" t="s">
        <v>13</v>
      </c>
      <c r="H26" s="3"/>
      <c r="I26" s="3"/>
      <c r="J26" s="3"/>
      <c r="K26" s="3"/>
      <c r="L26" s="3"/>
      <c r="M26" s="3"/>
      <c r="N26" s="3"/>
      <c r="O26" s="3"/>
    </row>
    <row r="27" ht="12.0" customHeight="1">
      <c r="A27" s="51" t="s">
        <v>80</v>
      </c>
      <c r="B27" s="42">
        <v>60.0</v>
      </c>
      <c r="C27" s="42">
        <v>70.0</v>
      </c>
      <c r="D27" s="42">
        <v>80.0</v>
      </c>
      <c r="E27" s="42">
        <v>90.0</v>
      </c>
      <c r="F27" s="42">
        <v>60.0</v>
      </c>
      <c r="G27" s="43">
        <v>70.0</v>
      </c>
      <c r="H27" s="3"/>
      <c r="I27" s="3"/>
      <c r="J27" s="3"/>
      <c r="K27" s="3"/>
      <c r="L27" s="3"/>
      <c r="M27" s="3"/>
      <c r="N27" s="3"/>
      <c r="O27" s="3"/>
    </row>
    <row r="28" ht="12.0" customHeight="1">
      <c r="A28" s="52" t="s">
        <v>18</v>
      </c>
      <c r="B28" s="3">
        <v>60.0</v>
      </c>
      <c r="C28" s="3">
        <v>70.0</v>
      </c>
      <c r="D28" s="3">
        <v>80.0</v>
      </c>
      <c r="E28" s="3">
        <v>90.0</v>
      </c>
      <c r="F28" s="3">
        <v>60.0</v>
      </c>
      <c r="G28" s="3">
        <v>70.0</v>
      </c>
      <c r="H28" s="3"/>
      <c r="I28" s="3"/>
      <c r="J28" s="3"/>
      <c r="K28" s="3"/>
      <c r="L28" s="3"/>
      <c r="M28" s="3"/>
      <c r="N28" s="3"/>
      <c r="O28" s="3"/>
    </row>
    <row r="29" ht="12.0" customHeight="1">
      <c r="A29" s="53" t="s">
        <v>20</v>
      </c>
      <c r="B29" s="3">
        <v>60.0</v>
      </c>
      <c r="C29" s="3">
        <v>70.0</v>
      </c>
      <c r="D29" s="3">
        <v>80.0</v>
      </c>
      <c r="E29" s="3">
        <v>90.0</v>
      </c>
      <c r="F29" s="3">
        <v>60.0</v>
      </c>
      <c r="G29" s="3">
        <v>70.0</v>
      </c>
      <c r="H29" s="3"/>
      <c r="I29" s="3"/>
      <c r="J29" s="3"/>
      <c r="K29" s="3"/>
      <c r="L29" s="3"/>
      <c r="M29" s="3"/>
      <c r="N29" s="3"/>
      <c r="O29" s="3"/>
    </row>
    <row r="30" ht="12.0" customHeight="1">
      <c r="A30" s="54" t="s">
        <v>76</v>
      </c>
      <c r="B30" s="3">
        <v>60.0</v>
      </c>
      <c r="C30" s="3">
        <v>70.0</v>
      </c>
      <c r="D30" s="3">
        <v>80.0</v>
      </c>
      <c r="E30" s="3">
        <v>90.0</v>
      </c>
      <c r="F30" s="3">
        <v>60.0</v>
      </c>
      <c r="G30" s="3">
        <v>70.0</v>
      </c>
      <c r="H30" s="3"/>
      <c r="I30" s="3"/>
      <c r="J30" s="3"/>
      <c r="K30" s="3"/>
      <c r="L30" s="3"/>
      <c r="M30" s="3"/>
      <c r="N30" s="3"/>
      <c r="O30" s="3"/>
    </row>
    <row r="31" ht="12.0" customHeight="1">
      <c r="A31" s="27" t="s">
        <v>23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</row>
    <row r="32" ht="12.0" customHeight="1">
      <c r="A32" s="28" t="s">
        <v>25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</row>
    <row r="33" ht="12.0" customHeight="1">
      <c r="A33" s="28" t="s">
        <v>27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</row>
    <row r="34" ht="12.0" customHeight="1">
      <c r="A34" s="28" t="s">
        <v>30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</row>
    <row r="35" ht="12.0" customHeight="1">
      <c r="A35" s="30" t="s">
        <v>31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</row>
    <row r="36" ht="12.0" customHeight="1">
      <c r="A36" s="3"/>
      <c r="B36" s="17" t="s">
        <v>13</v>
      </c>
      <c r="C36" s="17" t="s">
        <v>13</v>
      </c>
      <c r="D36" s="17" t="s">
        <v>13</v>
      </c>
      <c r="E36" s="17" t="s">
        <v>13</v>
      </c>
      <c r="F36" s="17" t="s">
        <v>13</v>
      </c>
      <c r="G36" s="17" t="s">
        <v>13</v>
      </c>
      <c r="H36" s="17" t="s">
        <v>13</v>
      </c>
      <c r="I36" s="3"/>
      <c r="J36" s="3"/>
      <c r="K36" s="3"/>
      <c r="L36" s="3"/>
      <c r="M36" s="3"/>
      <c r="N36" s="3"/>
      <c r="O36" s="3"/>
    </row>
    <row r="37" ht="12.0" customHeight="1">
      <c r="A37" s="55" t="s">
        <v>81</v>
      </c>
      <c r="B37" s="20">
        <v>40.0</v>
      </c>
      <c r="C37" s="20">
        <v>60.0</v>
      </c>
      <c r="D37" s="20">
        <v>80.0</v>
      </c>
      <c r="E37" s="20">
        <v>120.0</v>
      </c>
      <c r="F37" s="20">
        <v>160.0</v>
      </c>
      <c r="G37" s="20">
        <v>200.0</v>
      </c>
      <c r="H37" s="56">
        <v>240.0</v>
      </c>
      <c r="I37" s="3"/>
      <c r="J37" s="3"/>
      <c r="K37" s="3"/>
      <c r="L37" s="3"/>
      <c r="M37" s="3"/>
      <c r="N37" s="3"/>
      <c r="O37" s="3"/>
    </row>
    <row r="38" ht="12.0" customHeight="1">
      <c r="A38" s="57" t="s">
        <v>18</v>
      </c>
      <c r="B38" s="58">
        <v>40.0</v>
      </c>
      <c r="C38" s="58">
        <v>60.0</v>
      </c>
      <c r="D38" s="58">
        <v>80.0</v>
      </c>
      <c r="E38" s="58">
        <v>120.0</v>
      </c>
      <c r="F38" s="58">
        <v>160.0</v>
      </c>
      <c r="G38" s="58">
        <v>200.0</v>
      </c>
      <c r="H38" s="58">
        <v>240.0</v>
      </c>
      <c r="I38" s="3"/>
      <c r="J38" s="3"/>
      <c r="K38" s="3"/>
      <c r="L38" s="3"/>
      <c r="M38" s="3"/>
      <c r="N38" s="3"/>
      <c r="O38" s="3"/>
    </row>
    <row r="39" ht="12.0" customHeight="1">
      <c r="A39" s="27" t="s">
        <v>23</v>
      </c>
      <c r="B39" s="58"/>
      <c r="C39" s="58"/>
      <c r="D39" s="58"/>
      <c r="E39" s="58"/>
      <c r="F39" s="58"/>
      <c r="G39" s="58"/>
      <c r="H39" s="58"/>
      <c r="I39" s="3"/>
      <c r="J39" s="3"/>
      <c r="K39" s="3"/>
      <c r="L39" s="3"/>
      <c r="M39" s="3"/>
      <c r="N39" s="3"/>
      <c r="O39" s="3"/>
    </row>
    <row r="40" ht="12.0" customHeight="1">
      <c r="A40" s="28" t="s">
        <v>25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ht="12.0" customHeight="1">
      <c r="A41" s="28" t="s">
        <v>27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ht="12.0" customHeight="1">
      <c r="A42" s="28" t="s">
        <v>30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ht="12.0" customHeight="1">
      <c r="A43" s="30" t="s">
        <v>31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  <row r="44" ht="12.0" customHeight="1">
      <c r="A44" s="3"/>
      <c r="B44" s="17" t="s">
        <v>13</v>
      </c>
      <c r="C44" s="17" t="s">
        <v>13</v>
      </c>
      <c r="D44" s="17" t="s">
        <v>13</v>
      </c>
      <c r="E44" s="17" t="s">
        <v>13</v>
      </c>
      <c r="F44" s="3"/>
      <c r="G44" s="3"/>
      <c r="H44" s="3"/>
      <c r="I44" s="3"/>
      <c r="J44" s="3"/>
      <c r="K44" s="3"/>
      <c r="L44" s="3"/>
      <c r="M44" s="3"/>
      <c r="N44" s="3"/>
      <c r="O44" s="3"/>
    </row>
    <row r="45" ht="12.0" customHeight="1">
      <c r="A45" s="59" t="s">
        <v>82</v>
      </c>
      <c r="B45" s="20">
        <v>20.0</v>
      </c>
      <c r="C45" s="20">
        <v>30.0</v>
      </c>
      <c r="D45" s="20">
        <v>40.0</v>
      </c>
      <c r="E45" s="60">
        <v>50.0</v>
      </c>
      <c r="F45" s="3"/>
      <c r="G45" s="3"/>
      <c r="H45" s="3"/>
      <c r="I45" s="3"/>
      <c r="J45" s="3"/>
      <c r="K45" s="3"/>
      <c r="L45" s="3"/>
      <c r="M45" s="3"/>
      <c r="N45" s="3"/>
      <c r="O45" s="3"/>
    </row>
    <row r="46" ht="12.0" customHeight="1">
      <c r="A46" s="61" t="s">
        <v>18</v>
      </c>
      <c r="B46" s="58">
        <v>20.0</v>
      </c>
      <c r="C46" s="58">
        <v>30.0</v>
      </c>
      <c r="D46" s="58">
        <v>40.0</v>
      </c>
      <c r="E46" s="58">
        <v>50.0</v>
      </c>
      <c r="F46" s="3"/>
      <c r="G46" s="3"/>
      <c r="H46" s="3"/>
      <c r="I46" s="3"/>
      <c r="J46" s="3"/>
      <c r="K46" s="3"/>
      <c r="L46" s="3"/>
      <c r="M46" s="3"/>
      <c r="N46" s="3"/>
      <c r="O46" s="3"/>
    </row>
    <row r="47" ht="12.0" customHeight="1">
      <c r="A47" s="27" t="s">
        <v>23</v>
      </c>
      <c r="B47" s="58"/>
      <c r="C47" s="58"/>
      <c r="D47" s="58"/>
      <c r="E47" s="58"/>
      <c r="F47" s="3"/>
      <c r="G47" s="3"/>
      <c r="H47" s="3"/>
      <c r="I47" s="3"/>
      <c r="J47" s="3"/>
      <c r="K47" s="3"/>
      <c r="L47" s="3"/>
      <c r="M47" s="3"/>
      <c r="N47" s="3"/>
      <c r="O47" s="3"/>
    </row>
    <row r="48" ht="12.0" customHeight="1">
      <c r="A48" s="28" t="s">
        <v>25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</row>
    <row r="49" ht="12.0" customHeight="1">
      <c r="A49" s="28" t="s">
        <v>27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</row>
    <row r="50" ht="12.0" customHeight="1">
      <c r="A50" s="28" t="s">
        <v>30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</row>
    <row r="51" ht="12.0" customHeight="1">
      <c r="A51" s="30" t="s">
        <v>31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</row>
    <row r="52" ht="12.0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</row>
    <row r="53" ht="12.0" customHeight="1">
      <c r="A53" s="5" t="s">
        <v>71</v>
      </c>
      <c r="B53" s="17">
        <v>1.0</v>
      </c>
      <c r="C53" s="17">
        <v>2.0</v>
      </c>
      <c r="D53" s="17">
        <v>3.0</v>
      </c>
      <c r="E53" s="17">
        <v>4.0</v>
      </c>
      <c r="F53" s="17">
        <v>5.0</v>
      </c>
      <c r="G53" s="3"/>
      <c r="H53" s="3"/>
      <c r="I53" s="3"/>
      <c r="J53" s="3"/>
      <c r="K53" s="3"/>
      <c r="L53" s="3"/>
      <c r="M53" s="3"/>
      <c r="N53" s="3"/>
      <c r="O53" s="3"/>
    </row>
    <row r="54" ht="12.0" customHeight="1">
      <c r="A54" s="40" t="s">
        <v>83</v>
      </c>
      <c r="B54" s="17" t="s">
        <v>13</v>
      </c>
      <c r="C54" s="17" t="s">
        <v>13</v>
      </c>
      <c r="D54" s="17" t="s">
        <v>13</v>
      </c>
      <c r="E54" s="17" t="s">
        <v>13</v>
      </c>
      <c r="F54" s="17" t="s">
        <v>13</v>
      </c>
      <c r="G54" s="3"/>
      <c r="H54" s="3"/>
      <c r="I54" s="3"/>
      <c r="J54" s="3"/>
      <c r="K54" s="3"/>
      <c r="L54" s="3"/>
      <c r="M54" s="3"/>
      <c r="N54" s="3"/>
      <c r="O54" s="3"/>
    </row>
    <row r="55" ht="12.0" customHeight="1">
      <c r="A55" s="62" t="s">
        <v>84</v>
      </c>
      <c r="B55" s="20">
        <v>85.0</v>
      </c>
      <c r="C55" s="20">
        <v>90.0</v>
      </c>
      <c r="D55" s="20">
        <v>95.0</v>
      </c>
      <c r="E55" s="20">
        <v>98.0</v>
      </c>
      <c r="F55" s="60">
        <v>100.0</v>
      </c>
      <c r="G55" s="3"/>
      <c r="H55" s="3"/>
      <c r="I55" s="3"/>
      <c r="J55" s="3"/>
      <c r="K55" s="3"/>
      <c r="L55" s="3"/>
      <c r="M55" s="3"/>
      <c r="N55" s="3"/>
      <c r="O55" s="3"/>
    </row>
    <row r="56" ht="12.0" customHeight="1">
      <c r="A56" s="63" t="s">
        <v>18</v>
      </c>
      <c r="B56" s="12">
        <v>85.0</v>
      </c>
      <c r="C56" s="12">
        <v>90.0</v>
      </c>
      <c r="D56" s="26">
        <v>96.0</v>
      </c>
      <c r="E56" s="12">
        <v>99.0</v>
      </c>
      <c r="F56" s="12">
        <v>100.0</v>
      </c>
      <c r="G56" s="3"/>
      <c r="H56" s="3"/>
      <c r="I56" s="3"/>
      <c r="J56" s="3"/>
      <c r="K56" s="3"/>
      <c r="L56" s="3"/>
      <c r="M56" s="3"/>
      <c r="N56" s="3"/>
      <c r="O56" s="3"/>
    </row>
    <row r="57" ht="12.0" customHeight="1">
      <c r="A57" s="27" t="s">
        <v>23</v>
      </c>
      <c r="B57" s="12"/>
      <c r="C57" s="12"/>
      <c r="D57" s="12"/>
      <c r="E57" s="12"/>
      <c r="F57" s="12"/>
      <c r="G57" s="3"/>
      <c r="H57" s="3"/>
      <c r="I57" s="3"/>
      <c r="J57" s="3"/>
      <c r="K57" s="3"/>
      <c r="L57" s="3"/>
      <c r="M57" s="3"/>
      <c r="N57" s="3"/>
      <c r="O57" s="3"/>
    </row>
    <row r="58" ht="12.0" customHeight="1">
      <c r="A58" s="28" t="s">
        <v>25</v>
      </c>
      <c r="B58" s="5"/>
      <c r="C58" s="5"/>
      <c r="D58" s="5"/>
      <c r="E58" s="5"/>
      <c r="F58" s="5"/>
      <c r="G58" s="3"/>
      <c r="H58" s="3"/>
      <c r="I58" s="3"/>
      <c r="J58" s="3"/>
      <c r="K58" s="3"/>
      <c r="L58" s="3"/>
      <c r="M58" s="3"/>
      <c r="N58" s="3"/>
      <c r="O58" s="3"/>
    </row>
    <row r="59" ht="12.0" customHeight="1">
      <c r="A59" s="28" t="s">
        <v>27</v>
      </c>
      <c r="B59" s="5"/>
      <c r="C59" s="5"/>
      <c r="D59" s="5"/>
      <c r="E59" s="5"/>
      <c r="F59" s="5"/>
      <c r="G59" s="3"/>
      <c r="H59" s="3"/>
      <c r="I59" s="3"/>
      <c r="J59" s="3"/>
      <c r="K59" s="3"/>
      <c r="L59" s="3"/>
      <c r="M59" s="3"/>
      <c r="N59" s="3"/>
      <c r="O59" s="3"/>
    </row>
    <row r="60" ht="12.0" customHeight="1">
      <c r="A60" s="28" t="s">
        <v>30</v>
      </c>
      <c r="B60" s="5"/>
      <c r="C60" s="5"/>
      <c r="D60" s="5"/>
      <c r="E60" s="5"/>
      <c r="F60" s="5"/>
      <c r="G60" s="3"/>
      <c r="H60" s="3"/>
      <c r="I60" s="3"/>
      <c r="J60" s="3"/>
      <c r="K60" s="3"/>
      <c r="L60" s="3"/>
      <c r="M60" s="3"/>
      <c r="N60" s="3"/>
      <c r="O60" s="3"/>
    </row>
    <row r="61" ht="12.0" customHeight="1">
      <c r="A61" s="30" t="s">
        <v>31</v>
      </c>
      <c r="B61" s="5"/>
      <c r="C61" s="5"/>
      <c r="D61" s="5"/>
      <c r="E61" s="5"/>
      <c r="F61" s="5"/>
      <c r="G61" s="3"/>
      <c r="H61" s="3"/>
      <c r="I61" s="3"/>
      <c r="J61" s="3"/>
      <c r="K61" s="3"/>
      <c r="L61" s="3"/>
      <c r="M61" s="3"/>
      <c r="N61" s="3"/>
      <c r="O61" s="3"/>
    </row>
    <row r="62" ht="12.0" customHeight="1">
      <c r="A62" s="5"/>
      <c r="B62" s="5"/>
      <c r="C62" s="5"/>
      <c r="D62" s="5"/>
      <c r="E62" s="5"/>
      <c r="F62" s="5"/>
      <c r="G62" s="3"/>
      <c r="H62" s="3"/>
      <c r="I62" s="3"/>
      <c r="J62" s="3"/>
      <c r="K62" s="3"/>
      <c r="L62" s="3"/>
      <c r="M62" s="3"/>
      <c r="N62" s="3"/>
      <c r="O62" s="3"/>
    </row>
    <row r="63" ht="12.0" customHeight="1">
      <c r="A63" s="5"/>
      <c r="B63" s="17" t="s">
        <v>13</v>
      </c>
      <c r="C63" s="17" t="s">
        <v>13</v>
      </c>
      <c r="D63" s="17" t="s">
        <v>13</v>
      </c>
      <c r="E63" s="17" t="s">
        <v>13</v>
      </c>
      <c r="F63" s="17" t="s">
        <v>13</v>
      </c>
      <c r="G63" s="3"/>
      <c r="H63" s="3"/>
      <c r="I63" s="3"/>
      <c r="J63" s="3"/>
      <c r="K63" s="3"/>
      <c r="L63" s="3"/>
      <c r="M63" s="3"/>
      <c r="N63" s="3"/>
      <c r="O63" s="3"/>
    </row>
    <row r="64" ht="12.0" customHeight="1">
      <c r="A64" s="62" t="s">
        <v>85</v>
      </c>
      <c r="B64" s="20">
        <v>30.0</v>
      </c>
      <c r="C64" s="20">
        <v>65.0</v>
      </c>
      <c r="D64" s="20">
        <v>80.0</v>
      </c>
      <c r="E64" s="20">
        <v>100.0</v>
      </c>
      <c r="F64" s="60">
        <v>120.0</v>
      </c>
      <c r="G64" s="3"/>
      <c r="H64" s="3"/>
      <c r="I64" s="3"/>
      <c r="J64" s="3"/>
      <c r="K64" s="3"/>
      <c r="L64" s="3"/>
      <c r="M64" s="3"/>
      <c r="N64" s="3"/>
      <c r="O64" s="3"/>
    </row>
    <row r="65" ht="12.0" customHeight="1">
      <c r="A65" s="63" t="s">
        <v>18</v>
      </c>
      <c r="B65" s="12">
        <v>30.0</v>
      </c>
      <c r="C65" s="12">
        <v>65.0</v>
      </c>
      <c r="D65" s="3">
        <v>80.0</v>
      </c>
      <c r="E65" s="12">
        <v>100.0</v>
      </c>
      <c r="F65" s="12">
        <v>120.0</v>
      </c>
      <c r="G65" s="3"/>
      <c r="H65" s="3"/>
      <c r="I65" s="3"/>
      <c r="J65" s="3"/>
      <c r="K65" s="3"/>
      <c r="L65" s="3"/>
      <c r="M65" s="3"/>
      <c r="N65" s="3"/>
      <c r="O65" s="3"/>
    </row>
    <row r="66" ht="12.0" customHeight="1">
      <c r="A66" s="27" t="s">
        <v>23</v>
      </c>
      <c r="B66" s="12"/>
      <c r="C66" s="12"/>
      <c r="D66" s="12"/>
      <c r="E66" s="12"/>
      <c r="F66" s="12"/>
      <c r="G66" s="3"/>
      <c r="H66" s="3"/>
      <c r="I66" s="3"/>
      <c r="J66" s="3"/>
      <c r="K66" s="3"/>
      <c r="L66" s="3"/>
      <c r="M66" s="3"/>
      <c r="N66" s="3"/>
      <c r="O66" s="3"/>
    </row>
    <row r="67" ht="12.0" customHeight="1">
      <c r="A67" s="28" t="s">
        <v>25</v>
      </c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</row>
    <row r="68" ht="12.0" customHeight="1">
      <c r="A68" s="28" t="s">
        <v>27</v>
      </c>
      <c r="B68" s="3"/>
      <c r="C68" s="3"/>
      <c r="D68" s="3"/>
      <c r="E68" s="3"/>
      <c r="F68" s="3"/>
      <c r="G68" s="3"/>
      <c r="H68" s="3"/>
      <c r="I68" s="3"/>
      <c r="N68" s="3"/>
      <c r="O68" s="3"/>
    </row>
    <row r="69" ht="12.0" customHeight="1">
      <c r="A69" s="28" t="s">
        <v>30</v>
      </c>
      <c r="B69" s="3"/>
      <c r="C69" s="3"/>
      <c r="D69" s="3"/>
      <c r="E69" s="3"/>
      <c r="F69" s="3"/>
      <c r="G69" s="3"/>
      <c r="H69" s="3"/>
      <c r="I69" s="3"/>
      <c r="N69" s="3"/>
      <c r="O69" s="3"/>
    </row>
    <row r="70" ht="12.0" customHeight="1">
      <c r="A70" s="30" t="s">
        <v>31</v>
      </c>
      <c r="B70" s="3"/>
      <c r="C70" s="3"/>
      <c r="D70" s="3"/>
      <c r="E70" s="3"/>
      <c r="F70" s="3"/>
      <c r="G70" s="3"/>
      <c r="H70" s="3"/>
      <c r="I70" s="3"/>
      <c r="N70" s="3"/>
      <c r="O70" s="3"/>
    </row>
    <row r="71" ht="12.0" customHeight="1">
      <c r="A71" s="3"/>
      <c r="B71" s="3"/>
      <c r="C71" s="3"/>
      <c r="D71" s="3"/>
      <c r="E71" s="3"/>
      <c r="F71" s="3"/>
      <c r="G71" s="3"/>
      <c r="H71" s="3"/>
    </row>
    <row r="72" ht="12.0" customHeight="1">
      <c r="A72" s="33" t="s">
        <v>0</v>
      </c>
      <c r="B72" s="34" t="s">
        <v>106</v>
      </c>
      <c r="C72" s="33" t="s">
        <v>2</v>
      </c>
      <c r="D72" s="35" t="s">
        <v>113</v>
      </c>
      <c r="E72" s="33" t="s">
        <v>3</v>
      </c>
      <c r="F72" s="36"/>
      <c r="G72" s="35"/>
      <c r="H72" s="35"/>
    </row>
    <row r="73" ht="12.0" customHeight="1">
      <c r="A73" s="11" t="s">
        <v>5</v>
      </c>
      <c r="B73" s="12" t="s">
        <v>114</v>
      </c>
      <c r="C73" s="11" t="s">
        <v>7</v>
      </c>
      <c r="D73" s="12" t="s">
        <v>115</v>
      </c>
      <c r="E73" s="11" t="s">
        <v>9</v>
      </c>
      <c r="F73" s="12" t="s">
        <v>116</v>
      </c>
      <c r="G73" s="13"/>
      <c r="H73" s="3"/>
    </row>
    <row r="74" ht="12.0" customHeight="1">
      <c r="A74" s="3"/>
      <c r="B74" s="3"/>
      <c r="C74" s="3"/>
      <c r="D74" s="3"/>
      <c r="E74" s="3"/>
      <c r="F74" s="3"/>
      <c r="G74" s="3"/>
      <c r="H74" s="3"/>
    </row>
    <row r="75" ht="12.0" customHeight="1">
      <c r="A75" s="39" t="s">
        <v>71</v>
      </c>
      <c r="B75" s="39">
        <v>1.0</v>
      </c>
      <c r="C75" s="39">
        <v>2.0</v>
      </c>
      <c r="D75" s="39">
        <v>3.0</v>
      </c>
      <c r="E75" s="39">
        <v>4.0</v>
      </c>
      <c r="F75" s="39">
        <v>5.0</v>
      </c>
      <c r="G75" s="39">
        <v>6.0</v>
      </c>
      <c r="H75" s="3"/>
    </row>
    <row r="76" ht="12.0" customHeight="1">
      <c r="A76" s="40" t="s">
        <v>73</v>
      </c>
      <c r="B76" s="17" t="s">
        <v>13</v>
      </c>
      <c r="C76" s="17" t="s">
        <v>13</v>
      </c>
      <c r="D76" s="17" t="s">
        <v>13</v>
      </c>
      <c r="E76" s="17" t="s">
        <v>13</v>
      </c>
      <c r="F76" s="17" t="s">
        <v>13</v>
      </c>
      <c r="G76" s="17" t="s">
        <v>13</v>
      </c>
      <c r="H76" s="17"/>
    </row>
    <row r="77" ht="12.0" customHeight="1">
      <c r="A77" s="41" t="s">
        <v>74</v>
      </c>
      <c r="B77" s="42">
        <v>60.0</v>
      </c>
      <c r="C77" s="42">
        <v>80.0</v>
      </c>
      <c r="D77" s="42">
        <v>120.0</v>
      </c>
      <c r="E77" s="42">
        <v>150.0</v>
      </c>
      <c r="F77" s="42">
        <v>190.0</v>
      </c>
      <c r="G77" s="43">
        <v>220.0</v>
      </c>
      <c r="H77" s="3"/>
    </row>
    <row r="78" ht="12.0" customHeight="1">
      <c r="A78" s="44" t="s">
        <v>18</v>
      </c>
      <c r="B78" s="6">
        <v>60.0</v>
      </c>
      <c r="C78" s="6">
        <v>81.0</v>
      </c>
      <c r="D78" s="6">
        <v>122.0</v>
      </c>
      <c r="E78" s="6">
        <v>154.0</v>
      </c>
      <c r="F78" s="6">
        <v>192.0</v>
      </c>
      <c r="G78" s="6">
        <v>224.0</v>
      </c>
      <c r="H78" s="3"/>
    </row>
    <row r="79" ht="12.0" customHeight="1">
      <c r="A79" s="45" t="s">
        <v>20</v>
      </c>
      <c r="B79" s="5">
        <v>60.0</v>
      </c>
      <c r="C79" s="5">
        <v>80.0</v>
      </c>
      <c r="D79" s="5">
        <v>129.0</v>
      </c>
      <c r="E79" s="5">
        <v>153.0</v>
      </c>
      <c r="F79" s="6">
        <v>191.0</v>
      </c>
      <c r="G79" s="5">
        <v>225.0</v>
      </c>
      <c r="H79" s="5"/>
    </row>
    <row r="80" ht="12.0" customHeight="1">
      <c r="A80" s="46" t="s">
        <v>76</v>
      </c>
      <c r="B80" s="6">
        <v>60.0</v>
      </c>
      <c r="C80" s="6">
        <v>80.0</v>
      </c>
      <c r="D80" s="6">
        <v>122.0</v>
      </c>
      <c r="E80" s="6">
        <v>153.0</v>
      </c>
      <c r="F80" s="6">
        <v>188.0</v>
      </c>
      <c r="G80" s="6">
        <v>224.0</v>
      </c>
      <c r="H80" s="3"/>
    </row>
    <row r="81" ht="12.0" customHeight="1">
      <c r="A81" s="27" t="s">
        <v>23</v>
      </c>
      <c r="B81" s="3">
        <f t="shared" ref="B81:G81" si="2">AVERAGE(B78:B80)-B77</f>
        <v>0</v>
      </c>
      <c r="C81" s="3">
        <f t="shared" si="2"/>
        <v>0.3333333333</v>
      </c>
      <c r="D81" s="3">
        <f t="shared" si="2"/>
        <v>4.333333333</v>
      </c>
      <c r="E81" s="3">
        <f t="shared" si="2"/>
        <v>3.333333333</v>
      </c>
      <c r="F81" s="3">
        <f t="shared" si="2"/>
        <v>0.3333333333</v>
      </c>
      <c r="G81" s="3">
        <f t="shared" si="2"/>
        <v>4.333333333</v>
      </c>
      <c r="H81" s="3"/>
    </row>
    <row r="82" ht="12.0" customHeight="1">
      <c r="A82" s="28" t="s">
        <v>25</v>
      </c>
      <c r="B82" s="3">
        <f>AVERAGE(B81:G81)</f>
        <v>2.111111111</v>
      </c>
      <c r="C82" s="3"/>
      <c r="D82" s="3"/>
      <c r="E82" s="3"/>
      <c r="F82" s="3"/>
      <c r="G82" s="3"/>
      <c r="H82" s="3"/>
    </row>
    <row r="83" ht="12.0" customHeight="1">
      <c r="A83" s="28" t="s">
        <v>27</v>
      </c>
      <c r="B83" s="3">
        <f>_xlfn.STDEV.S(B81:G81)</f>
        <v>2.104668532</v>
      </c>
      <c r="C83" s="3"/>
      <c r="D83" s="3"/>
      <c r="E83" s="3"/>
      <c r="F83" s="3"/>
      <c r="G83" s="3"/>
      <c r="H83" s="3"/>
    </row>
    <row r="84" ht="12.0" customHeight="1">
      <c r="A84" s="28" t="s">
        <v>30</v>
      </c>
      <c r="B84" s="17"/>
      <c r="C84" s="17"/>
      <c r="D84" s="17"/>
      <c r="E84" s="17"/>
      <c r="F84" s="17"/>
      <c r="G84" s="17"/>
      <c r="H84" s="3"/>
    </row>
    <row r="85" ht="12.0" customHeight="1">
      <c r="A85" s="30" t="s">
        <v>31</v>
      </c>
      <c r="B85" s="17"/>
      <c r="C85" s="17"/>
      <c r="D85" s="17"/>
      <c r="E85" s="17"/>
      <c r="F85" s="17"/>
      <c r="G85" s="17"/>
      <c r="H85" s="3"/>
    </row>
    <row r="86" ht="12.0" customHeight="1">
      <c r="A86" s="3"/>
      <c r="B86" s="17" t="s">
        <v>13</v>
      </c>
      <c r="C86" s="17" t="s">
        <v>13</v>
      </c>
      <c r="D86" s="17" t="s">
        <v>13</v>
      </c>
      <c r="E86" s="17" t="s">
        <v>13</v>
      </c>
      <c r="F86" s="17" t="s">
        <v>13</v>
      </c>
      <c r="G86" s="17" t="s">
        <v>13</v>
      </c>
      <c r="H86" s="3"/>
    </row>
    <row r="87" ht="12.0" customHeight="1">
      <c r="A87" s="47" t="s">
        <v>79</v>
      </c>
      <c r="B87" s="42">
        <v>30.0</v>
      </c>
      <c r="C87" s="42">
        <v>50.0</v>
      </c>
      <c r="D87" s="42">
        <v>80.0</v>
      </c>
      <c r="E87" s="42">
        <v>90.0</v>
      </c>
      <c r="F87" s="42">
        <v>130.0</v>
      </c>
      <c r="G87" s="43">
        <v>140.0</v>
      </c>
      <c r="H87" s="3"/>
    </row>
    <row r="88" ht="12.0" customHeight="1">
      <c r="A88" s="48" t="s">
        <v>18</v>
      </c>
      <c r="B88" s="3">
        <v>35.0</v>
      </c>
      <c r="C88" s="3">
        <v>55.0</v>
      </c>
      <c r="D88" s="3">
        <v>82.0</v>
      </c>
      <c r="E88" s="3">
        <v>95.0</v>
      </c>
      <c r="F88" s="3">
        <v>131.0</v>
      </c>
      <c r="G88" s="3">
        <v>143.0</v>
      </c>
      <c r="H88" s="3"/>
    </row>
    <row r="89" ht="12.0" customHeight="1">
      <c r="A89" s="49" t="s">
        <v>20</v>
      </c>
      <c r="B89" s="3">
        <v>35.0</v>
      </c>
      <c r="C89" s="3">
        <v>54.0</v>
      </c>
      <c r="D89" s="3">
        <v>81.0</v>
      </c>
      <c r="E89" s="3">
        <v>94.0</v>
      </c>
      <c r="F89" s="3">
        <v>132.0</v>
      </c>
      <c r="G89" s="3">
        <v>144.0</v>
      </c>
      <c r="H89" s="3"/>
    </row>
    <row r="90" ht="12.0" customHeight="1">
      <c r="A90" s="50" t="s">
        <v>76</v>
      </c>
      <c r="B90" s="3">
        <v>33.0</v>
      </c>
      <c r="C90" s="3">
        <v>52.0</v>
      </c>
      <c r="D90" s="3">
        <v>82.0</v>
      </c>
      <c r="E90" s="3">
        <v>93.0</v>
      </c>
      <c r="F90" s="3">
        <v>133.0</v>
      </c>
      <c r="G90" s="3">
        <v>144.0</v>
      </c>
      <c r="H90" s="3"/>
    </row>
    <row r="91" ht="12.0" customHeight="1">
      <c r="A91" s="27" t="s">
        <v>23</v>
      </c>
      <c r="B91" s="3"/>
      <c r="C91" s="3"/>
      <c r="D91" s="3"/>
      <c r="E91" s="3"/>
      <c r="F91" s="3"/>
      <c r="G91" s="3"/>
      <c r="H91" s="3"/>
    </row>
    <row r="92" ht="12.0" customHeight="1">
      <c r="A92" s="28" t="s">
        <v>25</v>
      </c>
      <c r="B92" s="3"/>
      <c r="C92" s="3"/>
      <c r="D92" s="3"/>
      <c r="E92" s="3"/>
      <c r="F92" s="3"/>
      <c r="G92" s="3"/>
      <c r="H92" s="3"/>
    </row>
    <row r="93" ht="12.0" customHeight="1">
      <c r="A93" s="28" t="s">
        <v>27</v>
      </c>
      <c r="B93" s="3"/>
      <c r="C93" s="3"/>
      <c r="D93" s="3"/>
      <c r="E93" s="3"/>
      <c r="F93" s="3"/>
      <c r="G93" s="3"/>
      <c r="H93" s="3"/>
    </row>
    <row r="94" ht="12.0" customHeight="1">
      <c r="A94" s="28" t="s">
        <v>30</v>
      </c>
      <c r="B94" s="3"/>
      <c r="C94" s="3"/>
      <c r="D94" s="3"/>
      <c r="E94" s="3"/>
      <c r="F94" s="3"/>
      <c r="G94" s="3"/>
      <c r="H94" s="3"/>
    </row>
    <row r="95" ht="12.0" customHeight="1">
      <c r="A95" s="30" t="s">
        <v>31</v>
      </c>
      <c r="B95" s="3"/>
      <c r="C95" s="3"/>
      <c r="D95" s="3"/>
      <c r="E95" s="3"/>
      <c r="F95" s="3"/>
      <c r="G95" s="3"/>
      <c r="H95" s="3"/>
    </row>
    <row r="96" ht="12.0" customHeight="1">
      <c r="A96" s="3"/>
      <c r="B96" s="17" t="s">
        <v>13</v>
      </c>
      <c r="C96" s="17" t="s">
        <v>13</v>
      </c>
      <c r="D96" s="17" t="s">
        <v>13</v>
      </c>
      <c r="E96" s="17" t="s">
        <v>13</v>
      </c>
      <c r="F96" s="17" t="s">
        <v>13</v>
      </c>
      <c r="G96" s="17" t="s">
        <v>13</v>
      </c>
      <c r="H96" s="3"/>
    </row>
    <row r="97" ht="12.0" customHeight="1">
      <c r="A97" s="51" t="s">
        <v>80</v>
      </c>
      <c r="B97" s="42">
        <v>60.0</v>
      </c>
      <c r="C97" s="42">
        <v>70.0</v>
      </c>
      <c r="D97" s="42">
        <v>80.0</v>
      </c>
      <c r="E97" s="42">
        <v>90.0</v>
      </c>
      <c r="F97" s="42">
        <v>60.0</v>
      </c>
      <c r="G97" s="43">
        <v>70.0</v>
      </c>
      <c r="H97" s="3"/>
    </row>
    <row r="98" ht="12.0" customHeight="1">
      <c r="A98" s="52" t="s">
        <v>18</v>
      </c>
      <c r="B98" s="3">
        <v>60.0</v>
      </c>
      <c r="C98" s="3">
        <v>70.0</v>
      </c>
      <c r="D98" s="3">
        <v>84.0</v>
      </c>
      <c r="E98" s="3">
        <v>89.0</v>
      </c>
      <c r="F98" s="3">
        <v>60.0</v>
      </c>
      <c r="G98" s="3">
        <v>69.0</v>
      </c>
      <c r="H98" s="3"/>
    </row>
    <row r="99" ht="12.0" customHeight="1">
      <c r="A99" s="53" t="s">
        <v>20</v>
      </c>
      <c r="B99" s="3">
        <v>59.0</v>
      </c>
      <c r="C99" s="3">
        <v>69.0</v>
      </c>
      <c r="D99" s="3">
        <v>80.0</v>
      </c>
      <c r="E99" s="3">
        <v>90.0</v>
      </c>
      <c r="F99" s="3">
        <v>60.0</v>
      </c>
      <c r="G99" s="3">
        <v>69.0</v>
      </c>
      <c r="H99" s="3"/>
    </row>
    <row r="100" ht="12.0" customHeight="1">
      <c r="A100" s="54" t="s">
        <v>76</v>
      </c>
      <c r="B100" s="3">
        <v>59.0</v>
      </c>
      <c r="C100" s="3">
        <v>70.0</v>
      </c>
      <c r="D100" s="3">
        <v>79.0</v>
      </c>
      <c r="E100" s="3">
        <v>90.0</v>
      </c>
      <c r="F100" s="3">
        <v>60.0</v>
      </c>
      <c r="G100" s="3">
        <v>70.0</v>
      </c>
      <c r="H100" s="3"/>
    </row>
    <row r="101" ht="12.0" customHeight="1">
      <c r="A101" s="27" t="s">
        <v>23</v>
      </c>
      <c r="B101" s="3"/>
      <c r="C101" s="3"/>
      <c r="D101" s="3"/>
      <c r="E101" s="3"/>
      <c r="F101" s="3"/>
      <c r="G101" s="3"/>
      <c r="H101" s="3"/>
    </row>
    <row r="102" ht="12.0" customHeight="1">
      <c r="A102" s="28" t="s">
        <v>25</v>
      </c>
      <c r="B102" s="3"/>
      <c r="C102" s="3"/>
      <c r="D102" s="3"/>
      <c r="E102" s="3"/>
      <c r="F102" s="3"/>
      <c r="G102" s="3"/>
      <c r="H102" s="3"/>
    </row>
    <row r="103" ht="12.0" customHeight="1">
      <c r="A103" s="28" t="s">
        <v>27</v>
      </c>
      <c r="B103" s="3"/>
      <c r="C103" s="3"/>
      <c r="D103" s="3"/>
      <c r="E103" s="3"/>
      <c r="F103" s="3"/>
      <c r="G103" s="3"/>
      <c r="H103" s="3"/>
    </row>
    <row r="104" ht="12.0" customHeight="1">
      <c r="A104" s="28" t="s">
        <v>30</v>
      </c>
      <c r="B104" s="3"/>
      <c r="C104" s="3"/>
      <c r="D104" s="3"/>
      <c r="E104" s="3"/>
      <c r="F104" s="3"/>
      <c r="G104" s="3"/>
      <c r="H104" s="3"/>
    </row>
    <row r="105" ht="12.0" customHeight="1">
      <c r="A105" s="30" t="s">
        <v>31</v>
      </c>
      <c r="B105" s="3"/>
      <c r="C105" s="3"/>
      <c r="D105" s="3"/>
      <c r="E105" s="3"/>
      <c r="F105" s="3"/>
      <c r="G105" s="3"/>
      <c r="H105" s="3"/>
    </row>
    <row r="106" ht="12.0" customHeight="1">
      <c r="A106" s="3"/>
      <c r="B106" s="17" t="s">
        <v>13</v>
      </c>
      <c r="C106" s="17" t="s">
        <v>13</v>
      </c>
      <c r="D106" s="17" t="s">
        <v>13</v>
      </c>
      <c r="E106" s="17" t="s">
        <v>13</v>
      </c>
      <c r="F106" s="17" t="s">
        <v>13</v>
      </c>
      <c r="G106" s="17" t="s">
        <v>13</v>
      </c>
      <c r="H106" s="17" t="s">
        <v>13</v>
      </c>
    </row>
    <row r="107" ht="12.0" customHeight="1">
      <c r="A107" s="55" t="s">
        <v>81</v>
      </c>
      <c r="B107" s="20">
        <v>40.0</v>
      </c>
      <c r="C107" s="20">
        <v>60.0</v>
      </c>
      <c r="D107" s="20">
        <v>80.0</v>
      </c>
      <c r="E107" s="20">
        <v>120.0</v>
      </c>
      <c r="F107" s="20">
        <v>160.0</v>
      </c>
      <c r="G107" s="20">
        <v>200.0</v>
      </c>
      <c r="H107" s="56">
        <v>240.0</v>
      </c>
    </row>
    <row r="108" ht="12.0" customHeight="1">
      <c r="A108" s="57" t="s">
        <v>18</v>
      </c>
      <c r="B108" s="58">
        <v>40.0</v>
      </c>
      <c r="C108" s="58">
        <v>60.0</v>
      </c>
      <c r="D108" s="58">
        <v>80.0</v>
      </c>
      <c r="E108" s="58">
        <v>120.0</v>
      </c>
      <c r="F108" s="58">
        <v>160.0</v>
      </c>
      <c r="G108" s="58">
        <v>200.0</v>
      </c>
      <c r="H108" s="58">
        <v>240.0</v>
      </c>
    </row>
    <row r="109" ht="12.0" customHeight="1">
      <c r="A109" s="27" t="s">
        <v>23</v>
      </c>
      <c r="B109" s="58"/>
      <c r="C109" s="58"/>
      <c r="D109" s="58"/>
      <c r="E109" s="58"/>
      <c r="F109" s="58"/>
      <c r="G109" s="58"/>
      <c r="H109" s="58"/>
    </row>
    <row r="110" ht="12.0" customHeight="1">
      <c r="A110" s="28" t="s">
        <v>25</v>
      </c>
      <c r="B110" s="3"/>
      <c r="C110" s="3"/>
      <c r="D110" s="3"/>
      <c r="E110" s="3"/>
      <c r="F110" s="3"/>
      <c r="G110" s="3"/>
      <c r="H110" s="3"/>
    </row>
    <row r="111" ht="12.0" customHeight="1">
      <c r="A111" s="28" t="s">
        <v>27</v>
      </c>
      <c r="B111" s="3"/>
      <c r="C111" s="3"/>
      <c r="D111" s="3"/>
      <c r="E111" s="3"/>
      <c r="F111" s="3"/>
      <c r="G111" s="3"/>
      <c r="H111" s="3"/>
    </row>
    <row r="112" ht="12.0" customHeight="1">
      <c r="A112" s="28" t="s">
        <v>30</v>
      </c>
      <c r="B112" s="3"/>
      <c r="C112" s="3"/>
      <c r="D112" s="3"/>
      <c r="E112" s="3"/>
      <c r="F112" s="3"/>
      <c r="G112" s="3"/>
      <c r="H112" s="3"/>
    </row>
    <row r="113" ht="12.0" customHeight="1">
      <c r="A113" s="30" t="s">
        <v>31</v>
      </c>
      <c r="B113" s="3"/>
      <c r="C113" s="3"/>
      <c r="D113" s="3"/>
      <c r="E113" s="3"/>
      <c r="F113" s="3"/>
      <c r="G113" s="3"/>
      <c r="H113" s="3"/>
    </row>
    <row r="114" ht="12.0" customHeight="1">
      <c r="A114" s="3"/>
      <c r="B114" s="17" t="s">
        <v>13</v>
      </c>
      <c r="C114" s="17" t="s">
        <v>13</v>
      </c>
      <c r="D114" s="17" t="s">
        <v>13</v>
      </c>
      <c r="E114" s="17" t="s">
        <v>13</v>
      </c>
      <c r="F114" s="3"/>
      <c r="G114" s="3"/>
      <c r="H114" s="3"/>
    </row>
    <row r="115" ht="12.0" customHeight="1">
      <c r="A115" s="59" t="s">
        <v>82</v>
      </c>
      <c r="B115" s="20">
        <v>20.0</v>
      </c>
      <c r="C115" s="20">
        <v>30.0</v>
      </c>
      <c r="D115" s="20">
        <v>40.0</v>
      </c>
      <c r="E115" s="60">
        <v>50.0</v>
      </c>
      <c r="F115" s="3"/>
      <c r="G115" s="3"/>
      <c r="H115" s="3"/>
    </row>
    <row r="116" ht="12.0" customHeight="1">
      <c r="A116" s="61" t="s">
        <v>18</v>
      </c>
      <c r="B116" s="58">
        <v>19.0</v>
      </c>
      <c r="C116" s="58">
        <v>34.0</v>
      </c>
      <c r="D116" s="58">
        <v>40.0</v>
      </c>
      <c r="E116" s="58">
        <v>50.0</v>
      </c>
      <c r="F116" s="3"/>
      <c r="G116" s="3"/>
      <c r="H116" s="3"/>
    </row>
    <row r="117" ht="12.0" customHeight="1">
      <c r="A117" s="27" t="s">
        <v>23</v>
      </c>
      <c r="B117" s="58"/>
      <c r="C117" s="58"/>
      <c r="D117" s="58"/>
      <c r="E117" s="58"/>
      <c r="F117" s="3"/>
      <c r="G117" s="3"/>
      <c r="H117" s="3"/>
    </row>
    <row r="118" ht="12.0" customHeight="1">
      <c r="A118" s="28" t="s">
        <v>25</v>
      </c>
      <c r="B118" s="3"/>
      <c r="C118" s="3"/>
      <c r="D118" s="3"/>
      <c r="E118" s="3"/>
      <c r="F118" s="3"/>
      <c r="G118" s="3"/>
      <c r="H118" s="3"/>
    </row>
    <row r="119" ht="12.0" customHeight="1">
      <c r="A119" s="28" t="s">
        <v>27</v>
      </c>
      <c r="B119" s="3"/>
      <c r="C119" s="3"/>
      <c r="D119" s="3"/>
      <c r="E119" s="3"/>
      <c r="F119" s="3"/>
      <c r="G119" s="3"/>
      <c r="H119" s="3"/>
    </row>
    <row r="120" ht="12.0" customHeight="1">
      <c r="A120" s="28" t="s">
        <v>30</v>
      </c>
      <c r="B120" s="3"/>
      <c r="C120" s="3"/>
      <c r="D120" s="3"/>
      <c r="E120" s="3"/>
      <c r="F120" s="3"/>
      <c r="G120" s="3"/>
      <c r="H120" s="3"/>
    </row>
    <row r="121" ht="12.0" customHeight="1">
      <c r="A121" s="30" t="s">
        <v>31</v>
      </c>
      <c r="B121" s="3"/>
      <c r="C121" s="3"/>
      <c r="D121" s="3"/>
      <c r="E121" s="3"/>
      <c r="F121" s="3"/>
      <c r="G121" s="3"/>
      <c r="H121" s="3"/>
    </row>
    <row r="122" ht="12.0" customHeight="1">
      <c r="A122" s="3"/>
      <c r="B122" s="3"/>
      <c r="C122" s="3"/>
      <c r="D122" s="3"/>
      <c r="E122" s="3"/>
      <c r="F122" s="3"/>
      <c r="G122" s="3"/>
      <c r="H122" s="3"/>
    </row>
    <row r="123" ht="12.0" customHeight="1">
      <c r="A123" s="5" t="s">
        <v>71</v>
      </c>
      <c r="B123" s="17">
        <v>1.0</v>
      </c>
      <c r="C123" s="17">
        <v>2.0</v>
      </c>
      <c r="D123" s="17">
        <v>3.0</v>
      </c>
      <c r="E123" s="17">
        <v>4.0</v>
      </c>
      <c r="F123" s="17">
        <v>5.0</v>
      </c>
      <c r="G123" s="3"/>
      <c r="H123" s="3"/>
    </row>
    <row r="124" ht="12.0" customHeight="1">
      <c r="A124" s="40" t="s">
        <v>83</v>
      </c>
      <c r="B124" s="17" t="s">
        <v>13</v>
      </c>
      <c r="C124" s="17" t="s">
        <v>13</v>
      </c>
      <c r="D124" s="17" t="s">
        <v>13</v>
      </c>
      <c r="E124" s="17" t="s">
        <v>13</v>
      </c>
      <c r="F124" s="17" t="s">
        <v>13</v>
      </c>
      <c r="G124" s="3"/>
      <c r="H124" s="3"/>
    </row>
    <row r="125" ht="12.0" customHeight="1">
      <c r="A125" s="62" t="s">
        <v>84</v>
      </c>
      <c r="B125" s="20">
        <v>85.0</v>
      </c>
      <c r="C125" s="20">
        <v>90.0</v>
      </c>
      <c r="D125" s="20">
        <v>95.0</v>
      </c>
      <c r="E125" s="20">
        <v>98.0</v>
      </c>
      <c r="F125" s="60">
        <v>105.0</v>
      </c>
      <c r="G125" s="3"/>
      <c r="H125" s="3"/>
    </row>
    <row r="126" ht="12.0" customHeight="1">
      <c r="A126" s="63" t="s">
        <v>18</v>
      </c>
      <c r="B126" s="12">
        <v>87.0</v>
      </c>
      <c r="C126" s="12">
        <v>90.0</v>
      </c>
      <c r="D126" s="12">
        <v>95.0</v>
      </c>
      <c r="E126" s="12">
        <v>98.0</v>
      </c>
      <c r="F126" s="12">
        <v>99.0</v>
      </c>
      <c r="G126" s="3"/>
      <c r="H126" s="3"/>
    </row>
    <row r="127" ht="12.0" customHeight="1">
      <c r="A127" s="27" t="s">
        <v>23</v>
      </c>
      <c r="B127" s="12"/>
      <c r="C127" s="12"/>
      <c r="D127" s="12"/>
      <c r="E127" s="12"/>
      <c r="F127" s="12"/>
      <c r="G127" s="3"/>
      <c r="H127" s="3"/>
    </row>
    <row r="128" ht="12.0" customHeight="1">
      <c r="A128" s="28" t="s">
        <v>25</v>
      </c>
      <c r="B128" s="5"/>
      <c r="C128" s="5"/>
      <c r="D128" s="5"/>
      <c r="E128" s="5"/>
      <c r="F128" s="5"/>
      <c r="G128" s="3"/>
      <c r="H128" s="3"/>
    </row>
    <row r="129" ht="12.0" customHeight="1">
      <c r="A129" s="28" t="s">
        <v>27</v>
      </c>
      <c r="B129" s="5"/>
      <c r="C129" s="5"/>
      <c r="D129" s="5"/>
      <c r="E129" s="5"/>
      <c r="F129" s="5"/>
      <c r="G129" s="3"/>
      <c r="H129" s="3"/>
    </row>
    <row r="130" ht="12.0" customHeight="1">
      <c r="A130" s="28" t="s">
        <v>30</v>
      </c>
      <c r="B130" s="5"/>
      <c r="C130" s="5"/>
      <c r="D130" s="5"/>
      <c r="E130" s="5"/>
      <c r="F130" s="5"/>
      <c r="G130" s="3"/>
      <c r="H130" s="3"/>
    </row>
    <row r="131" ht="12.0" customHeight="1">
      <c r="A131" s="30" t="s">
        <v>31</v>
      </c>
      <c r="B131" s="5"/>
      <c r="C131" s="5"/>
      <c r="D131" s="5"/>
      <c r="E131" s="5"/>
      <c r="F131" s="5"/>
      <c r="G131" s="3"/>
      <c r="H131" s="3"/>
    </row>
    <row r="132" ht="12.0" customHeight="1">
      <c r="A132" s="5"/>
      <c r="B132" s="5"/>
      <c r="C132" s="5"/>
      <c r="D132" s="5"/>
      <c r="E132" s="5"/>
      <c r="F132" s="5"/>
      <c r="G132" s="3"/>
      <c r="H132" s="3"/>
    </row>
    <row r="133" ht="12.0" customHeight="1">
      <c r="A133" s="5"/>
      <c r="B133" s="17" t="s">
        <v>13</v>
      </c>
      <c r="C133" s="17" t="s">
        <v>13</v>
      </c>
      <c r="D133" s="17" t="s">
        <v>13</v>
      </c>
      <c r="E133" s="17" t="s">
        <v>13</v>
      </c>
      <c r="F133" s="17" t="s">
        <v>13</v>
      </c>
      <c r="G133" s="3"/>
      <c r="H133" s="3"/>
    </row>
    <row r="134" ht="12.0" customHeight="1">
      <c r="A134" s="62" t="s">
        <v>85</v>
      </c>
      <c r="B134" s="20">
        <v>30.0</v>
      </c>
      <c r="C134" s="20">
        <v>65.0</v>
      </c>
      <c r="D134" s="20">
        <v>80.0</v>
      </c>
      <c r="E134" s="20">
        <v>100.0</v>
      </c>
      <c r="F134" s="60">
        <v>120.0</v>
      </c>
      <c r="G134" s="3"/>
      <c r="H134" s="3"/>
    </row>
    <row r="135" ht="12.0" customHeight="1">
      <c r="A135" s="63" t="s">
        <v>18</v>
      </c>
      <c r="B135" s="12">
        <v>30.0</v>
      </c>
      <c r="C135" s="12">
        <v>65.0</v>
      </c>
      <c r="D135" s="26">
        <v>80.0</v>
      </c>
      <c r="E135" s="12">
        <v>100.0</v>
      </c>
      <c r="F135" s="12">
        <v>120.0</v>
      </c>
      <c r="G135" s="3"/>
      <c r="H135" s="3"/>
    </row>
    <row r="136" ht="12.0" customHeight="1">
      <c r="A136" s="27" t="s">
        <v>23</v>
      </c>
      <c r="B136" s="12"/>
      <c r="C136" s="12"/>
      <c r="D136" s="12"/>
      <c r="E136" s="12"/>
      <c r="F136" s="12"/>
      <c r="G136" s="3"/>
      <c r="H136" s="3"/>
    </row>
    <row r="137" ht="12.0" customHeight="1">
      <c r="A137" s="28" t="s">
        <v>25</v>
      </c>
      <c r="B137" s="3"/>
      <c r="C137" s="3"/>
      <c r="D137" s="3"/>
      <c r="E137" s="3"/>
      <c r="F137" s="3"/>
      <c r="G137" s="3"/>
      <c r="H137" s="3"/>
    </row>
    <row r="138" ht="12.0" customHeight="1">
      <c r="A138" s="28" t="s">
        <v>27</v>
      </c>
      <c r="B138" s="3"/>
      <c r="C138" s="3"/>
      <c r="D138" s="3"/>
      <c r="E138" s="3"/>
      <c r="F138" s="3"/>
      <c r="G138" s="3"/>
      <c r="H138" s="3"/>
    </row>
    <row r="139" ht="12.0" customHeight="1">
      <c r="A139" s="28" t="s">
        <v>30</v>
      </c>
      <c r="B139" s="3"/>
      <c r="C139" s="3"/>
      <c r="D139" s="3"/>
      <c r="E139" s="3"/>
      <c r="F139" s="3"/>
      <c r="G139" s="3"/>
      <c r="H139" s="3"/>
    </row>
    <row r="140" ht="12.0" customHeight="1">
      <c r="A140" s="30" t="s">
        <v>31</v>
      </c>
      <c r="B140" s="3"/>
      <c r="C140" s="3"/>
      <c r="D140" s="3"/>
      <c r="E140" s="3"/>
      <c r="F140" s="3"/>
      <c r="G140" s="3"/>
      <c r="H140" s="3"/>
    </row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</sheetData>
  <mergeCells count="11">
    <mergeCell ref="K9:M9"/>
    <mergeCell ref="K10:M10"/>
    <mergeCell ref="K11:M11"/>
    <mergeCell ref="K12:M12"/>
    <mergeCell ref="J2:M2"/>
    <mergeCell ref="J3:M3"/>
    <mergeCell ref="K4:M4"/>
    <mergeCell ref="K5:M5"/>
    <mergeCell ref="K6:M6"/>
    <mergeCell ref="K7:M7"/>
    <mergeCell ref="K8:M8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29.13"/>
    <col customWidth="1" min="2" max="4" width="12.5"/>
    <col customWidth="1" min="5" max="5" width="19.0"/>
    <col customWidth="1" min="6" max="9" width="12.5"/>
    <col customWidth="1" min="10" max="11" width="22.13"/>
    <col customWidth="1" min="12" max="12" width="19.13"/>
    <col customWidth="1" min="13" max="13" width="24.5"/>
    <col customWidth="1" min="14" max="26" width="12.5"/>
  </cols>
  <sheetData>
    <row r="1" ht="15.75" customHeight="1">
      <c r="A1" s="3"/>
      <c r="B1" s="3"/>
      <c r="C1" s="3"/>
      <c r="D1" s="3"/>
      <c r="E1" s="3"/>
      <c r="F1" s="3"/>
      <c r="G1" s="3"/>
      <c r="H1" s="3"/>
      <c r="I1" s="3"/>
      <c r="J1" s="3"/>
      <c r="M1" s="3"/>
      <c r="N1" s="3"/>
      <c r="O1" s="3"/>
      <c r="P1" s="3"/>
    </row>
    <row r="2" ht="15.75" customHeight="1">
      <c r="A2" s="33" t="s">
        <v>0</v>
      </c>
      <c r="B2" s="34" t="s">
        <v>117</v>
      </c>
      <c r="C2" s="33" t="s">
        <v>2</v>
      </c>
      <c r="D2" s="65" t="s">
        <v>118</v>
      </c>
      <c r="E2" s="33" t="s">
        <v>3</v>
      </c>
      <c r="F2" s="66" t="s">
        <v>119</v>
      </c>
      <c r="G2" s="35"/>
      <c r="H2" s="35"/>
      <c r="I2" s="35"/>
      <c r="J2" s="35"/>
      <c r="L2" s="3"/>
      <c r="M2" s="37" t="s">
        <v>4</v>
      </c>
      <c r="N2" s="9"/>
      <c r="O2" s="9"/>
      <c r="P2" s="10"/>
      <c r="Q2" s="3"/>
    </row>
    <row r="3" ht="15.75" customHeight="1">
      <c r="A3" s="11" t="s">
        <v>5</v>
      </c>
      <c r="B3" s="12" t="s">
        <v>120</v>
      </c>
      <c r="C3" s="11" t="s">
        <v>7</v>
      </c>
      <c r="D3" s="12" t="s">
        <v>121</v>
      </c>
      <c r="E3" s="11" t="s">
        <v>9</v>
      </c>
      <c r="F3" s="12" t="s">
        <v>122</v>
      </c>
      <c r="G3" s="3"/>
      <c r="H3" s="3"/>
      <c r="I3" s="3"/>
      <c r="J3" s="3"/>
      <c r="L3" s="3"/>
      <c r="M3" s="3"/>
      <c r="N3" s="3"/>
      <c r="O3" s="3"/>
      <c r="P3" s="3"/>
      <c r="Q3" s="3"/>
    </row>
    <row r="4" ht="15.75" customHeight="1">
      <c r="A4" s="3"/>
      <c r="B4" s="3"/>
      <c r="C4" s="3"/>
      <c r="D4" s="3"/>
      <c r="E4" s="3"/>
      <c r="F4" s="3"/>
      <c r="G4" s="3"/>
      <c r="H4" s="3"/>
      <c r="I4" s="3"/>
      <c r="J4" s="3"/>
      <c r="L4" s="3"/>
      <c r="M4" s="38" t="s">
        <v>11</v>
      </c>
      <c r="N4" s="6"/>
      <c r="Q4" s="3"/>
    </row>
    <row r="5" ht="15.75" customHeight="1">
      <c r="A5" s="3"/>
      <c r="B5" s="17" t="s">
        <v>13</v>
      </c>
      <c r="C5" s="17" t="s">
        <v>13</v>
      </c>
      <c r="D5" s="17" t="s">
        <v>13</v>
      </c>
      <c r="E5" s="17" t="s">
        <v>13</v>
      </c>
      <c r="F5" s="17" t="s">
        <v>13</v>
      </c>
      <c r="G5" s="17" t="s">
        <v>13</v>
      </c>
      <c r="H5" s="17" t="s">
        <v>13</v>
      </c>
      <c r="I5" s="17" t="s">
        <v>13</v>
      </c>
      <c r="J5" s="17" t="s">
        <v>13</v>
      </c>
      <c r="L5" s="3"/>
      <c r="M5" s="38" t="s">
        <v>14</v>
      </c>
      <c r="N5" s="6"/>
      <c r="Q5" s="13"/>
    </row>
    <row r="6" ht="15.75" customHeight="1">
      <c r="A6" s="67" t="s">
        <v>81</v>
      </c>
      <c r="B6" s="68">
        <v>20.0</v>
      </c>
      <c r="C6" s="68">
        <v>30.0</v>
      </c>
      <c r="D6" s="68">
        <v>40.0</v>
      </c>
      <c r="E6" s="68">
        <v>60.0</v>
      </c>
      <c r="F6" s="68">
        <v>80.0</v>
      </c>
      <c r="G6" s="68">
        <v>120.0</v>
      </c>
      <c r="H6" s="68">
        <v>160.0</v>
      </c>
      <c r="I6" s="68">
        <v>200.0</v>
      </c>
      <c r="J6" s="69">
        <v>240.0</v>
      </c>
      <c r="L6" s="3"/>
      <c r="M6" s="38" t="s">
        <v>17</v>
      </c>
      <c r="N6" s="6"/>
      <c r="Q6" s="3"/>
    </row>
    <row r="7" ht="15.75" customHeight="1">
      <c r="A7" s="57" t="s">
        <v>18</v>
      </c>
      <c r="B7" s="58">
        <v>20.0</v>
      </c>
      <c r="C7" s="58">
        <v>30.0</v>
      </c>
      <c r="D7" s="58">
        <v>40.0</v>
      </c>
      <c r="E7" s="58">
        <v>60.0</v>
      </c>
      <c r="F7" s="58">
        <v>80.0</v>
      </c>
      <c r="G7" s="58">
        <v>120.0</v>
      </c>
      <c r="H7" s="58">
        <v>160.0</v>
      </c>
      <c r="I7" s="58">
        <v>200.0</v>
      </c>
      <c r="J7" s="58">
        <v>240.0</v>
      </c>
      <c r="L7" s="3"/>
      <c r="M7" s="38" t="s">
        <v>19</v>
      </c>
      <c r="N7" s="6"/>
      <c r="Q7" s="3"/>
    </row>
    <row r="8" ht="15.75" customHeight="1">
      <c r="A8" s="27" t="s">
        <v>23</v>
      </c>
      <c r="B8" s="58"/>
      <c r="C8" s="58"/>
      <c r="D8" s="58"/>
      <c r="E8" s="58"/>
      <c r="F8" s="58"/>
      <c r="G8" s="58"/>
      <c r="H8" s="3"/>
      <c r="I8" s="3"/>
      <c r="J8" s="3"/>
      <c r="L8" s="3"/>
      <c r="M8" s="38" t="s">
        <v>21</v>
      </c>
      <c r="N8" s="6"/>
      <c r="Q8" s="3"/>
    </row>
    <row r="9" ht="15.75" customHeight="1">
      <c r="A9" s="28" t="s">
        <v>25</v>
      </c>
      <c r="B9" s="3"/>
      <c r="C9" s="3"/>
      <c r="D9" s="3"/>
      <c r="E9" s="3"/>
      <c r="F9" s="3"/>
      <c r="G9" s="3"/>
      <c r="H9" s="3"/>
      <c r="I9" s="3"/>
      <c r="J9" s="3"/>
      <c r="L9" s="3"/>
      <c r="M9" s="38" t="s">
        <v>24</v>
      </c>
      <c r="N9" s="6"/>
      <c r="Q9" s="3"/>
    </row>
    <row r="10" ht="15.75" customHeight="1">
      <c r="A10" s="28" t="s">
        <v>27</v>
      </c>
      <c r="B10" s="3"/>
      <c r="C10" s="3"/>
      <c r="D10" s="3"/>
      <c r="E10" s="3"/>
      <c r="F10" s="3"/>
      <c r="G10" s="3"/>
      <c r="H10" s="3"/>
      <c r="I10" s="3"/>
      <c r="J10" s="3"/>
      <c r="M10" s="38" t="s">
        <v>26</v>
      </c>
      <c r="N10" s="6"/>
      <c r="Q10" s="3"/>
    </row>
    <row r="11" ht="15.75" customHeight="1">
      <c r="A11" s="28" t="s">
        <v>30</v>
      </c>
      <c r="B11" s="3"/>
      <c r="C11" s="3"/>
      <c r="D11" s="3"/>
      <c r="E11" s="3"/>
      <c r="F11" s="3"/>
      <c r="G11" s="3"/>
      <c r="H11" s="3"/>
      <c r="I11" s="3"/>
      <c r="J11" s="3"/>
      <c r="M11" s="38" t="s">
        <v>77</v>
      </c>
      <c r="N11" s="6"/>
    </row>
    <row r="12" ht="15.75" customHeight="1">
      <c r="A12" s="30" t="s">
        <v>31</v>
      </c>
      <c r="B12" s="3"/>
      <c r="C12" s="3"/>
      <c r="D12" s="3"/>
      <c r="E12" s="3"/>
      <c r="F12" s="3"/>
      <c r="G12" s="3"/>
      <c r="H12" s="3"/>
      <c r="I12" s="3"/>
      <c r="J12" s="3"/>
      <c r="M12" s="38" t="s">
        <v>78</v>
      </c>
      <c r="N12" s="6"/>
    </row>
    <row r="13" ht="15.75" customHeight="1">
      <c r="A13" s="3"/>
      <c r="B13" s="17" t="s">
        <v>13</v>
      </c>
      <c r="C13" s="17" t="s">
        <v>13</v>
      </c>
      <c r="D13" s="17" t="s">
        <v>13</v>
      </c>
      <c r="E13" s="17" t="s">
        <v>13</v>
      </c>
      <c r="F13" s="17" t="s">
        <v>13</v>
      </c>
      <c r="G13" s="17" t="s">
        <v>13</v>
      </c>
      <c r="H13" s="3"/>
      <c r="I13" s="3"/>
      <c r="J13" s="3"/>
      <c r="M13" s="3"/>
      <c r="N13" s="3"/>
      <c r="O13" s="3"/>
      <c r="P13" s="3"/>
    </row>
    <row r="14" ht="15.75" customHeight="1">
      <c r="A14" s="70" t="s">
        <v>123</v>
      </c>
      <c r="B14" s="71">
        <v>50.0</v>
      </c>
      <c r="C14" s="71">
        <v>100.0</v>
      </c>
      <c r="D14" s="71">
        <v>150.0</v>
      </c>
      <c r="E14" s="71">
        <v>200.0</v>
      </c>
      <c r="F14" s="71">
        <v>300.0</v>
      </c>
      <c r="G14" s="72">
        <v>360.0</v>
      </c>
      <c r="H14" s="3"/>
      <c r="I14" s="3"/>
      <c r="J14" s="3"/>
      <c r="M14" s="37" t="s">
        <v>4</v>
      </c>
      <c r="N14" s="9"/>
      <c r="O14" s="9"/>
      <c r="P14" s="10"/>
    </row>
    <row r="15" ht="15.75" customHeight="1">
      <c r="A15" s="61" t="s">
        <v>124</v>
      </c>
      <c r="B15" s="3">
        <v>49.7</v>
      </c>
      <c r="C15" s="3">
        <v>99.0</v>
      </c>
      <c r="D15" s="3">
        <v>146.5</v>
      </c>
      <c r="E15" s="3">
        <v>198.4</v>
      </c>
      <c r="F15" s="3">
        <v>291.8</v>
      </c>
      <c r="G15" s="3">
        <v>351.9</v>
      </c>
      <c r="H15" s="3"/>
      <c r="I15" s="3"/>
      <c r="J15" s="3"/>
      <c r="M15" s="3"/>
      <c r="N15" s="3"/>
      <c r="O15" s="3"/>
      <c r="P15" s="3"/>
    </row>
    <row r="16" ht="15.75" customHeight="1">
      <c r="A16" s="73" t="s">
        <v>20</v>
      </c>
      <c r="B16" s="3">
        <v>49.6</v>
      </c>
      <c r="C16" s="3">
        <v>99.0</v>
      </c>
      <c r="D16" s="3">
        <v>146.5</v>
      </c>
      <c r="E16" s="3">
        <v>194.9</v>
      </c>
      <c r="F16" s="3">
        <v>294.0</v>
      </c>
      <c r="G16" s="3">
        <v>349.9</v>
      </c>
      <c r="H16" s="3"/>
      <c r="I16" s="3"/>
      <c r="J16" s="3"/>
      <c r="M16" s="38" t="s">
        <v>11</v>
      </c>
      <c r="N16" s="6"/>
    </row>
    <row r="17" ht="15.75" customHeight="1">
      <c r="A17" s="73" t="s">
        <v>76</v>
      </c>
      <c r="B17" s="3">
        <v>49.9</v>
      </c>
      <c r="C17" s="3">
        <v>98.6</v>
      </c>
      <c r="D17" s="3">
        <v>147.9</v>
      </c>
      <c r="E17" s="3">
        <v>195.5</v>
      </c>
      <c r="F17" s="3">
        <v>292.9</v>
      </c>
      <c r="G17" s="3">
        <v>347.9</v>
      </c>
      <c r="H17" s="3"/>
      <c r="I17" s="3"/>
      <c r="J17" s="3"/>
      <c r="M17" s="38" t="s">
        <v>14</v>
      </c>
      <c r="N17" s="6"/>
    </row>
    <row r="18" ht="15.75" customHeight="1">
      <c r="A18" s="73" t="s">
        <v>125</v>
      </c>
      <c r="B18" s="3">
        <v>50.1</v>
      </c>
      <c r="C18" s="3">
        <v>97.7</v>
      </c>
      <c r="D18" s="3">
        <v>147.8</v>
      </c>
      <c r="E18" s="3">
        <v>193.1</v>
      </c>
      <c r="F18" s="3">
        <v>290.1</v>
      </c>
      <c r="G18" s="3"/>
      <c r="H18" s="3"/>
      <c r="I18" s="3"/>
      <c r="J18" s="3"/>
      <c r="M18" s="38" t="s">
        <v>17</v>
      </c>
      <c r="N18" s="6"/>
    </row>
    <row r="19" ht="15.75" customHeight="1">
      <c r="A19" s="73" t="s">
        <v>126</v>
      </c>
      <c r="B19" s="3">
        <v>48.5</v>
      </c>
      <c r="C19" s="3">
        <v>99.4</v>
      </c>
      <c r="D19" s="3">
        <v>147.3</v>
      </c>
      <c r="E19" s="3">
        <v>196.3</v>
      </c>
      <c r="F19" s="3">
        <v>289.1</v>
      </c>
      <c r="G19" s="3"/>
      <c r="H19" s="3"/>
      <c r="I19" s="3"/>
      <c r="J19" s="3"/>
      <c r="M19" s="38" t="s">
        <v>19</v>
      </c>
      <c r="N19" s="6"/>
    </row>
    <row r="20" ht="15.75" customHeight="1">
      <c r="A20" s="27" t="s">
        <v>23</v>
      </c>
      <c r="B20" s="3"/>
      <c r="C20" s="3"/>
      <c r="D20" s="3"/>
      <c r="E20" s="3"/>
      <c r="F20" s="3"/>
      <c r="G20" s="3"/>
      <c r="H20" s="3"/>
      <c r="I20" s="3"/>
      <c r="J20" s="3"/>
      <c r="M20" s="38" t="s">
        <v>21</v>
      </c>
      <c r="N20" s="6"/>
    </row>
    <row r="21" ht="15.75" customHeight="1">
      <c r="A21" s="28" t="s">
        <v>25</v>
      </c>
      <c r="B21" s="3"/>
      <c r="C21" s="3"/>
      <c r="D21" s="3"/>
      <c r="E21" s="3"/>
      <c r="F21" s="3"/>
      <c r="G21" s="3"/>
      <c r="H21" s="3"/>
      <c r="I21" s="3"/>
      <c r="J21" s="3"/>
      <c r="M21" s="38" t="s">
        <v>24</v>
      </c>
      <c r="N21" s="6"/>
    </row>
    <row r="22" ht="15.75" customHeight="1">
      <c r="A22" s="28" t="s">
        <v>27</v>
      </c>
      <c r="B22" s="3"/>
      <c r="C22" s="3"/>
      <c r="D22" s="3"/>
      <c r="E22" s="3"/>
      <c r="F22" s="3"/>
      <c r="G22" s="3"/>
      <c r="H22" s="3"/>
      <c r="I22" s="3"/>
      <c r="J22" s="3"/>
      <c r="M22" s="38" t="s">
        <v>26</v>
      </c>
      <c r="N22" s="6"/>
    </row>
    <row r="23" ht="15.75" customHeight="1">
      <c r="A23" s="28" t="s">
        <v>30</v>
      </c>
      <c r="B23" s="3"/>
      <c r="C23" s="3"/>
      <c r="D23" s="3"/>
      <c r="E23" s="3"/>
      <c r="F23" s="3"/>
      <c r="G23" s="3"/>
      <c r="H23" s="3"/>
      <c r="I23" s="3"/>
      <c r="J23" s="3"/>
      <c r="M23" s="38" t="s">
        <v>77</v>
      </c>
      <c r="N23" s="6"/>
    </row>
    <row r="24" ht="15.75" customHeight="1">
      <c r="A24" s="30" t="s">
        <v>31</v>
      </c>
      <c r="B24" s="3"/>
      <c r="C24" s="3"/>
      <c r="D24" s="3"/>
      <c r="E24" s="3"/>
      <c r="F24" s="3"/>
      <c r="G24" s="3"/>
      <c r="H24" s="3"/>
      <c r="I24" s="3"/>
      <c r="J24" s="3"/>
      <c r="M24" s="38" t="s">
        <v>78</v>
      </c>
      <c r="N24" s="6"/>
    </row>
    <row r="25" ht="15.75" customHeight="1">
      <c r="A25" s="3"/>
      <c r="B25" s="17" t="s">
        <v>13</v>
      </c>
      <c r="C25" s="17" t="s">
        <v>13</v>
      </c>
      <c r="D25" s="17" t="s">
        <v>13</v>
      </c>
      <c r="E25" s="17" t="s">
        <v>13</v>
      </c>
      <c r="F25" s="17" t="s">
        <v>13</v>
      </c>
      <c r="G25" s="17" t="s">
        <v>13</v>
      </c>
      <c r="H25" s="3"/>
      <c r="I25" s="3"/>
      <c r="J25" s="3"/>
      <c r="M25" s="3"/>
      <c r="N25" s="3"/>
      <c r="O25" s="3"/>
      <c r="P25" s="3"/>
    </row>
    <row r="26" ht="15.75" customHeight="1">
      <c r="A26" s="51" t="s">
        <v>127</v>
      </c>
      <c r="B26" s="71">
        <v>50.0</v>
      </c>
      <c r="C26" s="71">
        <v>100.0</v>
      </c>
      <c r="D26" s="71">
        <v>150.0</v>
      </c>
      <c r="E26" s="71">
        <v>200.0</v>
      </c>
      <c r="F26" s="71">
        <v>300.0</v>
      </c>
      <c r="G26" s="72">
        <v>360.0</v>
      </c>
      <c r="H26" s="3"/>
      <c r="I26" s="3"/>
      <c r="J26" s="3"/>
    </row>
    <row r="27" ht="15.75" customHeight="1">
      <c r="A27" s="74" t="s">
        <v>18</v>
      </c>
      <c r="B27" s="5">
        <v>1.9</v>
      </c>
      <c r="C27" s="5">
        <v>2.3</v>
      </c>
      <c r="D27" s="5">
        <v>2.9</v>
      </c>
      <c r="E27" s="5">
        <v>3.9</v>
      </c>
      <c r="F27" s="5">
        <v>5.2</v>
      </c>
      <c r="G27" s="5">
        <v>6.1</v>
      </c>
      <c r="H27" s="3"/>
      <c r="I27" s="3"/>
      <c r="J27" s="3"/>
    </row>
    <row r="28" ht="15.75" customHeight="1">
      <c r="A28" s="75" t="s">
        <v>128</v>
      </c>
      <c r="B28" s="3"/>
      <c r="C28" s="3"/>
      <c r="D28" s="3"/>
      <c r="E28" s="3"/>
      <c r="F28" s="3"/>
      <c r="G28" s="3"/>
      <c r="H28" s="3"/>
      <c r="I28" s="3"/>
      <c r="J28" s="3"/>
    </row>
    <row r="29" ht="15.75" customHeight="1">
      <c r="A29" s="3"/>
      <c r="B29" s="3"/>
      <c r="C29" s="3"/>
      <c r="D29" s="3"/>
      <c r="E29" s="3"/>
      <c r="F29" s="3"/>
      <c r="G29" s="3"/>
      <c r="H29" s="3"/>
      <c r="I29" s="3"/>
      <c r="J29" s="3"/>
    </row>
    <row r="30" ht="15.75" customHeight="1">
      <c r="A30" s="3"/>
      <c r="B30" s="3"/>
      <c r="C30" s="3"/>
      <c r="D30" s="3"/>
      <c r="E30" s="3"/>
      <c r="F30" s="3"/>
      <c r="G30" s="3"/>
      <c r="H30" s="3"/>
      <c r="I30" s="3"/>
      <c r="J30" s="3"/>
    </row>
    <row r="31" ht="15.75" customHeight="1">
      <c r="A31" s="3"/>
      <c r="B31" s="3"/>
      <c r="C31" s="3"/>
      <c r="D31" s="3"/>
      <c r="E31" s="3"/>
      <c r="F31" s="3"/>
      <c r="G31" s="3"/>
      <c r="H31" s="3"/>
    </row>
    <row r="32" ht="15.75" customHeight="1">
      <c r="A32" s="3"/>
      <c r="B32" s="3"/>
      <c r="C32" s="3"/>
      <c r="D32" s="3"/>
      <c r="E32" s="3"/>
      <c r="F32" s="3"/>
      <c r="G32" s="3"/>
      <c r="H32" s="3"/>
    </row>
    <row r="33" ht="15.75" customHeight="1">
      <c r="A33" s="3"/>
      <c r="B33" s="3"/>
      <c r="C33" s="3"/>
      <c r="D33" s="3"/>
      <c r="E33" s="3"/>
      <c r="F33" s="3"/>
      <c r="G33" s="3"/>
      <c r="H33" s="3"/>
    </row>
    <row r="34" ht="15.75" customHeight="1">
      <c r="A34" s="3"/>
      <c r="B34" s="3"/>
      <c r="C34" s="3"/>
      <c r="D34" s="3"/>
      <c r="E34" s="3"/>
      <c r="F34" s="3"/>
      <c r="G34" s="3"/>
      <c r="H34" s="3"/>
    </row>
    <row r="35" ht="15.75" customHeight="1">
      <c r="A35" s="3"/>
      <c r="B35" s="3"/>
      <c r="C35" s="3"/>
      <c r="D35" s="3"/>
      <c r="E35" s="3"/>
      <c r="F35" s="3"/>
      <c r="G35" s="3"/>
      <c r="H35" s="3"/>
    </row>
    <row r="36" ht="15.75" customHeight="1">
      <c r="A36" s="3"/>
      <c r="B36" s="3"/>
      <c r="C36" s="3"/>
      <c r="D36" s="3"/>
      <c r="E36" s="3"/>
      <c r="F36" s="3"/>
      <c r="G36" s="3"/>
      <c r="H36" s="3"/>
    </row>
    <row r="37" ht="15.75" customHeight="1">
      <c r="A37" s="3"/>
      <c r="B37" s="3"/>
      <c r="C37" s="3"/>
      <c r="D37" s="3"/>
      <c r="E37" s="3"/>
      <c r="F37" s="3"/>
      <c r="G37" s="3"/>
      <c r="H37" s="3"/>
    </row>
    <row r="38" ht="15.75" customHeight="1">
      <c r="A38" s="3"/>
      <c r="B38" s="3"/>
      <c r="C38" s="3"/>
      <c r="D38" s="3"/>
      <c r="E38" s="3"/>
      <c r="F38" s="3"/>
      <c r="G38" s="3"/>
      <c r="H38" s="3"/>
    </row>
    <row r="39" ht="15.75" customHeight="1">
      <c r="A39" s="3"/>
      <c r="B39" s="3"/>
      <c r="C39" s="3"/>
      <c r="D39" s="3"/>
      <c r="E39" s="3"/>
      <c r="F39" s="3"/>
      <c r="G39" s="3"/>
      <c r="H39" s="3"/>
    </row>
    <row r="40" ht="15.75" customHeight="1">
      <c r="A40" s="3"/>
      <c r="B40" s="3"/>
      <c r="C40" s="3"/>
      <c r="D40" s="3"/>
      <c r="E40" s="3"/>
      <c r="F40" s="3"/>
      <c r="G40" s="3"/>
      <c r="H40" s="3"/>
    </row>
    <row r="41" ht="15.75" customHeight="1">
      <c r="A41" s="3"/>
      <c r="B41" s="3"/>
      <c r="C41" s="3"/>
      <c r="D41" s="3"/>
      <c r="E41" s="3"/>
      <c r="F41" s="3"/>
      <c r="G41" s="3"/>
      <c r="H41" s="3"/>
    </row>
    <row r="42" ht="15.75" customHeight="1">
      <c r="A42" s="3"/>
      <c r="B42" s="3"/>
      <c r="C42" s="3"/>
      <c r="D42" s="3"/>
      <c r="E42" s="3"/>
      <c r="F42" s="3"/>
      <c r="G42" s="3"/>
      <c r="H42" s="3"/>
    </row>
    <row r="43" ht="15.75" customHeight="1">
      <c r="A43" s="3"/>
      <c r="B43" s="3"/>
      <c r="C43" s="3"/>
      <c r="D43" s="3"/>
      <c r="E43" s="3"/>
      <c r="F43" s="3"/>
      <c r="G43" s="3"/>
      <c r="H43" s="3"/>
    </row>
    <row r="44" ht="15.75" customHeight="1">
      <c r="A44" s="3"/>
      <c r="B44" s="3"/>
      <c r="C44" s="3"/>
      <c r="D44" s="3"/>
      <c r="E44" s="3"/>
      <c r="F44" s="3"/>
      <c r="G44" s="3"/>
      <c r="H44" s="3"/>
    </row>
    <row r="45" ht="15.75" customHeight="1">
      <c r="A45" s="3"/>
      <c r="B45" s="3"/>
      <c r="C45" s="3"/>
      <c r="D45" s="3"/>
      <c r="E45" s="3"/>
      <c r="F45" s="3"/>
      <c r="G45" s="3"/>
      <c r="H45" s="3"/>
    </row>
    <row r="46" ht="15.75" customHeight="1">
      <c r="A46" s="3"/>
      <c r="B46" s="3"/>
      <c r="C46" s="3"/>
      <c r="D46" s="3"/>
      <c r="E46" s="3"/>
      <c r="F46" s="3"/>
      <c r="G46" s="3"/>
      <c r="H46" s="3"/>
    </row>
    <row r="47" ht="15.75" customHeight="1">
      <c r="A47" s="3"/>
      <c r="B47" s="3"/>
      <c r="C47" s="3"/>
      <c r="D47" s="3"/>
      <c r="E47" s="3"/>
      <c r="F47" s="3"/>
      <c r="G47" s="3"/>
      <c r="H47" s="3"/>
    </row>
    <row r="48" ht="15.75" customHeight="1">
      <c r="A48" s="3"/>
      <c r="B48" s="3"/>
      <c r="C48" s="3"/>
      <c r="D48" s="3"/>
      <c r="E48" s="3"/>
      <c r="F48" s="3"/>
      <c r="G48" s="3"/>
      <c r="H48" s="3"/>
    </row>
    <row r="49" ht="15.75" customHeight="1">
      <c r="A49" s="3"/>
      <c r="B49" s="3"/>
      <c r="C49" s="3"/>
      <c r="D49" s="3"/>
      <c r="E49" s="3"/>
      <c r="F49" s="3"/>
      <c r="G49" s="3"/>
      <c r="H49" s="3"/>
    </row>
    <row r="50" ht="15.75" customHeight="1">
      <c r="A50" s="3"/>
      <c r="B50" s="3"/>
      <c r="C50" s="3"/>
      <c r="D50" s="3"/>
      <c r="E50" s="3"/>
      <c r="F50" s="3"/>
      <c r="G50" s="3"/>
      <c r="H50" s="3"/>
    </row>
    <row r="51" ht="15.75" customHeight="1">
      <c r="A51" s="3"/>
      <c r="B51" s="3"/>
      <c r="C51" s="3"/>
      <c r="D51" s="3"/>
      <c r="E51" s="3"/>
      <c r="F51" s="3"/>
      <c r="G51" s="3"/>
      <c r="H51" s="3"/>
    </row>
    <row r="52" ht="15.75" customHeight="1">
      <c r="A52" s="3"/>
      <c r="B52" s="3"/>
      <c r="C52" s="3"/>
      <c r="D52" s="3"/>
      <c r="E52" s="3"/>
      <c r="F52" s="3"/>
      <c r="G52" s="3"/>
      <c r="H52" s="3"/>
    </row>
    <row r="53" ht="15.75" customHeight="1">
      <c r="A53" s="3"/>
      <c r="B53" s="3"/>
      <c r="C53" s="3"/>
      <c r="D53" s="3"/>
      <c r="E53" s="3"/>
      <c r="F53" s="3"/>
      <c r="G53" s="3"/>
      <c r="H53" s="3"/>
    </row>
    <row r="54" ht="15.75" customHeight="1">
      <c r="A54" s="3"/>
      <c r="B54" s="3"/>
      <c r="C54" s="3"/>
      <c r="D54" s="3"/>
      <c r="E54" s="3"/>
      <c r="F54" s="3"/>
      <c r="G54" s="3"/>
      <c r="H54" s="3"/>
    </row>
    <row r="55" ht="15.75" customHeight="1">
      <c r="A55" s="3"/>
      <c r="B55" s="3"/>
      <c r="C55" s="3"/>
      <c r="D55" s="3"/>
      <c r="E55" s="3"/>
      <c r="F55" s="3"/>
      <c r="G55" s="3"/>
      <c r="H55" s="3"/>
    </row>
    <row r="56" ht="15.75" customHeight="1">
      <c r="A56" s="3"/>
      <c r="B56" s="3"/>
      <c r="C56" s="3"/>
      <c r="D56" s="3"/>
      <c r="E56" s="3"/>
      <c r="F56" s="3"/>
      <c r="G56" s="3"/>
      <c r="H56" s="3"/>
    </row>
    <row r="57" ht="15.75" customHeight="1">
      <c r="A57" s="3"/>
      <c r="B57" s="3"/>
      <c r="C57" s="3"/>
      <c r="D57" s="3"/>
      <c r="E57" s="3"/>
      <c r="F57" s="3"/>
      <c r="G57" s="3"/>
      <c r="H57" s="17"/>
    </row>
    <row r="58" ht="15.75" customHeight="1">
      <c r="A58" s="3"/>
      <c r="B58" s="3"/>
      <c r="C58" s="3"/>
      <c r="D58" s="3"/>
      <c r="E58" s="3"/>
      <c r="F58" s="3"/>
      <c r="G58" s="3"/>
      <c r="H58" s="76"/>
    </row>
    <row r="59" ht="15.75" customHeight="1">
      <c r="A59" s="3"/>
      <c r="B59" s="3"/>
      <c r="C59" s="3"/>
      <c r="D59" s="3"/>
      <c r="E59" s="3"/>
      <c r="F59" s="3"/>
      <c r="G59" s="3"/>
      <c r="H59" s="58"/>
    </row>
    <row r="60" ht="15.75" customHeight="1">
      <c r="A60" s="3"/>
      <c r="B60" s="3"/>
      <c r="C60" s="3"/>
      <c r="D60" s="3"/>
      <c r="E60" s="3"/>
      <c r="F60" s="3"/>
      <c r="G60" s="3"/>
      <c r="H60" s="58"/>
    </row>
    <row r="61" ht="15.75" customHeight="1">
      <c r="A61" s="3"/>
      <c r="B61" s="3"/>
      <c r="C61" s="3"/>
      <c r="D61" s="3"/>
      <c r="E61" s="3"/>
      <c r="F61" s="3"/>
      <c r="G61" s="3"/>
      <c r="H61" s="3"/>
    </row>
    <row r="62" ht="15.75" customHeight="1">
      <c r="A62" s="3"/>
      <c r="B62" s="3"/>
      <c r="C62" s="3"/>
      <c r="D62" s="3"/>
      <c r="E62" s="3"/>
      <c r="F62" s="3"/>
      <c r="G62" s="3"/>
      <c r="H62" s="3"/>
    </row>
    <row r="63" ht="15.75" customHeight="1">
      <c r="A63" s="3"/>
      <c r="B63" s="3"/>
      <c r="C63" s="3"/>
      <c r="D63" s="3"/>
      <c r="E63" s="3"/>
      <c r="F63" s="3"/>
      <c r="G63" s="3"/>
      <c r="H63" s="3"/>
    </row>
    <row r="64" ht="15.75" customHeight="1">
      <c r="A64" s="3"/>
      <c r="B64" s="3"/>
      <c r="C64" s="3"/>
      <c r="D64" s="3"/>
      <c r="E64" s="3"/>
      <c r="F64" s="3"/>
      <c r="G64" s="3"/>
      <c r="H64" s="3"/>
    </row>
    <row r="65" ht="15.75" customHeight="1">
      <c r="A65" s="3"/>
      <c r="B65" s="3"/>
      <c r="C65" s="3"/>
      <c r="D65" s="3"/>
      <c r="E65" s="3"/>
      <c r="F65" s="3"/>
      <c r="G65" s="3"/>
      <c r="H65" s="3"/>
    </row>
    <row r="66" ht="15.75" customHeight="1">
      <c r="A66" s="3"/>
      <c r="B66" s="3"/>
      <c r="C66" s="3"/>
      <c r="D66" s="3"/>
      <c r="E66" s="3"/>
      <c r="F66" s="3"/>
      <c r="G66" s="3"/>
      <c r="H66" s="3"/>
    </row>
    <row r="67" ht="15.75" customHeight="1">
      <c r="A67" s="3"/>
      <c r="B67" s="3"/>
      <c r="C67" s="3"/>
      <c r="D67" s="3"/>
      <c r="E67" s="3"/>
      <c r="F67" s="3"/>
      <c r="G67" s="3"/>
      <c r="H67" s="3"/>
    </row>
    <row r="68" ht="15.75" customHeight="1">
      <c r="A68" s="3"/>
      <c r="B68" s="3"/>
      <c r="C68" s="3"/>
      <c r="D68" s="3"/>
      <c r="E68" s="3"/>
      <c r="F68" s="3"/>
      <c r="G68" s="3"/>
      <c r="H68" s="3"/>
    </row>
    <row r="69" ht="15.75" customHeight="1">
      <c r="A69" s="3"/>
      <c r="B69" s="3"/>
      <c r="C69" s="3"/>
      <c r="D69" s="3"/>
      <c r="E69" s="3"/>
      <c r="F69" s="3"/>
      <c r="G69" s="3"/>
      <c r="H69" s="3"/>
    </row>
    <row r="70" ht="15.75" customHeight="1">
      <c r="A70" s="3"/>
      <c r="B70" s="3"/>
      <c r="C70" s="3"/>
      <c r="D70" s="3"/>
      <c r="E70" s="3"/>
      <c r="F70" s="3"/>
      <c r="G70" s="3"/>
      <c r="H70" s="3"/>
    </row>
    <row r="71" ht="15.75" customHeight="1">
      <c r="A71" s="3"/>
      <c r="B71" s="3"/>
      <c r="C71" s="3"/>
      <c r="D71" s="3"/>
      <c r="E71" s="3"/>
      <c r="F71" s="3"/>
      <c r="G71" s="3"/>
      <c r="H71" s="3"/>
    </row>
    <row r="72" ht="15.75" customHeight="1">
      <c r="A72" s="3"/>
      <c r="B72" s="3"/>
      <c r="C72" s="3"/>
      <c r="D72" s="3"/>
      <c r="E72" s="3"/>
      <c r="F72" s="3"/>
      <c r="G72" s="3"/>
      <c r="H72" s="3"/>
    </row>
    <row r="73" ht="15.75" customHeight="1">
      <c r="A73" s="3"/>
      <c r="B73" s="3"/>
      <c r="C73" s="3"/>
      <c r="D73" s="3"/>
      <c r="E73" s="3"/>
      <c r="F73" s="3"/>
      <c r="G73" s="3"/>
      <c r="H73" s="3"/>
    </row>
    <row r="74" ht="15.75" customHeight="1">
      <c r="A74" s="3"/>
      <c r="B74" s="3"/>
      <c r="C74" s="3"/>
      <c r="D74" s="3"/>
      <c r="E74" s="3"/>
      <c r="F74" s="3"/>
      <c r="G74" s="3"/>
      <c r="H74" s="3"/>
    </row>
    <row r="75" ht="15.75" customHeight="1">
      <c r="A75" s="3"/>
      <c r="B75" s="3"/>
      <c r="C75" s="3"/>
      <c r="D75" s="3"/>
      <c r="E75" s="3"/>
      <c r="F75" s="3"/>
      <c r="G75" s="3"/>
      <c r="H75" s="3"/>
    </row>
    <row r="76" ht="15.75" customHeight="1">
      <c r="A76" s="3"/>
      <c r="B76" s="3"/>
      <c r="C76" s="3"/>
      <c r="D76" s="3"/>
      <c r="E76" s="3"/>
      <c r="F76" s="3"/>
      <c r="G76" s="3"/>
      <c r="H76" s="3"/>
    </row>
    <row r="77" ht="15.75" customHeight="1">
      <c r="A77" s="3"/>
      <c r="B77" s="3"/>
      <c r="C77" s="3"/>
      <c r="D77" s="3"/>
      <c r="E77" s="3"/>
      <c r="F77" s="3"/>
      <c r="G77" s="3"/>
      <c r="H77" s="3"/>
    </row>
    <row r="78" ht="15.75" customHeight="1">
      <c r="A78" s="3"/>
      <c r="B78" s="3"/>
      <c r="C78" s="3"/>
      <c r="D78" s="3"/>
      <c r="E78" s="3"/>
      <c r="F78" s="3"/>
      <c r="G78" s="3"/>
      <c r="H78" s="3"/>
    </row>
    <row r="79" ht="15.75" customHeight="1">
      <c r="A79" s="3"/>
      <c r="B79" s="3"/>
      <c r="C79" s="3"/>
      <c r="D79" s="3"/>
      <c r="E79" s="3"/>
      <c r="F79" s="3"/>
      <c r="G79" s="3"/>
      <c r="H79" s="3"/>
    </row>
    <row r="80" ht="15.75" customHeight="1">
      <c r="A80" s="3"/>
      <c r="B80" s="3"/>
      <c r="C80" s="3"/>
      <c r="D80" s="3"/>
      <c r="E80" s="3"/>
      <c r="F80" s="3"/>
      <c r="G80" s="3"/>
      <c r="H80" s="3"/>
    </row>
    <row r="81" ht="15.75" customHeight="1">
      <c r="A81" s="3"/>
      <c r="B81" s="3"/>
      <c r="C81" s="3"/>
      <c r="D81" s="3"/>
      <c r="E81" s="3"/>
      <c r="F81" s="3"/>
      <c r="G81" s="3"/>
      <c r="H81" s="3"/>
    </row>
    <row r="82" ht="15.75" customHeight="1">
      <c r="A82" s="3"/>
      <c r="B82" s="3"/>
      <c r="C82" s="3"/>
      <c r="D82" s="3"/>
      <c r="E82" s="3"/>
      <c r="F82" s="3"/>
      <c r="G82" s="3"/>
      <c r="H82" s="3"/>
    </row>
    <row r="83" ht="15.75" customHeight="1">
      <c r="A83" s="3"/>
      <c r="B83" s="3"/>
      <c r="C83" s="3"/>
      <c r="D83" s="3"/>
      <c r="E83" s="3"/>
      <c r="F83" s="3"/>
      <c r="G83" s="3"/>
      <c r="H83" s="3"/>
    </row>
    <row r="84" ht="15.75" customHeight="1">
      <c r="A84" s="3"/>
      <c r="B84" s="3"/>
      <c r="C84" s="3"/>
      <c r="D84" s="3"/>
      <c r="E84" s="3"/>
      <c r="F84" s="3"/>
      <c r="G84" s="3"/>
      <c r="H84" s="3"/>
    </row>
    <row r="85" ht="15.75" customHeight="1">
      <c r="A85" s="3"/>
      <c r="B85" s="3"/>
      <c r="C85" s="3"/>
      <c r="D85" s="3"/>
      <c r="E85" s="3"/>
      <c r="F85" s="3"/>
      <c r="G85" s="3"/>
      <c r="H85" s="3"/>
    </row>
    <row r="86" ht="15.75" customHeight="1">
      <c r="A86" s="3"/>
      <c r="B86" s="3"/>
      <c r="C86" s="3"/>
      <c r="D86" s="3"/>
      <c r="E86" s="3"/>
      <c r="F86" s="3"/>
      <c r="G86" s="3"/>
      <c r="H86" s="3"/>
    </row>
    <row r="87" ht="15.75" customHeight="1">
      <c r="A87" s="3"/>
      <c r="B87" s="3"/>
      <c r="C87" s="3"/>
      <c r="D87" s="3"/>
      <c r="E87" s="3"/>
      <c r="F87" s="3"/>
      <c r="G87" s="3"/>
      <c r="H87" s="3"/>
    </row>
    <row r="88" ht="15.75" customHeight="1">
      <c r="A88" s="3"/>
      <c r="B88" s="3"/>
      <c r="C88" s="3"/>
      <c r="D88" s="3"/>
      <c r="E88" s="3"/>
      <c r="F88" s="3"/>
      <c r="G88" s="3"/>
      <c r="H88" s="3"/>
    </row>
    <row r="89" ht="15.75" customHeight="1">
      <c r="A89" s="3"/>
      <c r="B89" s="3"/>
      <c r="C89" s="3"/>
      <c r="D89" s="3"/>
      <c r="E89" s="3"/>
      <c r="F89" s="3"/>
      <c r="G89" s="3"/>
      <c r="H89" s="3"/>
    </row>
    <row r="90" ht="15.75" customHeight="1">
      <c r="A90" s="3"/>
      <c r="B90" s="3"/>
      <c r="C90" s="3"/>
      <c r="D90" s="3"/>
      <c r="E90" s="3"/>
      <c r="F90" s="3"/>
      <c r="G90" s="3"/>
      <c r="H90" s="3"/>
    </row>
    <row r="91" ht="15.75" customHeight="1">
      <c r="A91" s="3"/>
      <c r="B91" s="3"/>
      <c r="C91" s="3"/>
      <c r="D91" s="3"/>
      <c r="E91" s="3"/>
      <c r="F91" s="3"/>
      <c r="G91" s="3"/>
      <c r="H91" s="3"/>
    </row>
    <row r="92" ht="15.75" customHeight="1">
      <c r="A92" s="3"/>
      <c r="B92" s="3"/>
      <c r="C92" s="3"/>
      <c r="D92" s="3"/>
      <c r="E92" s="3"/>
      <c r="F92" s="3"/>
      <c r="G92" s="3"/>
      <c r="H92" s="3"/>
    </row>
    <row r="93" ht="15.75" customHeight="1">
      <c r="A93" s="3"/>
      <c r="B93" s="3"/>
      <c r="C93" s="3"/>
      <c r="D93" s="3"/>
      <c r="E93" s="3"/>
      <c r="F93" s="3"/>
      <c r="G93" s="3"/>
      <c r="H93" s="3"/>
    </row>
    <row r="94" ht="15.75" customHeight="1">
      <c r="A94" s="3"/>
      <c r="B94" s="3"/>
      <c r="C94" s="3"/>
      <c r="D94" s="3"/>
      <c r="E94" s="3"/>
      <c r="F94" s="3"/>
      <c r="G94" s="3"/>
      <c r="H94" s="3"/>
    </row>
    <row r="95" ht="15.75" customHeight="1">
      <c r="A95" s="3"/>
      <c r="B95" s="3"/>
      <c r="C95" s="3"/>
      <c r="D95" s="3"/>
      <c r="E95" s="3"/>
      <c r="F95" s="3"/>
      <c r="G95" s="3"/>
      <c r="H95" s="3"/>
    </row>
    <row r="96" ht="15.75" customHeight="1">
      <c r="A96" s="3"/>
      <c r="B96" s="3"/>
      <c r="C96" s="3"/>
      <c r="D96" s="3"/>
      <c r="E96" s="3"/>
      <c r="F96" s="3"/>
      <c r="G96" s="3"/>
      <c r="H96" s="3"/>
    </row>
    <row r="97" ht="15.75" customHeight="1">
      <c r="A97" s="3"/>
      <c r="B97" s="3"/>
      <c r="C97" s="3"/>
      <c r="D97" s="3"/>
      <c r="E97" s="3"/>
      <c r="F97" s="3"/>
      <c r="G97" s="3"/>
      <c r="H97" s="3"/>
    </row>
    <row r="98" ht="15.75" customHeight="1">
      <c r="A98" s="3"/>
      <c r="B98" s="3"/>
      <c r="C98" s="3"/>
      <c r="D98" s="3"/>
      <c r="E98" s="3"/>
      <c r="F98" s="3"/>
      <c r="G98" s="3"/>
      <c r="H98" s="3"/>
    </row>
    <row r="99" ht="15.75" customHeight="1">
      <c r="A99" s="3"/>
      <c r="B99" s="3"/>
      <c r="C99" s="3"/>
      <c r="D99" s="3"/>
      <c r="E99" s="3"/>
      <c r="F99" s="3"/>
      <c r="G99" s="3"/>
      <c r="H99" s="17"/>
    </row>
    <row r="100" ht="15.75" customHeight="1">
      <c r="A100" s="3"/>
      <c r="B100" s="3"/>
      <c r="C100" s="3"/>
      <c r="D100" s="3"/>
      <c r="E100" s="3"/>
      <c r="F100" s="3"/>
      <c r="G100" s="3"/>
      <c r="H100" s="76"/>
    </row>
    <row r="101" ht="15.75" customHeight="1">
      <c r="A101" s="3"/>
      <c r="B101" s="3"/>
      <c r="C101" s="3"/>
      <c r="D101" s="3"/>
      <c r="E101" s="3"/>
      <c r="F101" s="3"/>
      <c r="G101" s="3"/>
      <c r="H101" s="58"/>
    </row>
    <row r="102" ht="15.75" customHeight="1">
      <c r="A102" s="3"/>
      <c r="B102" s="3"/>
      <c r="C102" s="3"/>
      <c r="D102" s="3"/>
      <c r="E102" s="3"/>
      <c r="F102" s="3"/>
      <c r="G102" s="3"/>
      <c r="H102" s="58"/>
    </row>
    <row r="103" ht="15.75" customHeight="1">
      <c r="A103" s="3"/>
      <c r="B103" s="3"/>
      <c r="C103" s="3"/>
      <c r="D103" s="3"/>
      <c r="E103" s="3"/>
      <c r="F103" s="3"/>
      <c r="G103" s="3"/>
      <c r="H103" s="3"/>
    </row>
    <row r="104" ht="15.75" customHeight="1">
      <c r="A104" s="3"/>
      <c r="B104" s="3"/>
      <c r="C104" s="3"/>
      <c r="D104" s="3"/>
      <c r="E104" s="3"/>
      <c r="F104" s="3"/>
      <c r="G104" s="3"/>
      <c r="H104" s="3"/>
    </row>
    <row r="105" ht="15.75" customHeight="1">
      <c r="A105" s="3"/>
      <c r="B105" s="3"/>
      <c r="C105" s="3"/>
      <c r="D105" s="3"/>
      <c r="E105" s="3"/>
      <c r="F105" s="3"/>
      <c r="G105" s="3"/>
      <c r="H105" s="3"/>
    </row>
    <row r="106" ht="15.75" customHeight="1">
      <c r="A106" s="3"/>
      <c r="B106" s="3"/>
      <c r="C106" s="3"/>
      <c r="D106" s="3"/>
      <c r="E106" s="3"/>
      <c r="F106" s="3"/>
      <c r="G106" s="3"/>
      <c r="H106" s="3"/>
    </row>
    <row r="107" ht="15.75" customHeight="1">
      <c r="A107" s="3"/>
      <c r="B107" s="3"/>
      <c r="C107" s="3"/>
      <c r="D107" s="3"/>
      <c r="E107" s="3"/>
      <c r="F107" s="3"/>
      <c r="G107" s="3"/>
      <c r="H107" s="3"/>
    </row>
    <row r="108" ht="15.75" customHeight="1">
      <c r="A108" s="3"/>
      <c r="B108" s="3"/>
      <c r="C108" s="3"/>
      <c r="D108" s="3"/>
      <c r="E108" s="3"/>
      <c r="F108" s="3"/>
      <c r="G108" s="3"/>
      <c r="H108" s="3"/>
    </row>
    <row r="109" ht="15.75" customHeight="1">
      <c r="A109" s="3"/>
      <c r="B109" s="3"/>
      <c r="C109" s="3"/>
      <c r="D109" s="3"/>
      <c r="E109" s="3"/>
      <c r="F109" s="3"/>
      <c r="G109" s="3"/>
      <c r="H109" s="3"/>
    </row>
    <row r="110" ht="15.75" customHeight="1">
      <c r="A110" s="3"/>
      <c r="B110" s="3"/>
      <c r="C110" s="3"/>
      <c r="D110" s="3"/>
      <c r="E110" s="3"/>
      <c r="F110" s="3"/>
      <c r="G110" s="3"/>
      <c r="H110" s="3"/>
    </row>
    <row r="111" ht="15.75" customHeight="1">
      <c r="A111" s="3"/>
      <c r="B111" s="3"/>
      <c r="C111" s="3"/>
      <c r="D111" s="3"/>
      <c r="E111" s="3"/>
      <c r="F111" s="3"/>
      <c r="G111" s="3"/>
      <c r="H111" s="3"/>
    </row>
    <row r="112" ht="15.75" customHeight="1">
      <c r="A112" s="3"/>
      <c r="B112" s="3"/>
      <c r="C112" s="3"/>
      <c r="D112" s="3"/>
      <c r="E112" s="3"/>
      <c r="F112" s="3"/>
      <c r="G112" s="3"/>
      <c r="H112" s="3"/>
    </row>
    <row r="113" ht="15.75" customHeight="1">
      <c r="A113" s="3"/>
      <c r="B113" s="3"/>
      <c r="C113" s="3"/>
      <c r="D113" s="3"/>
      <c r="E113" s="3"/>
      <c r="F113" s="3"/>
      <c r="G113" s="3"/>
      <c r="H113" s="3"/>
    </row>
    <row r="114" ht="15.75" customHeight="1">
      <c r="A114" s="3"/>
      <c r="B114" s="3"/>
      <c r="C114" s="3"/>
      <c r="D114" s="3"/>
      <c r="E114" s="3"/>
      <c r="F114" s="3"/>
      <c r="G114" s="3"/>
      <c r="H114" s="3"/>
    </row>
    <row r="115" ht="15.75" customHeight="1">
      <c r="A115" s="3"/>
      <c r="B115" s="3"/>
      <c r="C115" s="3"/>
      <c r="D115" s="3"/>
      <c r="E115" s="3"/>
      <c r="F115" s="3"/>
      <c r="G115" s="3"/>
      <c r="H115" s="3"/>
    </row>
    <row r="116" ht="15.75" customHeight="1">
      <c r="A116" s="3"/>
      <c r="B116" s="3"/>
      <c r="C116" s="3"/>
      <c r="D116" s="3"/>
      <c r="E116" s="3"/>
      <c r="F116" s="3"/>
      <c r="G116" s="3"/>
      <c r="H116" s="3"/>
    </row>
    <row r="117" ht="15.75" customHeight="1">
      <c r="A117" s="3"/>
      <c r="B117" s="3"/>
      <c r="C117" s="3"/>
      <c r="D117" s="3"/>
      <c r="E117" s="3"/>
      <c r="F117" s="3"/>
      <c r="G117" s="3"/>
      <c r="H117" s="3"/>
    </row>
    <row r="118" ht="15.75" customHeight="1">
      <c r="A118" s="3"/>
      <c r="B118" s="3"/>
      <c r="C118" s="3"/>
      <c r="D118" s="3"/>
      <c r="E118" s="3"/>
      <c r="F118" s="3"/>
      <c r="G118" s="3"/>
      <c r="H118" s="3"/>
    </row>
    <row r="119" ht="15.75" customHeight="1">
      <c r="A119" s="3"/>
      <c r="B119" s="3"/>
      <c r="C119" s="3"/>
      <c r="D119" s="3"/>
      <c r="E119" s="3"/>
      <c r="F119" s="3"/>
      <c r="G119" s="3"/>
      <c r="H119" s="3"/>
    </row>
    <row r="120" ht="15.75" customHeight="1">
      <c r="A120" s="3"/>
      <c r="B120" s="3"/>
      <c r="C120" s="3"/>
      <c r="D120" s="3"/>
      <c r="E120" s="3"/>
      <c r="F120" s="3"/>
      <c r="G120" s="3"/>
      <c r="H120" s="3"/>
    </row>
    <row r="121" ht="15.75" customHeight="1">
      <c r="A121" s="3"/>
      <c r="B121" s="3"/>
      <c r="C121" s="3"/>
      <c r="D121" s="3"/>
      <c r="E121" s="3"/>
      <c r="F121" s="3"/>
      <c r="G121" s="3"/>
      <c r="H121" s="3"/>
    </row>
    <row r="122" ht="15.75" customHeight="1">
      <c r="A122" s="3"/>
      <c r="B122" s="3"/>
      <c r="C122" s="3"/>
      <c r="D122" s="3"/>
      <c r="E122" s="3"/>
      <c r="F122" s="3"/>
      <c r="G122" s="3"/>
      <c r="H122" s="3"/>
    </row>
    <row r="123" ht="15.75" customHeight="1">
      <c r="A123" s="3"/>
      <c r="B123" s="3"/>
      <c r="C123" s="3"/>
      <c r="D123" s="3"/>
      <c r="E123" s="3"/>
      <c r="F123" s="3"/>
      <c r="G123" s="3"/>
      <c r="H123" s="3"/>
    </row>
    <row r="124" ht="15.75" customHeight="1">
      <c r="A124" s="3"/>
      <c r="B124" s="3"/>
      <c r="C124" s="3"/>
      <c r="D124" s="3"/>
      <c r="E124" s="3"/>
      <c r="F124" s="3"/>
      <c r="G124" s="3"/>
      <c r="H124" s="3"/>
    </row>
    <row r="125" ht="15.75" customHeight="1">
      <c r="A125" s="3"/>
      <c r="B125" s="3"/>
      <c r="C125" s="3"/>
      <c r="D125" s="3"/>
      <c r="E125" s="3"/>
      <c r="F125" s="3"/>
      <c r="G125" s="3"/>
      <c r="H125" s="3"/>
    </row>
    <row r="126" ht="15.75" customHeight="1">
      <c r="A126" s="3"/>
      <c r="B126" s="3"/>
      <c r="C126" s="3"/>
      <c r="D126" s="3"/>
      <c r="E126" s="3"/>
      <c r="F126" s="3"/>
      <c r="G126" s="3"/>
      <c r="H126" s="3"/>
    </row>
    <row r="127" ht="15.75" customHeight="1">
      <c r="A127" s="3"/>
      <c r="B127" s="3"/>
      <c r="C127" s="3"/>
      <c r="D127" s="3"/>
      <c r="E127" s="3"/>
      <c r="F127" s="3"/>
      <c r="G127" s="3"/>
      <c r="H127" s="3"/>
    </row>
    <row r="128" ht="15.75" customHeight="1">
      <c r="A128" s="3"/>
      <c r="B128" s="3"/>
      <c r="C128" s="3"/>
      <c r="D128" s="3"/>
      <c r="E128" s="3"/>
      <c r="F128" s="3"/>
      <c r="G128" s="3"/>
      <c r="H128" s="3"/>
    </row>
    <row r="129" ht="15.75" customHeight="1">
      <c r="A129" s="3"/>
      <c r="B129" s="3"/>
      <c r="C129" s="3"/>
      <c r="D129" s="3"/>
      <c r="E129" s="3"/>
      <c r="F129" s="3"/>
      <c r="G129" s="3"/>
      <c r="H129" s="3"/>
    </row>
    <row r="130" ht="15.75" customHeight="1">
      <c r="A130" s="3"/>
      <c r="B130" s="3"/>
      <c r="C130" s="3"/>
      <c r="D130" s="3"/>
      <c r="E130" s="3"/>
      <c r="F130" s="3"/>
      <c r="G130" s="3"/>
      <c r="H130" s="3"/>
    </row>
    <row r="131" ht="15.75" customHeight="1">
      <c r="A131" s="3"/>
      <c r="B131" s="3"/>
      <c r="C131" s="3"/>
      <c r="D131" s="3"/>
      <c r="E131" s="3"/>
      <c r="F131" s="3"/>
      <c r="G131" s="3"/>
      <c r="H131" s="3"/>
    </row>
    <row r="132" ht="15.75" customHeight="1">
      <c r="A132" s="3"/>
      <c r="B132" s="3"/>
      <c r="C132" s="3"/>
      <c r="D132" s="3"/>
      <c r="E132" s="3"/>
      <c r="F132" s="3"/>
      <c r="G132" s="3"/>
      <c r="H132" s="3"/>
    </row>
    <row r="133" ht="15.75" customHeight="1">
      <c r="A133" s="3"/>
      <c r="B133" s="3"/>
      <c r="C133" s="3"/>
      <c r="D133" s="3"/>
      <c r="E133" s="3"/>
      <c r="F133" s="3"/>
      <c r="G133" s="3"/>
      <c r="H133" s="3"/>
    </row>
    <row r="134" ht="15.75" customHeight="1">
      <c r="A134" s="3"/>
      <c r="B134" s="3"/>
      <c r="C134" s="3"/>
      <c r="D134" s="3"/>
      <c r="E134" s="3"/>
      <c r="F134" s="3"/>
      <c r="G134" s="3"/>
      <c r="H134" s="3"/>
    </row>
    <row r="135" ht="15.75" customHeight="1">
      <c r="A135" s="3"/>
      <c r="B135" s="3"/>
      <c r="C135" s="3"/>
      <c r="D135" s="3"/>
      <c r="E135" s="3"/>
      <c r="F135" s="3"/>
      <c r="G135" s="3"/>
      <c r="H135" s="3"/>
    </row>
    <row r="136" ht="15.75" customHeight="1">
      <c r="A136" s="3"/>
      <c r="B136" s="3"/>
      <c r="C136" s="3"/>
      <c r="D136" s="3"/>
      <c r="E136" s="3"/>
      <c r="F136" s="3"/>
      <c r="G136" s="3"/>
      <c r="H136" s="3"/>
    </row>
    <row r="137" ht="15.75" customHeight="1">
      <c r="A137" s="3"/>
      <c r="B137" s="3"/>
      <c r="C137" s="3"/>
      <c r="D137" s="3"/>
      <c r="E137" s="3"/>
      <c r="F137" s="3"/>
      <c r="G137" s="3"/>
      <c r="H137" s="3"/>
    </row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>
      <c r="A165" s="3"/>
      <c r="B165" s="3"/>
      <c r="C165" s="3"/>
      <c r="D165" s="3"/>
      <c r="E165" s="3"/>
      <c r="F165" s="3"/>
      <c r="G165" s="3"/>
      <c r="H165" s="3"/>
    </row>
    <row r="166" ht="15.75" customHeight="1">
      <c r="A166" s="3"/>
      <c r="B166" s="3"/>
      <c r="C166" s="3"/>
      <c r="D166" s="3"/>
      <c r="E166" s="3"/>
      <c r="F166" s="3"/>
      <c r="G166" s="3"/>
      <c r="H166" s="3"/>
    </row>
    <row r="167" ht="15.75" customHeight="1">
      <c r="A167" s="3"/>
      <c r="B167" s="3"/>
      <c r="C167" s="3"/>
      <c r="D167" s="3"/>
      <c r="E167" s="3"/>
      <c r="F167" s="3"/>
      <c r="G167" s="3"/>
      <c r="H167" s="3"/>
    </row>
    <row r="168" ht="15.75" customHeight="1">
      <c r="A168" s="3"/>
      <c r="B168" s="3"/>
      <c r="C168" s="3"/>
      <c r="D168" s="3"/>
      <c r="E168" s="3"/>
      <c r="F168" s="3"/>
      <c r="G168" s="3"/>
      <c r="H168" s="3"/>
    </row>
    <row r="169" ht="15.75" customHeight="1">
      <c r="A169" s="3"/>
      <c r="B169" s="3"/>
      <c r="C169" s="3"/>
      <c r="D169" s="3"/>
      <c r="E169" s="3"/>
      <c r="F169" s="3"/>
      <c r="G169" s="3"/>
      <c r="H169" s="17"/>
    </row>
    <row r="170" ht="15.75" customHeight="1">
      <c r="A170" s="3"/>
      <c r="B170" s="3"/>
      <c r="C170" s="3"/>
      <c r="D170" s="3"/>
      <c r="E170" s="3"/>
      <c r="F170" s="3"/>
      <c r="G170" s="3"/>
      <c r="H170" s="76"/>
    </row>
    <row r="171" ht="15.75" customHeight="1">
      <c r="A171" s="3"/>
      <c r="B171" s="3"/>
      <c r="C171" s="3"/>
      <c r="D171" s="3"/>
      <c r="E171" s="3"/>
      <c r="F171" s="3"/>
      <c r="G171" s="3"/>
      <c r="H171" s="58"/>
    </row>
    <row r="172" ht="15.75" customHeight="1">
      <c r="A172" s="3"/>
      <c r="B172" s="3"/>
      <c r="C172" s="3"/>
      <c r="D172" s="3"/>
      <c r="E172" s="3"/>
      <c r="F172" s="3"/>
      <c r="G172" s="3"/>
      <c r="H172" s="58"/>
    </row>
    <row r="173" ht="15.75" customHeight="1">
      <c r="A173" s="3"/>
      <c r="B173" s="3"/>
      <c r="C173" s="3"/>
      <c r="D173" s="3"/>
      <c r="E173" s="3"/>
      <c r="F173" s="3"/>
      <c r="G173" s="3"/>
      <c r="H173" s="3"/>
    </row>
    <row r="174" ht="15.75" customHeight="1">
      <c r="A174" s="3"/>
      <c r="B174" s="3"/>
      <c r="C174" s="3"/>
      <c r="D174" s="3"/>
      <c r="E174" s="3"/>
      <c r="F174" s="3"/>
      <c r="G174" s="3"/>
      <c r="H174" s="3"/>
    </row>
    <row r="175" ht="15.75" customHeight="1">
      <c r="A175" s="3"/>
      <c r="B175" s="3"/>
      <c r="C175" s="3"/>
      <c r="D175" s="3"/>
      <c r="E175" s="3"/>
      <c r="F175" s="3"/>
      <c r="G175" s="3"/>
      <c r="H175" s="3"/>
    </row>
    <row r="176" ht="15.75" customHeight="1">
      <c r="A176" s="3"/>
      <c r="B176" s="3"/>
      <c r="C176" s="3"/>
      <c r="D176" s="3"/>
      <c r="E176" s="3"/>
      <c r="F176" s="3"/>
      <c r="G176" s="3"/>
      <c r="H176" s="3"/>
    </row>
    <row r="177" ht="15.75" customHeight="1">
      <c r="A177" s="3"/>
      <c r="B177" s="3"/>
      <c r="C177" s="3"/>
      <c r="D177" s="3"/>
      <c r="E177" s="3"/>
      <c r="F177" s="3"/>
      <c r="G177" s="3"/>
      <c r="H177" s="3"/>
    </row>
    <row r="178" ht="15.75" customHeight="1">
      <c r="A178" s="3"/>
      <c r="B178" s="3"/>
      <c r="C178" s="3"/>
      <c r="D178" s="3"/>
      <c r="E178" s="3"/>
      <c r="F178" s="3"/>
      <c r="G178" s="3"/>
      <c r="H178" s="3"/>
    </row>
    <row r="179" ht="15.75" customHeight="1">
      <c r="A179" s="3"/>
      <c r="B179" s="3"/>
      <c r="C179" s="3"/>
      <c r="D179" s="3"/>
      <c r="E179" s="3"/>
      <c r="F179" s="3"/>
      <c r="G179" s="3"/>
      <c r="H179" s="3"/>
    </row>
    <row r="180" ht="15.75" customHeight="1">
      <c r="A180" s="3"/>
      <c r="B180" s="3"/>
      <c r="C180" s="3"/>
      <c r="D180" s="3"/>
      <c r="E180" s="3"/>
      <c r="F180" s="3"/>
      <c r="G180" s="3"/>
      <c r="H180" s="3"/>
    </row>
    <row r="181" ht="15.75" customHeight="1">
      <c r="A181" s="3"/>
      <c r="B181" s="3"/>
      <c r="C181" s="3"/>
      <c r="D181" s="3"/>
      <c r="E181" s="3"/>
      <c r="F181" s="3"/>
      <c r="G181" s="3"/>
      <c r="H181" s="3"/>
    </row>
    <row r="182" ht="15.75" customHeight="1">
      <c r="A182" s="3"/>
      <c r="B182" s="3"/>
      <c r="C182" s="3"/>
      <c r="D182" s="3"/>
      <c r="E182" s="3"/>
      <c r="F182" s="3"/>
      <c r="G182" s="3"/>
      <c r="H182" s="3"/>
    </row>
    <row r="183" ht="15.75" customHeight="1">
      <c r="A183" s="3"/>
      <c r="B183" s="3"/>
      <c r="C183" s="3"/>
      <c r="D183" s="3"/>
      <c r="E183" s="3"/>
      <c r="F183" s="3"/>
      <c r="G183" s="3"/>
      <c r="H183" s="3"/>
    </row>
    <row r="184" ht="15.75" customHeight="1">
      <c r="A184" s="3"/>
      <c r="B184" s="3"/>
      <c r="C184" s="3"/>
      <c r="D184" s="3"/>
      <c r="E184" s="3"/>
      <c r="F184" s="3"/>
      <c r="G184" s="3"/>
      <c r="H184" s="3"/>
    </row>
    <row r="185" ht="15.75" customHeight="1">
      <c r="A185" s="3"/>
      <c r="B185" s="3"/>
      <c r="C185" s="3"/>
      <c r="D185" s="3"/>
      <c r="E185" s="3"/>
      <c r="F185" s="3"/>
      <c r="G185" s="3"/>
      <c r="H185" s="3"/>
    </row>
    <row r="186" ht="15.75" customHeight="1">
      <c r="A186" s="3"/>
      <c r="B186" s="3"/>
      <c r="C186" s="3"/>
      <c r="D186" s="3"/>
      <c r="E186" s="3"/>
      <c r="F186" s="3"/>
      <c r="G186" s="3"/>
      <c r="H186" s="3"/>
    </row>
    <row r="187" ht="15.75" customHeight="1">
      <c r="A187" s="3"/>
      <c r="B187" s="3"/>
      <c r="C187" s="3"/>
      <c r="D187" s="3"/>
      <c r="E187" s="3"/>
      <c r="F187" s="3"/>
      <c r="G187" s="3"/>
      <c r="H187" s="3"/>
    </row>
    <row r="188" ht="15.75" customHeight="1">
      <c r="A188" s="3"/>
      <c r="B188" s="3"/>
      <c r="C188" s="3"/>
      <c r="D188" s="3"/>
      <c r="E188" s="3"/>
      <c r="F188" s="3"/>
      <c r="G188" s="3"/>
      <c r="H188" s="3"/>
    </row>
    <row r="189" ht="15.75" customHeight="1">
      <c r="A189" s="3"/>
      <c r="B189" s="3"/>
      <c r="C189" s="3"/>
      <c r="D189" s="3"/>
      <c r="E189" s="3"/>
      <c r="F189" s="3"/>
      <c r="G189" s="3"/>
      <c r="H189" s="3"/>
    </row>
    <row r="190" ht="15.75" customHeight="1">
      <c r="A190" s="3"/>
      <c r="B190" s="3"/>
      <c r="C190" s="3"/>
      <c r="D190" s="3"/>
      <c r="E190" s="3"/>
      <c r="F190" s="3"/>
      <c r="G190" s="3"/>
      <c r="H190" s="3"/>
    </row>
    <row r="191" ht="15.75" customHeight="1">
      <c r="A191" s="3"/>
      <c r="B191" s="3"/>
      <c r="C191" s="3"/>
      <c r="D191" s="3"/>
      <c r="E191" s="3"/>
      <c r="F191" s="3"/>
      <c r="G191" s="3"/>
      <c r="H191" s="3"/>
    </row>
    <row r="192" ht="15.75" customHeight="1">
      <c r="A192" s="3"/>
      <c r="B192" s="3"/>
      <c r="C192" s="3"/>
      <c r="D192" s="3"/>
      <c r="E192" s="3"/>
      <c r="F192" s="3"/>
      <c r="G192" s="3"/>
      <c r="H192" s="3"/>
    </row>
    <row r="193" ht="15.75" customHeight="1">
      <c r="A193" s="3"/>
      <c r="B193" s="3"/>
      <c r="C193" s="3"/>
      <c r="D193" s="3"/>
      <c r="E193" s="3"/>
      <c r="F193" s="3"/>
      <c r="G193" s="3"/>
      <c r="H193" s="3"/>
    </row>
    <row r="194" ht="15.75" customHeight="1">
      <c r="A194" s="3"/>
      <c r="B194" s="3"/>
      <c r="C194" s="3"/>
      <c r="D194" s="3"/>
      <c r="E194" s="3"/>
      <c r="F194" s="3"/>
      <c r="G194" s="3"/>
      <c r="H194" s="3"/>
    </row>
    <row r="195" ht="15.75" customHeight="1">
      <c r="A195" s="3"/>
      <c r="B195" s="3"/>
      <c r="C195" s="3"/>
      <c r="D195" s="3"/>
      <c r="E195" s="3"/>
      <c r="F195" s="3"/>
      <c r="G195" s="3"/>
      <c r="H195" s="3"/>
    </row>
    <row r="196" ht="15.75" customHeight="1">
      <c r="A196" s="3"/>
      <c r="B196" s="3"/>
      <c r="C196" s="3"/>
      <c r="D196" s="3"/>
      <c r="E196" s="3"/>
      <c r="F196" s="3"/>
      <c r="G196" s="3"/>
      <c r="H196" s="3"/>
    </row>
    <row r="197" ht="15.75" customHeight="1">
      <c r="A197" s="3"/>
      <c r="B197" s="3"/>
      <c r="C197" s="3"/>
      <c r="D197" s="3"/>
      <c r="E197" s="3"/>
      <c r="F197" s="3"/>
      <c r="G197" s="3"/>
      <c r="H197" s="3"/>
    </row>
    <row r="198" ht="15.75" customHeight="1">
      <c r="A198" s="3"/>
      <c r="B198" s="3"/>
      <c r="C198" s="3"/>
      <c r="D198" s="3"/>
      <c r="E198" s="3"/>
      <c r="F198" s="3"/>
      <c r="G198" s="3"/>
      <c r="H198" s="3"/>
    </row>
    <row r="199" ht="15.75" customHeight="1">
      <c r="A199" s="3"/>
      <c r="B199" s="3"/>
      <c r="C199" s="3"/>
      <c r="D199" s="3"/>
      <c r="E199" s="3"/>
      <c r="F199" s="3"/>
      <c r="G199" s="3"/>
      <c r="H199" s="3"/>
    </row>
    <row r="200" ht="15.75" customHeight="1">
      <c r="A200" s="3"/>
      <c r="B200" s="3"/>
      <c r="C200" s="3"/>
      <c r="D200" s="3"/>
      <c r="E200" s="3"/>
      <c r="F200" s="3"/>
      <c r="G200" s="3"/>
      <c r="H200" s="3"/>
    </row>
    <row r="201" ht="15.75" customHeight="1">
      <c r="A201" s="3"/>
      <c r="B201" s="3"/>
      <c r="C201" s="3"/>
      <c r="D201" s="3"/>
      <c r="E201" s="3"/>
      <c r="F201" s="3"/>
      <c r="G201" s="3"/>
      <c r="H201" s="3"/>
    </row>
    <row r="202" ht="15.75" customHeight="1">
      <c r="A202" s="3"/>
      <c r="B202" s="3"/>
      <c r="C202" s="3"/>
      <c r="D202" s="3"/>
      <c r="E202" s="3"/>
      <c r="F202" s="3"/>
      <c r="G202" s="3"/>
      <c r="H202" s="3"/>
    </row>
    <row r="203" ht="15.75" customHeight="1">
      <c r="A203" s="3"/>
      <c r="B203" s="3"/>
      <c r="C203" s="3"/>
      <c r="D203" s="3"/>
      <c r="E203" s="3"/>
      <c r="F203" s="3"/>
      <c r="G203" s="3"/>
      <c r="H203" s="3"/>
    </row>
    <row r="204" ht="15.75" customHeight="1">
      <c r="A204" s="3"/>
      <c r="B204" s="3"/>
      <c r="C204" s="3"/>
      <c r="D204" s="3"/>
      <c r="E204" s="3"/>
      <c r="F204" s="3"/>
      <c r="G204" s="3"/>
      <c r="H204" s="3"/>
    </row>
    <row r="205" ht="15.75" customHeight="1">
      <c r="A205" s="3"/>
      <c r="B205" s="3"/>
      <c r="C205" s="3"/>
      <c r="D205" s="3"/>
      <c r="E205" s="3"/>
      <c r="F205" s="3"/>
      <c r="G205" s="3"/>
      <c r="H205" s="3"/>
    </row>
    <row r="206" ht="15.75" customHeight="1">
      <c r="A206" s="3"/>
      <c r="B206" s="3"/>
      <c r="C206" s="3"/>
      <c r="D206" s="3"/>
      <c r="E206" s="3"/>
      <c r="F206" s="3"/>
      <c r="G206" s="3"/>
      <c r="H206" s="3"/>
    </row>
    <row r="207" ht="15.75" customHeight="1">
      <c r="A207" s="3"/>
      <c r="B207" s="3"/>
      <c r="C207" s="3"/>
      <c r="D207" s="3"/>
      <c r="E207" s="3"/>
      <c r="F207" s="3"/>
      <c r="G207" s="3"/>
      <c r="H207" s="3"/>
    </row>
    <row r="208" ht="15.75" customHeight="1">
      <c r="A208" s="11" t="s">
        <v>0</v>
      </c>
      <c r="B208" s="5"/>
      <c r="C208" s="11" t="s">
        <v>2</v>
      </c>
      <c r="D208" s="3"/>
      <c r="E208" s="11" t="s">
        <v>3</v>
      </c>
      <c r="F208" s="3"/>
      <c r="G208" s="3"/>
      <c r="H208" s="3"/>
    </row>
    <row r="209" ht="15.75" customHeight="1">
      <c r="A209" s="11" t="s">
        <v>5</v>
      </c>
      <c r="B209" s="12"/>
      <c r="C209" s="11" t="s">
        <v>7</v>
      </c>
      <c r="D209" s="12"/>
      <c r="E209" s="11" t="s">
        <v>129</v>
      </c>
      <c r="F209" s="12"/>
      <c r="G209" s="3"/>
      <c r="H209" s="3"/>
    </row>
    <row r="210" ht="15.75" customHeight="1">
      <c r="A210" s="3"/>
      <c r="B210" s="3"/>
      <c r="C210" s="3"/>
      <c r="D210" s="3"/>
      <c r="E210" s="3"/>
      <c r="F210" s="3"/>
      <c r="G210" s="3"/>
      <c r="H210" s="3"/>
    </row>
    <row r="211" ht="15.75" customHeight="1">
      <c r="A211" s="3"/>
      <c r="B211" s="17" t="s">
        <v>13</v>
      </c>
      <c r="C211" s="17" t="s">
        <v>13</v>
      </c>
      <c r="D211" s="17" t="s">
        <v>13</v>
      </c>
      <c r="E211" s="17" t="s">
        <v>13</v>
      </c>
      <c r="F211" s="17" t="s">
        <v>13</v>
      </c>
      <c r="G211" s="17" t="s">
        <v>13</v>
      </c>
      <c r="H211" s="17" t="s">
        <v>13</v>
      </c>
    </row>
    <row r="212" ht="15.75" customHeight="1">
      <c r="A212" s="67" t="s">
        <v>81</v>
      </c>
      <c r="B212" s="68">
        <v>20.0</v>
      </c>
      <c r="C212" s="68">
        <v>30.0</v>
      </c>
      <c r="D212" s="68">
        <v>40.0</v>
      </c>
      <c r="E212" s="68">
        <v>60.0</v>
      </c>
      <c r="F212" s="68">
        <v>80.0</v>
      </c>
      <c r="G212" s="68">
        <v>120.0</v>
      </c>
      <c r="H212" s="68">
        <v>160.0</v>
      </c>
    </row>
    <row r="213" ht="15.75" customHeight="1">
      <c r="A213" s="57" t="s">
        <v>18</v>
      </c>
      <c r="B213" s="58">
        <v>34.0</v>
      </c>
      <c r="C213" s="58">
        <v>34.0</v>
      </c>
      <c r="D213" s="58"/>
      <c r="E213" s="58"/>
      <c r="F213" s="58"/>
      <c r="G213" s="58"/>
      <c r="H213" s="3"/>
    </row>
    <row r="214" ht="15.75" customHeight="1">
      <c r="A214" s="27" t="s">
        <v>23</v>
      </c>
      <c r="B214" s="58"/>
      <c r="C214" s="58"/>
      <c r="D214" s="58"/>
      <c r="E214" s="58"/>
      <c r="F214" s="58"/>
      <c r="G214" s="58"/>
      <c r="H214" s="3"/>
    </row>
    <row r="215" ht="15.75" customHeight="1">
      <c r="A215" s="28" t="s">
        <v>25</v>
      </c>
      <c r="B215" s="3"/>
      <c r="C215" s="3"/>
      <c r="D215" s="3"/>
      <c r="E215" s="3"/>
      <c r="F215" s="3"/>
      <c r="G215" s="3"/>
      <c r="H215" s="3"/>
    </row>
    <row r="216" ht="15.75" customHeight="1">
      <c r="A216" s="28" t="s">
        <v>27</v>
      </c>
      <c r="B216" s="3"/>
      <c r="C216" s="3"/>
      <c r="D216" s="3"/>
      <c r="E216" s="3"/>
      <c r="F216" s="3"/>
      <c r="G216" s="3"/>
      <c r="H216" s="3"/>
    </row>
    <row r="217" ht="15.75" customHeight="1">
      <c r="A217" s="28" t="s">
        <v>30</v>
      </c>
      <c r="B217" s="3"/>
      <c r="C217" s="3"/>
      <c r="D217" s="3"/>
      <c r="E217" s="3"/>
      <c r="F217" s="3"/>
      <c r="G217" s="3"/>
      <c r="H217" s="3"/>
    </row>
    <row r="218" ht="15.75" customHeight="1">
      <c r="A218" s="30" t="s">
        <v>31</v>
      </c>
      <c r="B218" s="3"/>
      <c r="C218" s="3"/>
      <c r="D218" s="3"/>
      <c r="E218" s="3"/>
      <c r="F218" s="3"/>
      <c r="G218" s="3"/>
      <c r="H218" s="3"/>
    </row>
    <row r="219" ht="15.75" customHeight="1">
      <c r="A219" s="3"/>
      <c r="B219" s="17" t="s">
        <v>13</v>
      </c>
      <c r="C219" s="17" t="s">
        <v>13</v>
      </c>
      <c r="D219" s="17" t="s">
        <v>13</v>
      </c>
      <c r="E219" s="17" t="s">
        <v>13</v>
      </c>
      <c r="F219" s="3"/>
      <c r="G219" s="3"/>
      <c r="H219" s="3"/>
    </row>
    <row r="220" ht="15.75" customHeight="1">
      <c r="A220" s="70" t="s">
        <v>123</v>
      </c>
      <c r="B220" s="71">
        <v>50.0</v>
      </c>
      <c r="C220" s="71">
        <v>100.0</v>
      </c>
      <c r="D220" s="71">
        <v>150.0</v>
      </c>
      <c r="E220" s="72">
        <v>200.0</v>
      </c>
      <c r="F220" s="3"/>
      <c r="G220" s="3"/>
      <c r="H220" s="3"/>
    </row>
    <row r="221" ht="15.75" customHeight="1">
      <c r="A221" s="61" t="s">
        <v>124</v>
      </c>
      <c r="B221" s="3"/>
      <c r="C221" s="3"/>
      <c r="D221" s="3"/>
      <c r="E221" s="3"/>
      <c r="F221" s="3"/>
      <c r="G221" s="3"/>
      <c r="H221" s="3"/>
    </row>
    <row r="222" ht="15.75" customHeight="1">
      <c r="A222" s="73" t="s">
        <v>20</v>
      </c>
      <c r="B222" s="3"/>
      <c r="C222" s="3"/>
      <c r="D222" s="3"/>
      <c r="E222" s="3"/>
      <c r="F222" s="3"/>
      <c r="G222" s="3"/>
      <c r="H222" s="3"/>
    </row>
    <row r="223" ht="15.75" customHeight="1">
      <c r="A223" s="73" t="s">
        <v>76</v>
      </c>
      <c r="B223" s="3"/>
      <c r="C223" s="3"/>
      <c r="D223" s="3"/>
      <c r="E223" s="3"/>
      <c r="F223" s="3"/>
      <c r="G223" s="3"/>
      <c r="H223" s="3"/>
    </row>
    <row r="224" ht="15.75" customHeight="1">
      <c r="A224" s="73" t="s">
        <v>125</v>
      </c>
      <c r="B224" s="3"/>
      <c r="C224" s="3"/>
      <c r="D224" s="3"/>
      <c r="E224" s="3"/>
      <c r="F224" s="3"/>
      <c r="G224" s="3"/>
      <c r="H224" s="3"/>
    </row>
    <row r="225" ht="15.75" customHeight="1">
      <c r="A225" s="73" t="s">
        <v>126</v>
      </c>
      <c r="B225" s="3"/>
      <c r="C225" s="3"/>
      <c r="D225" s="3"/>
      <c r="E225" s="3"/>
      <c r="F225" s="3"/>
      <c r="G225" s="3"/>
      <c r="H225" s="3"/>
    </row>
    <row r="226" ht="15.75" customHeight="1">
      <c r="A226" s="27" t="s">
        <v>23</v>
      </c>
      <c r="B226" s="3"/>
      <c r="C226" s="3"/>
      <c r="D226" s="3"/>
      <c r="E226" s="3"/>
      <c r="F226" s="3"/>
      <c r="G226" s="3"/>
      <c r="H226" s="3"/>
    </row>
    <row r="227" ht="15.75" customHeight="1">
      <c r="A227" s="28" t="s">
        <v>25</v>
      </c>
      <c r="B227" s="3"/>
      <c r="C227" s="3"/>
      <c r="D227" s="3"/>
      <c r="E227" s="3"/>
      <c r="F227" s="3"/>
      <c r="G227" s="3"/>
      <c r="H227" s="3"/>
    </row>
    <row r="228" ht="15.75" customHeight="1">
      <c r="A228" s="28" t="s">
        <v>27</v>
      </c>
      <c r="B228" s="3"/>
      <c r="C228" s="3"/>
      <c r="D228" s="3"/>
      <c r="E228" s="3"/>
      <c r="F228" s="3"/>
      <c r="G228" s="3"/>
      <c r="H228" s="3"/>
    </row>
    <row r="229" ht="15.75" customHeight="1">
      <c r="A229" s="28" t="s">
        <v>30</v>
      </c>
      <c r="B229" s="3"/>
      <c r="C229" s="3"/>
      <c r="D229" s="3"/>
      <c r="E229" s="3"/>
      <c r="F229" s="3"/>
      <c r="G229" s="3"/>
      <c r="H229" s="3"/>
    </row>
    <row r="230" ht="15.75" customHeight="1">
      <c r="A230" s="30" t="s">
        <v>31</v>
      </c>
      <c r="B230" s="3"/>
      <c r="C230" s="3"/>
      <c r="D230" s="3"/>
      <c r="E230" s="3"/>
      <c r="F230" s="3"/>
      <c r="G230" s="3"/>
      <c r="H230" s="3"/>
    </row>
    <row r="231" ht="15.75" customHeight="1">
      <c r="A231" s="3"/>
      <c r="B231" s="17" t="s">
        <v>13</v>
      </c>
      <c r="C231" s="17" t="s">
        <v>13</v>
      </c>
      <c r="D231" s="17" t="s">
        <v>13</v>
      </c>
      <c r="E231" s="17" t="s">
        <v>13</v>
      </c>
      <c r="F231" s="3"/>
      <c r="G231" s="3"/>
      <c r="H231" s="3"/>
    </row>
    <row r="232" ht="15.75" customHeight="1">
      <c r="A232" s="51" t="s">
        <v>127</v>
      </c>
      <c r="B232" s="71">
        <v>50.0</v>
      </c>
      <c r="C232" s="71">
        <v>100.0</v>
      </c>
      <c r="D232" s="71">
        <v>150.0</v>
      </c>
      <c r="E232" s="72">
        <v>200.0</v>
      </c>
      <c r="F232" s="3"/>
      <c r="G232" s="3"/>
      <c r="H232" s="3"/>
    </row>
    <row r="233" ht="15.75" customHeight="1">
      <c r="A233" s="74" t="s">
        <v>18</v>
      </c>
      <c r="B233" s="5"/>
      <c r="C233" s="5"/>
      <c r="D233" s="5"/>
      <c r="E233" s="5"/>
      <c r="F233" s="3"/>
      <c r="G233" s="3"/>
      <c r="H233" s="3"/>
    </row>
    <row r="234" ht="15.75" customHeight="1">
      <c r="A234" s="75" t="s">
        <v>128</v>
      </c>
      <c r="B234" s="3"/>
      <c r="C234" s="3"/>
      <c r="D234" s="3"/>
      <c r="E234" s="3"/>
      <c r="F234" s="3"/>
      <c r="G234" s="3"/>
      <c r="H234" s="3"/>
    </row>
    <row r="235" ht="15.75" customHeight="1">
      <c r="A235" s="3"/>
      <c r="B235" s="3"/>
      <c r="C235" s="3"/>
      <c r="D235" s="3"/>
      <c r="E235" s="3"/>
      <c r="F235" s="3"/>
      <c r="G235" s="3"/>
      <c r="H235" s="3"/>
    </row>
    <row r="236" ht="15.75" customHeight="1">
      <c r="A236" s="3"/>
      <c r="B236" s="3"/>
      <c r="C236" s="3"/>
      <c r="D236" s="3"/>
      <c r="E236" s="3"/>
      <c r="F236" s="3"/>
      <c r="G236" s="3"/>
      <c r="H236" s="3"/>
    </row>
    <row r="237" ht="15.75" customHeight="1">
      <c r="A237" s="3"/>
      <c r="B237" s="3"/>
      <c r="C237" s="3"/>
      <c r="D237" s="3"/>
      <c r="E237" s="3"/>
      <c r="F237" s="3"/>
      <c r="G237" s="3"/>
      <c r="H237" s="3"/>
    </row>
    <row r="238" ht="15.75" customHeight="1">
      <c r="A238" s="3"/>
      <c r="B238" s="3"/>
      <c r="C238" s="3"/>
      <c r="D238" s="3"/>
      <c r="E238" s="3"/>
      <c r="F238" s="3"/>
      <c r="G238" s="3"/>
      <c r="H238" s="3"/>
    </row>
    <row r="239" ht="15.75" customHeight="1">
      <c r="A239" s="3"/>
      <c r="B239" s="3"/>
      <c r="C239" s="3"/>
      <c r="D239" s="3"/>
      <c r="E239" s="3"/>
      <c r="F239" s="3"/>
      <c r="G239" s="3"/>
      <c r="H239" s="17"/>
    </row>
    <row r="240" ht="15.75" customHeight="1">
      <c r="A240" s="3"/>
      <c r="B240" s="3"/>
      <c r="C240" s="3"/>
      <c r="D240" s="3"/>
      <c r="E240" s="3"/>
      <c r="F240" s="3"/>
      <c r="G240" s="3"/>
      <c r="H240" s="76"/>
    </row>
    <row r="241" ht="15.75" customHeight="1">
      <c r="A241" s="3"/>
      <c r="B241" s="3"/>
      <c r="C241" s="3"/>
      <c r="D241" s="3"/>
      <c r="E241" s="3"/>
      <c r="F241" s="3"/>
      <c r="G241" s="3"/>
      <c r="H241" s="58"/>
    </row>
    <row r="242" ht="15.75" customHeight="1">
      <c r="A242" s="3"/>
      <c r="B242" s="3"/>
      <c r="C242" s="3"/>
      <c r="D242" s="3"/>
      <c r="E242" s="3"/>
      <c r="F242" s="3"/>
      <c r="G242" s="3"/>
      <c r="H242" s="58"/>
    </row>
    <row r="243" ht="15.75" customHeight="1">
      <c r="A243" s="3"/>
      <c r="B243" s="3"/>
      <c r="C243" s="3"/>
      <c r="D243" s="3"/>
      <c r="E243" s="3"/>
      <c r="F243" s="3"/>
      <c r="G243" s="3"/>
      <c r="H243" s="3"/>
    </row>
    <row r="244" ht="15.75" customHeight="1">
      <c r="A244" s="3"/>
      <c r="B244" s="3"/>
      <c r="C244" s="3"/>
      <c r="D244" s="3"/>
      <c r="E244" s="3"/>
      <c r="F244" s="3"/>
      <c r="G244" s="3"/>
      <c r="H244" s="3"/>
    </row>
    <row r="245" ht="15.75" customHeight="1">
      <c r="A245" s="3"/>
      <c r="B245" s="3"/>
      <c r="C245" s="3"/>
      <c r="D245" s="3"/>
      <c r="E245" s="3"/>
      <c r="F245" s="3"/>
      <c r="G245" s="3"/>
      <c r="H245" s="3"/>
    </row>
    <row r="246" ht="15.75" customHeight="1">
      <c r="A246" s="3"/>
      <c r="B246" s="3"/>
      <c r="C246" s="3"/>
      <c r="D246" s="3"/>
      <c r="E246" s="3"/>
      <c r="F246" s="3"/>
      <c r="G246" s="3"/>
      <c r="H246" s="3"/>
    </row>
    <row r="247" ht="15.75" customHeight="1">
      <c r="A247" s="3"/>
      <c r="B247" s="3"/>
      <c r="C247" s="3"/>
      <c r="D247" s="3"/>
      <c r="E247" s="3"/>
      <c r="F247" s="3"/>
      <c r="G247" s="3"/>
      <c r="H247" s="3"/>
    </row>
    <row r="248" ht="15.75" customHeight="1">
      <c r="A248" s="3"/>
      <c r="B248" s="3"/>
      <c r="C248" s="3"/>
      <c r="D248" s="3"/>
      <c r="E248" s="3"/>
      <c r="F248" s="3"/>
      <c r="G248" s="3"/>
      <c r="H248" s="3"/>
    </row>
    <row r="249" ht="15.75" customHeight="1">
      <c r="A249" s="3"/>
      <c r="B249" s="3"/>
      <c r="C249" s="3"/>
      <c r="D249" s="3"/>
      <c r="E249" s="3"/>
      <c r="F249" s="3"/>
      <c r="G249" s="3"/>
      <c r="H249" s="3"/>
    </row>
    <row r="250" ht="15.75" customHeight="1">
      <c r="A250" s="3"/>
      <c r="B250" s="3"/>
      <c r="C250" s="3"/>
      <c r="D250" s="3"/>
      <c r="E250" s="3"/>
      <c r="F250" s="3"/>
      <c r="G250" s="3"/>
      <c r="H250" s="3"/>
    </row>
    <row r="251" ht="15.75" customHeight="1">
      <c r="A251" s="3"/>
      <c r="B251" s="3"/>
      <c r="C251" s="3"/>
      <c r="D251" s="3"/>
      <c r="E251" s="3"/>
      <c r="F251" s="3"/>
      <c r="G251" s="3"/>
      <c r="H251" s="3"/>
    </row>
    <row r="252" ht="15.75" customHeight="1">
      <c r="A252" s="3"/>
      <c r="B252" s="3"/>
      <c r="C252" s="3"/>
      <c r="D252" s="3"/>
      <c r="E252" s="3"/>
      <c r="F252" s="3"/>
      <c r="G252" s="3"/>
      <c r="H252" s="3"/>
    </row>
    <row r="253" ht="15.75" customHeight="1">
      <c r="A253" s="3"/>
      <c r="B253" s="3"/>
      <c r="C253" s="3"/>
      <c r="D253" s="3"/>
      <c r="E253" s="3"/>
      <c r="F253" s="3"/>
      <c r="G253" s="3"/>
      <c r="H253" s="3"/>
    </row>
    <row r="254" ht="15.75" customHeight="1">
      <c r="A254" s="3"/>
      <c r="B254" s="3"/>
      <c r="C254" s="3"/>
      <c r="D254" s="3"/>
      <c r="E254" s="3"/>
      <c r="F254" s="3"/>
      <c r="G254" s="3"/>
      <c r="H254" s="3"/>
    </row>
    <row r="255" ht="15.75" customHeight="1">
      <c r="A255" s="3"/>
      <c r="B255" s="3"/>
      <c r="C255" s="3"/>
      <c r="D255" s="3"/>
      <c r="E255" s="3"/>
      <c r="F255" s="3"/>
      <c r="G255" s="3"/>
      <c r="H255" s="3"/>
    </row>
    <row r="256" ht="15.75" customHeight="1">
      <c r="A256" s="3"/>
      <c r="B256" s="3"/>
      <c r="C256" s="3"/>
      <c r="D256" s="3"/>
      <c r="E256" s="3"/>
      <c r="F256" s="3"/>
      <c r="G256" s="3"/>
      <c r="H256" s="3"/>
    </row>
    <row r="257" ht="15.75" customHeight="1">
      <c r="A257" s="3"/>
      <c r="B257" s="3"/>
      <c r="C257" s="3"/>
      <c r="D257" s="3"/>
      <c r="E257" s="3"/>
      <c r="F257" s="3"/>
      <c r="G257" s="3"/>
      <c r="H257" s="3"/>
    </row>
    <row r="258" ht="15.75" customHeight="1">
      <c r="A258" s="3"/>
      <c r="B258" s="3"/>
      <c r="C258" s="3"/>
      <c r="D258" s="3"/>
      <c r="E258" s="3"/>
      <c r="F258" s="3"/>
      <c r="G258" s="3"/>
      <c r="H258" s="3"/>
    </row>
    <row r="259" ht="15.75" customHeight="1">
      <c r="A259" s="3"/>
      <c r="B259" s="3"/>
      <c r="C259" s="3"/>
      <c r="D259" s="3"/>
      <c r="E259" s="3"/>
      <c r="F259" s="3"/>
      <c r="G259" s="3"/>
      <c r="H259" s="3"/>
    </row>
    <row r="260" ht="15.75" customHeight="1">
      <c r="A260" s="3"/>
      <c r="B260" s="3"/>
      <c r="C260" s="3"/>
      <c r="D260" s="3"/>
      <c r="E260" s="3"/>
      <c r="F260" s="3"/>
      <c r="G260" s="3"/>
      <c r="H260" s="3"/>
    </row>
    <row r="261" ht="15.75" customHeight="1">
      <c r="A261" s="3"/>
      <c r="B261" s="3"/>
      <c r="C261" s="3"/>
      <c r="D261" s="3"/>
      <c r="E261" s="3"/>
      <c r="F261" s="3"/>
      <c r="G261" s="3"/>
      <c r="H261" s="3"/>
    </row>
    <row r="262" ht="15.75" customHeight="1">
      <c r="A262" s="3"/>
      <c r="B262" s="3"/>
      <c r="C262" s="3"/>
      <c r="D262" s="3"/>
      <c r="E262" s="3"/>
      <c r="F262" s="3"/>
      <c r="G262" s="3"/>
      <c r="H262" s="3"/>
    </row>
    <row r="263" ht="15.75" customHeight="1">
      <c r="A263" s="3"/>
      <c r="B263" s="3"/>
      <c r="C263" s="3"/>
      <c r="D263" s="3"/>
      <c r="E263" s="3"/>
      <c r="F263" s="3"/>
      <c r="G263" s="3"/>
      <c r="H263" s="3"/>
    </row>
    <row r="264" ht="15.75" customHeight="1">
      <c r="A264" s="3"/>
      <c r="B264" s="3"/>
      <c r="C264" s="3"/>
      <c r="D264" s="3"/>
      <c r="E264" s="3"/>
      <c r="F264" s="3"/>
      <c r="G264" s="3"/>
      <c r="H264" s="3"/>
    </row>
    <row r="265" ht="15.75" customHeight="1">
      <c r="A265" s="3"/>
      <c r="B265" s="3"/>
      <c r="C265" s="3"/>
      <c r="D265" s="3"/>
      <c r="E265" s="3"/>
      <c r="F265" s="3"/>
      <c r="G265" s="3"/>
      <c r="H265" s="3"/>
    </row>
    <row r="266" ht="15.75" customHeight="1">
      <c r="A266" s="3"/>
      <c r="B266" s="3"/>
      <c r="C266" s="3"/>
      <c r="D266" s="3"/>
      <c r="E266" s="3"/>
      <c r="F266" s="3"/>
      <c r="G266" s="3"/>
      <c r="H266" s="3"/>
    </row>
    <row r="267" ht="15.75" customHeight="1">
      <c r="A267" s="3"/>
      <c r="B267" s="3"/>
      <c r="C267" s="3"/>
      <c r="D267" s="3"/>
      <c r="E267" s="3"/>
      <c r="F267" s="3"/>
      <c r="G267" s="3"/>
      <c r="H267" s="3"/>
    </row>
    <row r="268" ht="15.75" customHeight="1">
      <c r="A268" s="3"/>
      <c r="B268" s="3"/>
      <c r="C268" s="3"/>
      <c r="D268" s="3"/>
      <c r="E268" s="3"/>
      <c r="F268" s="3"/>
      <c r="G268" s="3"/>
      <c r="H268" s="3"/>
    </row>
    <row r="269" ht="15.75" customHeight="1">
      <c r="A269" s="3"/>
      <c r="B269" s="3"/>
      <c r="C269" s="3"/>
      <c r="D269" s="3"/>
      <c r="E269" s="3"/>
      <c r="F269" s="3"/>
      <c r="G269" s="3"/>
      <c r="H269" s="3"/>
    </row>
    <row r="270" ht="15.75" customHeight="1">
      <c r="A270" s="3"/>
      <c r="B270" s="3"/>
      <c r="C270" s="3"/>
      <c r="D270" s="3"/>
      <c r="E270" s="3"/>
      <c r="F270" s="3"/>
      <c r="G270" s="3"/>
      <c r="H270" s="3"/>
    </row>
    <row r="271" ht="15.75" customHeight="1">
      <c r="A271" s="3"/>
      <c r="B271" s="3"/>
      <c r="C271" s="3"/>
      <c r="D271" s="3"/>
      <c r="E271" s="3"/>
      <c r="F271" s="3"/>
      <c r="G271" s="3"/>
      <c r="H271" s="3"/>
    </row>
    <row r="272" ht="15.75" customHeight="1">
      <c r="A272" s="3"/>
      <c r="B272" s="3"/>
      <c r="C272" s="3"/>
      <c r="D272" s="3"/>
      <c r="E272" s="3"/>
      <c r="F272" s="3"/>
      <c r="G272" s="3"/>
      <c r="H272" s="3"/>
    </row>
    <row r="273" ht="15.75" customHeight="1">
      <c r="A273" s="3"/>
      <c r="B273" s="3"/>
      <c r="C273" s="3"/>
      <c r="D273" s="3"/>
      <c r="E273" s="3"/>
      <c r="F273" s="3"/>
      <c r="G273" s="3"/>
      <c r="H273" s="3"/>
    </row>
    <row r="274" ht="15.75" customHeight="1">
      <c r="A274" s="3"/>
      <c r="B274" s="3"/>
      <c r="C274" s="3"/>
      <c r="D274" s="3"/>
      <c r="E274" s="3"/>
      <c r="F274" s="3"/>
      <c r="G274" s="3"/>
      <c r="H274" s="3"/>
    </row>
    <row r="275" ht="15.75" customHeight="1">
      <c r="A275" s="3"/>
      <c r="B275" s="3"/>
      <c r="C275" s="3"/>
      <c r="D275" s="3"/>
      <c r="E275" s="3"/>
      <c r="F275" s="3"/>
      <c r="G275" s="3"/>
      <c r="H275" s="3"/>
    </row>
    <row r="276" ht="15.75" customHeight="1">
      <c r="A276" s="3"/>
      <c r="B276" s="3"/>
      <c r="C276" s="3"/>
      <c r="D276" s="3"/>
      <c r="E276" s="3"/>
      <c r="F276" s="3"/>
      <c r="G276" s="3"/>
      <c r="H276" s="3"/>
    </row>
    <row r="277" ht="15.75" customHeight="1"/>
    <row r="278" ht="15.75" customHeight="1">
      <c r="A278" s="11" t="s">
        <v>0</v>
      </c>
      <c r="B278" s="5"/>
      <c r="C278" s="11" t="s">
        <v>2</v>
      </c>
      <c r="E278" s="11" t="s">
        <v>3</v>
      </c>
    </row>
    <row r="279" ht="15.75" customHeight="1">
      <c r="A279" s="11" t="s">
        <v>5</v>
      </c>
      <c r="B279" s="12"/>
      <c r="C279" s="11" t="s">
        <v>7</v>
      </c>
      <c r="D279" s="12"/>
      <c r="E279" s="11" t="s">
        <v>129</v>
      </c>
      <c r="F279" s="12"/>
    </row>
    <row r="280" ht="15.75" customHeight="1"/>
    <row r="281" ht="15.75" customHeight="1">
      <c r="B281" s="17" t="s">
        <v>13</v>
      </c>
      <c r="C281" s="17" t="s">
        <v>13</v>
      </c>
      <c r="D281" s="17" t="s">
        <v>13</v>
      </c>
      <c r="E281" s="17" t="s">
        <v>13</v>
      </c>
      <c r="F281" s="17" t="s">
        <v>13</v>
      </c>
      <c r="G281" s="17" t="s">
        <v>13</v>
      </c>
      <c r="H281" s="17" t="s">
        <v>13</v>
      </c>
    </row>
    <row r="282" ht="15.75" customHeight="1">
      <c r="A282" s="67" t="s">
        <v>81</v>
      </c>
      <c r="B282" s="68">
        <v>20.0</v>
      </c>
      <c r="C282" s="68">
        <v>30.0</v>
      </c>
      <c r="D282" s="68">
        <v>40.0</v>
      </c>
      <c r="E282" s="68">
        <v>60.0</v>
      </c>
      <c r="F282" s="68">
        <v>80.0</v>
      </c>
      <c r="G282" s="68">
        <v>120.0</v>
      </c>
      <c r="H282" s="68">
        <v>160.0</v>
      </c>
    </row>
    <row r="283" ht="15.75" customHeight="1">
      <c r="A283" s="57" t="s">
        <v>18</v>
      </c>
      <c r="B283" s="58"/>
      <c r="C283" s="58"/>
      <c r="D283" s="58"/>
      <c r="E283" s="58"/>
      <c r="F283" s="58"/>
      <c r="G283" s="58"/>
    </row>
    <row r="284" ht="15.75" customHeight="1">
      <c r="A284" s="27" t="s">
        <v>23</v>
      </c>
      <c r="B284" s="58"/>
      <c r="C284" s="58"/>
      <c r="D284" s="58"/>
      <c r="E284" s="58"/>
      <c r="F284" s="58"/>
      <c r="G284" s="58"/>
    </row>
    <row r="285" ht="15.75" customHeight="1">
      <c r="A285" s="28" t="s">
        <v>25</v>
      </c>
    </row>
    <row r="286" ht="15.75" customHeight="1">
      <c r="A286" s="28" t="s">
        <v>27</v>
      </c>
    </row>
    <row r="287" ht="15.75" customHeight="1">
      <c r="A287" s="28" t="s">
        <v>30</v>
      </c>
    </row>
    <row r="288" ht="15.75" customHeight="1">
      <c r="A288" s="30" t="s">
        <v>31</v>
      </c>
    </row>
    <row r="289" ht="15.75" customHeight="1">
      <c r="B289" s="17" t="s">
        <v>13</v>
      </c>
      <c r="C289" s="17" t="s">
        <v>13</v>
      </c>
      <c r="D289" s="17" t="s">
        <v>13</v>
      </c>
      <c r="E289" s="17" t="s">
        <v>13</v>
      </c>
    </row>
    <row r="290" ht="15.75" customHeight="1">
      <c r="A290" s="70" t="s">
        <v>123</v>
      </c>
      <c r="B290" s="71">
        <v>50.0</v>
      </c>
      <c r="C290" s="71">
        <v>100.0</v>
      </c>
      <c r="D290" s="71">
        <v>150.0</v>
      </c>
      <c r="E290" s="72">
        <v>200.0</v>
      </c>
    </row>
    <row r="291" ht="15.75" customHeight="1">
      <c r="A291" s="61" t="s">
        <v>124</v>
      </c>
    </row>
    <row r="292" ht="15.75" customHeight="1">
      <c r="A292" s="73" t="s">
        <v>20</v>
      </c>
    </row>
    <row r="293" ht="15.75" customHeight="1">
      <c r="A293" s="73" t="s">
        <v>76</v>
      </c>
    </row>
    <row r="294" ht="15.75" customHeight="1">
      <c r="A294" s="73" t="s">
        <v>125</v>
      </c>
    </row>
    <row r="295" ht="15.75" customHeight="1">
      <c r="A295" s="73" t="s">
        <v>126</v>
      </c>
    </row>
    <row r="296" ht="15.75" customHeight="1">
      <c r="A296" s="27" t="s">
        <v>23</v>
      </c>
    </row>
    <row r="297" ht="15.75" customHeight="1">
      <c r="A297" s="28" t="s">
        <v>25</v>
      </c>
    </row>
    <row r="298" ht="15.75" customHeight="1">
      <c r="A298" s="28" t="s">
        <v>27</v>
      </c>
    </row>
    <row r="299" ht="15.75" customHeight="1">
      <c r="A299" s="28" t="s">
        <v>30</v>
      </c>
    </row>
    <row r="300" ht="15.75" customHeight="1">
      <c r="A300" s="30" t="s">
        <v>31</v>
      </c>
    </row>
    <row r="301" ht="15.75" customHeight="1">
      <c r="B301" s="17" t="s">
        <v>13</v>
      </c>
      <c r="C301" s="17" t="s">
        <v>13</v>
      </c>
      <c r="D301" s="17" t="s">
        <v>13</v>
      </c>
      <c r="E301" s="17" t="s">
        <v>13</v>
      </c>
    </row>
    <row r="302" ht="15.75" customHeight="1">
      <c r="A302" s="51" t="s">
        <v>127</v>
      </c>
      <c r="B302" s="71">
        <v>50.0</v>
      </c>
      <c r="C302" s="71">
        <v>100.0</v>
      </c>
      <c r="D302" s="71">
        <v>150.0</v>
      </c>
      <c r="E302" s="72">
        <v>200.0</v>
      </c>
    </row>
    <row r="303" ht="15.75" customHeight="1">
      <c r="A303" s="74" t="s">
        <v>18</v>
      </c>
      <c r="B303" s="5"/>
      <c r="C303" s="5"/>
      <c r="D303" s="5"/>
      <c r="E303" s="5"/>
    </row>
    <row r="304" ht="15.75" customHeight="1">
      <c r="A304" s="75" t="s">
        <v>128</v>
      </c>
    </row>
    <row r="305" ht="15.75" customHeight="1"/>
    <row r="306" ht="15.75" customHeight="1"/>
    <row r="307" ht="15.75" customHeight="1"/>
    <row r="308" ht="15.75" customHeight="1"/>
    <row r="309" ht="15.75" customHeight="1">
      <c r="H309" s="17"/>
    </row>
    <row r="310" ht="15.75" customHeight="1">
      <c r="H310" s="76"/>
    </row>
    <row r="311" ht="15.75" customHeight="1">
      <c r="H311" s="58"/>
    </row>
    <row r="312" ht="15.75" customHeight="1">
      <c r="H312" s="58"/>
    </row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0">
    <mergeCell ref="M2:P2"/>
    <mergeCell ref="N4:P4"/>
    <mergeCell ref="N5:P5"/>
    <mergeCell ref="N6:P6"/>
    <mergeCell ref="N7:P7"/>
    <mergeCell ref="N8:P8"/>
    <mergeCell ref="N9:P9"/>
    <mergeCell ref="N19:P19"/>
    <mergeCell ref="N20:P20"/>
    <mergeCell ref="N21:P21"/>
    <mergeCell ref="N22:P22"/>
    <mergeCell ref="N23:P23"/>
    <mergeCell ref="N24:P24"/>
    <mergeCell ref="N10:P10"/>
    <mergeCell ref="N11:P11"/>
    <mergeCell ref="N12:P12"/>
    <mergeCell ref="M14:P14"/>
    <mergeCell ref="N16:P16"/>
    <mergeCell ref="N17:P17"/>
    <mergeCell ref="N18:P18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8.75"/>
    <col customWidth="1" min="2" max="2" width="25.88"/>
    <col customWidth="1" min="3" max="3" width="21.0"/>
    <col customWidth="1" min="4" max="4" width="23.13"/>
    <col customWidth="1" min="5" max="5" width="22.5"/>
    <col customWidth="1" min="6" max="11" width="12.5"/>
    <col customWidth="1" min="12" max="12" width="21.0"/>
    <col customWidth="1" min="13" max="13" width="34.75"/>
    <col customWidth="1" min="14" max="26" width="12.5"/>
  </cols>
  <sheetData>
    <row r="1" ht="15.75" customHeight="1">
      <c r="A1" s="3"/>
      <c r="B1" s="3"/>
      <c r="C1" s="3"/>
      <c r="D1" s="3"/>
      <c r="E1" s="3"/>
      <c r="F1" s="3"/>
      <c r="G1" s="3"/>
      <c r="H1" s="3"/>
      <c r="I1" s="3"/>
      <c r="J1" s="3"/>
      <c r="L1" s="3"/>
      <c r="M1" s="3"/>
      <c r="N1" s="3"/>
      <c r="O1" s="3"/>
      <c r="P1" s="3"/>
    </row>
    <row r="2" ht="15.75" customHeight="1">
      <c r="A2" s="33" t="s">
        <v>0</v>
      </c>
      <c r="B2" s="34" t="s">
        <v>106</v>
      </c>
      <c r="C2" s="33" t="s">
        <v>2</v>
      </c>
      <c r="D2" s="35" t="s">
        <v>130</v>
      </c>
      <c r="E2" s="33" t="s">
        <v>3</v>
      </c>
      <c r="F2" s="66" t="s">
        <v>131</v>
      </c>
      <c r="G2" s="35"/>
      <c r="H2" s="35"/>
      <c r="I2" s="35"/>
      <c r="J2" s="35"/>
      <c r="L2" s="3"/>
      <c r="M2" s="37" t="s">
        <v>4</v>
      </c>
      <c r="N2" s="9"/>
      <c r="O2" s="9"/>
      <c r="P2" s="10"/>
      <c r="Q2" s="3"/>
    </row>
    <row r="3" ht="15.75" customHeight="1">
      <c r="A3" s="11" t="s">
        <v>5</v>
      </c>
      <c r="B3" s="12" t="s">
        <v>132</v>
      </c>
      <c r="C3" s="11" t="s">
        <v>7</v>
      </c>
      <c r="D3" s="12" t="s">
        <v>133</v>
      </c>
      <c r="E3" s="11" t="s">
        <v>9</v>
      </c>
      <c r="F3" s="12" t="s">
        <v>134</v>
      </c>
      <c r="G3" s="3"/>
      <c r="H3" s="3"/>
      <c r="I3" s="3"/>
      <c r="J3" s="3"/>
      <c r="L3" s="3"/>
      <c r="M3" s="3"/>
      <c r="N3" s="3"/>
      <c r="O3" s="3"/>
      <c r="P3" s="3"/>
      <c r="Q3" s="3"/>
    </row>
    <row r="4" ht="15.75" customHeight="1">
      <c r="A4" s="3"/>
      <c r="B4" s="3"/>
      <c r="C4" s="3"/>
      <c r="D4" s="13"/>
      <c r="E4" s="3"/>
      <c r="F4" s="3"/>
      <c r="G4" s="3"/>
      <c r="H4" s="3"/>
      <c r="I4" s="3"/>
      <c r="J4" s="3"/>
      <c r="L4" s="3"/>
      <c r="M4" s="38" t="s">
        <v>11</v>
      </c>
      <c r="N4" s="6"/>
      <c r="Q4" s="3"/>
    </row>
    <row r="5" ht="15.75" customHeight="1">
      <c r="A5" s="3"/>
      <c r="B5" s="17" t="s">
        <v>13</v>
      </c>
      <c r="C5" s="17" t="s">
        <v>13</v>
      </c>
      <c r="D5" s="17" t="s">
        <v>13</v>
      </c>
      <c r="E5" s="17" t="s">
        <v>13</v>
      </c>
      <c r="F5" s="17" t="s">
        <v>13</v>
      </c>
      <c r="G5" s="17" t="s">
        <v>13</v>
      </c>
      <c r="H5" s="17" t="s">
        <v>13</v>
      </c>
      <c r="I5" s="17" t="s">
        <v>13</v>
      </c>
      <c r="J5" s="17" t="s">
        <v>13</v>
      </c>
      <c r="L5" s="3"/>
      <c r="M5" s="38" t="s">
        <v>14</v>
      </c>
      <c r="N5" s="6"/>
      <c r="Q5" s="3"/>
    </row>
    <row r="6" ht="15.75" customHeight="1">
      <c r="A6" s="67" t="s">
        <v>81</v>
      </c>
      <c r="B6" s="42">
        <v>20.0</v>
      </c>
      <c r="C6" s="42">
        <v>30.0</v>
      </c>
      <c r="D6" s="42">
        <v>40.0</v>
      </c>
      <c r="E6" s="42">
        <v>60.0</v>
      </c>
      <c r="F6" s="42">
        <v>80.0</v>
      </c>
      <c r="G6" s="42">
        <v>120.0</v>
      </c>
      <c r="H6" s="42">
        <v>160.0</v>
      </c>
      <c r="I6" s="42">
        <v>200.0</v>
      </c>
      <c r="J6" s="43">
        <v>240.0</v>
      </c>
      <c r="L6" s="3"/>
      <c r="M6" s="38" t="s">
        <v>17</v>
      </c>
      <c r="N6" s="6"/>
      <c r="Q6" s="13"/>
    </row>
    <row r="7" ht="15.75" customHeight="1">
      <c r="A7" s="57" t="s">
        <v>18</v>
      </c>
      <c r="B7" s="58" t="s">
        <v>37</v>
      </c>
      <c r="C7" s="58">
        <v>30.0</v>
      </c>
      <c r="D7" s="58">
        <v>40.0</v>
      </c>
      <c r="E7" s="58">
        <v>60.0</v>
      </c>
      <c r="F7" s="58">
        <v>80.0</v>
      </c>
      <c r="G7" s="58">
        <v>120.0</v>
      </c>
      <c r="H7" s="58">
        <v>160.0</v>
      </c>
      <c r="I7" s="58">
        <v>200.0</v>
      </c>
      <c r="J7" s="58">
        <v>240.0</v>
      </c>
      <c r="L7" s="3"/>
      <c r="M7" s="38" t="s">
        <v>19</v>
      </c>
      <c r="N7" s="6"/>
      <c r="Q7" s="3"/>
    </row>
    <row r="8" ht="15.75" customHeight="1">
      <c r="A8" s="77" t="s">
        <v>23</v>
      </c>
      <c r="B8" s="58"/>
      <c r="C8" s="58"/>
      <c r="D8" s="58"/>
      <c r="E8" s="58"/>
      <c r="F8" s="58"/>
      <c r="G8" s="58"/>
      <c r="H8" s="3"/>
      <c r="I8" s="3"/>
      <c r="J8" s="3"/>
      <c r="L8" s="3"/>
      <c r="M8" s="38" t="s">
        <v>21</v>
      </c>
      <c r="N8" s="6"/>
      <c r="Q8" s="3"/>
    </row>
    <row r="9" ht="15.75" customHeight="1">
      <c r="A9" s="77" t="s">
        <v>25</v>
      </c>
      <c r="B9" s="3"/>
      <c r="C9" s="3"/>
      <c r="D9" s="3"/>
      <c r="E9" s="3"/>
      <c r="F9" s="3"/>
      <c r="G9" s="3"/>
      <c r="H9" s="3"/>
      <c r="I9" s="3"/>
      <c r="J9" s="3"/>
      <c r="L9" s="3"/>
      <c r="M9" s="38" t="s">
        <v>24</v>
      </c>
      <c r="N9" s="6"/>
      <c r="Q9" s="3"/>
    </row>
    <row r="10" ht="15.75" customHeight="1">
      <c r="A10" s="78" t="s">
        <v>27</v>
      </c>
      <c r="B10" s="3"/>
      <c r="C10" s="3"/>
      <c r="D10" s="3"/>
      <c r="E10" s="3"/>
      <c r="F10" s="3"/>
      <c r="G10" s="3"/>
      <c r="H10" s="3"/>
      <c r="I10" s="3"/>
      <c r="J10" s="3"/>
      <c r="L10" s="3"/>
      <c r="M10" s="38" t="s">
        <v>26</v>
      </c>
      <c r="N10" s="6"/>
      <c r="Q10" s="3"/>
    </row>
    <row r="11" ht="15.75" customHeight="1">
      <c r="A11" s="3"/>
      <c r="B11" s="3"/>
      <c r="C11" s="3"/>
      <c r="D11" s="3"/>
      <c r="E11" s="3"/>
      <c r="F11" s="3"/>
      <c r="G11" s="3"/>
      <c r="H11" s="3"/>
      <c r="I11" s="3"/>
      <c r="J11" s="3"/>
      <c r="L11" s="3"/>
      <c r="M11" s="38" t="s">
        <v>77</v>
      </c>
      <c r="N11" s="7"/>
      <c r="Q11" s="3"/>
    </row>
    <row r="12" ht="15.75" customHeight="1">
      <c r="A12" s="3"/>
      <c r="B12" s="17" t="s">
        <v>13</v>
      </c>
      <c r="C12" s="17" t="s">
        <v>13</v>
      </c>
      <c r="D12" s="17" t="s">
        <v>13</v>
      </c>
      <c r="E12" s="17" t="s">
        <v>13</v>
      </c>
      <c r="F12" s="3"/>
      <c r="G12" s="3"/>
      <c r="H12" s="3"/>
      <c r="I12" s="3"/>
      <c r="J12" s="3"/>
      <c r="L12" s="3"/>
      <c r="M12" s="38" t="s">
        <v>78</v>
      </c>
      <c r="N12" s="6"/>
      <c r="Q12" s="3"/>
    </row>
    <row r="13" ht="15.75" customHeight="1">
      <c r="A13" s="70" t="s">
        <v>135</v>
      </c>
      <c r="B13" s="79">
        <v>20.0</v>
      </c>
      <c r="C13" s="79">
        <v>40.0</v>
      </c>
      <c r="D13" s="79">
        <v>60.0</v>
      </c>
      <c r="E13" s="80">
        <v>100.0</v>
      </c>
      <c r="F13" s="3"/>
      <c r="G13" s="3"/>
      <c r="H13" s="3"/>
      <c r="I13" s="3"/>
      <c r="J13" s="3"/>
      <c r="M13" s="3"/>
      <c r="N13" s="3"/>
      <c r="O13" s="3"/>
      <c r="P13" s="3"/>
    </row>
    <row r="14" ht="15.75" customHeight="1">
      <c r="A14" s="61" t="s">
        <v>124</v>
      </c>
      <c r="B14" s="3" t="s">
        <v>136</v>
      </c>
      <c r="C14" s="3" t="s">
        <v>136</v>
      </c>
      <c r="D14" s="3" t="s">
        <v>136</v>
      </c>
      <c r="E14" s="3" t="s">
        <v>136</v>
      </c>
      <c r="F14" s="3"/>
      <c r="G14" s="3"/>
      <c r="H14" s="3"/>
      <c r="I14" s="3"/>
      <c r="J14" s="3"/>
      <c r="M14" s="3"/>
      <c r="N14" s="3"/>
      <c r="O14" s="3"/>
      <c r="P14" s="3"/>
    </row>
    <row r="15" ht="15.75" customHeight="1">
      <c r="A15" s="64"/>
      <c r="B15" s="5"/>
      <c r="C15" s="5"/>
      <c r="D15" s="5"/>
      <c r="E15" s="5"/>
      <c r="F15" s="3"/>
      <c r="G15" s="3"/>
      <c r="H15" s="3"/>
      <c r="I15" s="3"/>
      <c r="J15" s="3"/>
      <c r="M15" s="3"/>
      <c r="N15" s="3"/>
      <c r="O15" s="3"/>
      <c r="P15" s="3"/>
    </row>
    <row r="16" ht="15.75" customHeight="1">
      <c r="A16" s="81" t="s">
        <v>137</v>
      </c>
      <c r="B16" s="79" t="s">
        <v>138</v>
      </c>
      <c r="C16" s="79" t="s">
        <v>139</v>
      </c>
      <c r="D16" s="80" t="s">
        <v>140</v>
      </c>
      <c r="E16" s="5"/>
      <c r="F16" s="3"/>
      <c r="G16" s="3"/>
      <c r="H16" s="3"/>
      <c r="I16" s="3"/>
      <c r="J16" s="3"/>
    </row>
    <row r="17" ht="15.75" customHeight="1">
      <c r="A17" s="82" t="s">
        <v>141</v>
      </c>
      <c r="B17" s="5" t="s">
        <v>136</v>
      </c>
      <c r="C17" s="5" t="s">
        <v>136</v>
      </c>
      <c r="D17" s="5" t="s">
        <v>136</v>
      </c>
      <c r="E17" s="5"/>
      <c r="F17" s="3"/>
      <c r="G17" s="3"/>
      <c r="H17" s="3"/>
      <c r="I17" s="3"/>
      <c r="J17" s="3"/>
    </row>
    <row r="18" ht="15.75" customHeight="1">
      <c r="A18" s="5"/>
      <c r="B18" s="3"/>
      <c r="C18" s="3"/>
      <c r="D18" s="3"/>
      <c r="E18" s="3"/>
      <c r="F18" s="3"/>
      <c r="G18" s="3"/>
      <c r="H18" s="3"/>
      <c r="I18" s="3"/>
      <c r="J18" s="3"/>
    </row>
    <row r="19" ht="15.75" customHeight="1">
      <c r="A19" s="3"/>
      <c r="B19" s="3"/>
      <c r="C19" s="3"/>
      <c r="D19" s="3"/>
      <c r="E19" s="3"/>
      <c r="F19" s="3"/>
      <c r="G19" s="3"/>
      <c r="H19" s="3"/>
      <c r="I19" s="3"/>
      <c r="J19" s="3"/>
    </row>
    <row r="20" ht="15.75" customHeight="1">
      <c r="A20" s="81" t="s">
        <v>142</v>
      </c>
      <c r="B20" s="79">
        <v>1.0</v>
      </c>
      <c r="C20" s="79">
        <v>2.0</v>
      </c>
      <c r="D20" s="80">
        <v>3.0</v>
      </c>
      <c r="E20" s="3"/>
      <c r="F20" s="3"/>
      <c r="G20" s="3"/>
      <c r="H20" s="3"/>
      <c r="I20" s="3"/>
      <c r="J20" s="3"/>
    </row>
    <row r="21" ht="15.75" customHeight="1">
      <c r="A21" s="83" t="s">
        <v>18</v>
      </c>
      <c r="B21" s="84">
        <v>1.0</v>
      </c>
      <c r="C21" s="5">
        <v>2.0</v>
      </c>
      <c r="D21" s="5">
        <v>3.0</v>
      </c>
      <c r="E21" s="3"/>
      <c r="F21" s="3"/>
      <c r="G21" s="3"/>
      <c r="H21" s="3"/>
      <c r="I21" s="3"/>
      <c r="J21" s="3"/>
    </row>
    <row r="22" ht="15.75" customHeight="1">
      <c r="A22" s="27" t="s">
        <v>23</v>
      </c>
      <c r="B22" s="3"/>
      <c r="C22" s="3"/>
      <c r="D22" s="3"/>
      <c r="E22" s="3"/>
      <c r="F22" s="3"/>
      <c r="G22" s="3"/>
      <c r="H22" s="3"/>
      <c r="I22" s="3"/>
      <c r="J22" s="3"/>
    </row>
    <row r="23" ht="15.75" customHeight="1">
      <c r="A23" s="28" t="s">
        <v>25</v>
      </c>
      <c r="B23" s="3"/>
      <c r="C23" s="3"/>
      <c r="D23" s="3"/>
      <c r="E23" s="3"/>
      <c r="F23" s="3"/>
      <c r="G23" s="3"/>
      <c r="H23" s="3"/>
      <c r="I23" s="3"/>
      <c r="J23" s="3"/>
    </row>
    <row r="24" ht="15.75" customHeight="1">
      <c r="A24" s="28" t="s">
        <v>27</v>
      </c>
      <c r="B24" s="3"/>
      <c r="C24" s="3"/>
      <c r="D24" s="3"/>
      <c r="E24" s="3"/>
      <c r="F24" s="3"/>
      <c r="G24" s="3"/>
      <c r="H24" s="3"/>
      <c r="I24" s="3"/>
      <c r="J24" s="3"/>
    </row>
    <row r="25" ht="15.75" customHeight="1">
      <c r="A25" s="28" t="s">
        <v>30</v>
      </c>
      <c r="B25" s="3"/>
      <c r="C25" s="3"/>
      <c r="D25" s="3"/>
      <c r="E25" s="3"/>
      <c r="F25" s="3"/>
      <c r="G25" s="3"/>
      <c r="H25" s="3"/>
      <c r="I25" s="3"/>
      <c r="J25" s="3"/>
    </row>
    <row r="26" ht="15.75" customHeight="1">
      <c r="A26" s="30" t="s">
        <v>31</v>
      </c>
      <c r="B26" s="3"/>
      <c r="C26" s="3"/>
      <c r="D26" s="3"/>
      <c r="E26" s="3"/>
      <c r="F26" s="3"/>
      <c r="G26" s="3"/>
      <c r="H26" s="3"/>
      <c r="I26" s="3"/>
      <c r="J26" s="3"/>
    </row>
    <row r="27" ht="15.75" customHeight="1">
      <c r="A27" s="3"/>
      <c r="B27" s="3"/>
      <c r="C27" s="3"/>
      <c r="D27" s="3"/>
      <c r="E27" s="3"/>
      <c r="F27" s="3"/>
      <c r="G27" s="3"/>
      <c r="H27" s="3"/>
      <c r="I27" s="3"/>
      <c r="J27" s="3"/>
    </row>
    <row r="28" ht="15.75" customHeight="1">
      <c r="A28" s="81" t="s">
        <v>143</v>
      </c>
      <c r="B28" s="80">
        <v>50.0</v>
      </c>
      <c r="C28" s="5"/>
      <c r="D28" s="5"/>
      <c r="E28" s="3"/>
      <c r="F28" s="3"/>
      <c r="G28" s="3"/>
      <c r="H28" s="3"/>
      <c r="I28" s="3"/>
      <c r="J28" s="3"/>
    </row>
    <row r="29" ht="15.75" customHeight="1">
      <c r="A29" s="83" t="s">
        <v>18</v>
      </c>
      <c r="B29" s="5" t="s">
        <v>144</v>
      </c>
      <c r="C29" s="5"/>
      <c r="D29" s="5"/>
      <c r="E29" s="3"/>
      <c r="F29" s="3"/>
      <c r="G29" s="3"/>
      <c r="H29" s="3"/>
      <c r="I29" s="3"/>
      <c r="J29" s="3"/>
    </row>
    <row r="30" ht="15.75" customHeight="1">
      <c r="A30" s="27" t="s">
        <v>23</v>
      </c>
      <c r="B30" s="3"/>
      <c r="C30" s="3"/>
      <c r="D30" s="3"/>
      <c r="E30" s="3"/>
      <c r="F30" s="3"/>
      <c r="G30" s="3"/>
      <c r="H30" s="3"/>
      <c r="I30" s="3"/>
      <c r="J30" s="3"/>
    </row>
    <row r="31" ht="15.75" customHeight="1">
      <c r="A31" s="28" t="s">
        <v>25</v>
      </c>
      <c r="B31" s="3"/>
      <c r="C31" s="3"/>
      <c r="D31" s="3"/>
      <c r="E31" s="3"/>
      <c r="F31" s="3"/>
      <c r="G31" s="3"/>
      <c r="H31" s="3"/>
      <c r="I31" s="3"/>
      <c r="J31" s="3"/>
    </row>
    <row r="32" ht="15.75" customHeight="1">
      <c r="A32" s="28" t="s">
        <v>27</v>
      </c>
      <c r="B32" s="3"/>
      <c r="C32" s="3"/>
      <c r="D32" s="3"/>
      <c r="E32" s="3"/>
      <c r="F32" s="3"/>
      <c r="G32" s="3"/>
      <c r="H32" s="3"/>
      <c r="I32" s="3"/>
      <c r="J32" s="3"/>
    </row>
    <row r="33" ht="15.75" customHeight="1">
      <c r="A33" s="28" t="s">
        <v>30</v>
      </c>
      <c r="B33" s="3"/>
      <c r="C33" s="3"/>
      <c r="D33" s="3"/>
      <c r="E33" s="3"/>
      <c r="F33" s="3"/>
      <c r="G33" s="3"/>
      <c r="H33" s="3"/>
      <c r="I33" s="3"/>
      <c r="J33" s="3"/>
    </row>
    <row r="34" ht="15.75" customHeight="1">
      <c r="A34" s="30" t="s">
        <v>31</v>
      </c>
      <c r="B34" s="3"/>
      <c r="C34" s="3"/>
      <c r="D34" s="3"/>
      <c r="E34" s="3"/>
      <c r="F34" s="3"/>
      <c r="G34" s="3"/>
      <c r="H34" s="3"/>
      <c r="I34" s="3"/>
      <c r="J34" s="3"/>
    </row>
    <row r="35" ht="15.75" customHeight="1">
      <c r="A35" s="3"/>
      <c r="B35" s="3"/>
      <c r="C35" s="3"/>
      <c r="D35" s="3"/>
      <c r="E35" s="3"/>
      <c r="F35" s="3"/>
      <c r="G35" s="3"/>
      <c r="H35" s="3"/>
      <c r="I35" s="3"/>
      <c r="J35" s="3"/>
    </row>
    <row r="36" ht="15.75" customHeight="1">
      <c r="A36" s="3"/>
      <c r="B36" s="3"/>
      <c r="C36" s="3"/>
      <c r="D36" s="3"/>
      <c r="E36" s="3"/>
      <c r="F36" s="3"/>
      <c r="G36" s="3"/>
      <c r="H36" s="3"/>
      <c r="I36" s="3"/>
      <c r="J36" s="3"/>
    </row>
    <row r="37" ht="15.75" customHeight="1">
      <c r="A37" s="3"/>
      <c r="B37" s="3"/>
      <c r="C37" s="3"/>
      <c r="D37" s="3"/>
      <c r="E37" s="3"/>
      <c r="F37" s="3"/>
      <c r="G37" s="3"/>
      <c r="H37" s="3"/>
      <c r="I37" s="3"/>
      <c r="J37" s="3"/>
    </row>
    <row r="38" ht="15.75" customHeight="1">
      <c r="A38" s="3"/>
      <c r="B38" s="3"/>
      <c r="C38" s="3"/>
      <c r="D38" s="3"/>
      <c r="E38" s="3"/>
      <c r="F38" s="3"/>
      <c r="G38" s="3"/>
      <c r="H38" s="3"/>
      <c r="I38" s="3"/>
      <c r="J38" s="3"/>
    </row>
    <row r="39" ht="15.75" customHeight="1">
      <c r="A39" s="3"/>
      <c r="B39" s="3"/>
      <c r="C39" s="3"/>
      <c r="D39" s="3"/>
      <c r="E39" s="3"/>
      <c r="F39" s="3"/>
      <c r="G39" s="3"/>
      <c r="H39" s="3"/>
      <c r="I39" s="3"/>
      <c r="J39" s="3"/>
    </row>
    <row r="40" ht="15.75" customHeight="1">
      <c r="A40" s="3"/>
      <c r="B40" s="3"/>
      <c r="C40" s="3"/>
      <c r="D40" s="3"/>
      <c r="E40" s="3"/>
      <c r="F40" s="3"/>
      <c r="G40" s="3"/>
      <c r="H40" s="3"/>
    </row>
    <row r="41" ht="15.75" customHeight="1">
      <c r="A41" s="3"/>
      <c r="B41" s="3"/>
      <c r="C41" s="3"/>
      <c r="D41" s="3"/>
      <c r="E41" s="3"/>
      <c r="F41" s="3"/>
      <c r="G41" s="3"/>
      <c r="H41" s="3"/>
    </row>
    <row r="42" ht="15.75" customHeight="1">
      <c r="A42" s="3"/>
      <c r="B42" s="3"/>
      <c r="C42" s="3"/>
      <c r="D42" s="3"/>
      <c r="E42" s="3"/>
      <c r="F42" s="3"/>
      <c r="G42" s="3"/>
      <c r="H42" s="3"/>
    </row>
    <row r="43" ht="15.75" customHeight="1">
      <c r="A43" s="3"/>
      <c r="B43" s="3"/>
      <c r="C43" s="3"/>
      <c r="D43" s="3"/>
      <c r="E43" s="3"/>
      <c r="F43" s="3"/>
      <c r="G43" s="3"/>
      <c r="H43" s="3"/>
    </row>
    <row r="44" ht="15.75" customHeight="1">
      <c r="A44" s="3"/>
      <c r="B44" s="3"/>
      <c r="C44" s="3"/>
      <c r="D44" s="3"/>
      <c r="E44" s="3"/>
      <c r="F44" s="3"/>
      <c r="G44" s="3"/>
      <c r="H44" s="3"/>
    </row>
    <row r="45" ht="15.75" customHeight="1">
      <c r="A45" s="3"/>
      <c r="B45" s="3"/>
      <c r="C45" s="3"/>
      <c r="D45" s="3"/>
      <c r="E45" s="3"/>
      <c r="F45" s="3"/>
      <c r="G45" s="3"/>
      <c r="H45" s="3"/>
    </row>
    <row r="46" ht="15.75" customHeight="1">
      <c r="A46" s="3"/>
      <c r="B46" s="3"/>
      <c r="C46" s="3"/>
      <c r="D46" s="3"/>
      <c r="E46" s="3"/>
      <c r="F46" s="3"/>
      <c r="G46" s="3"/>
      <c r="H46" s="3"/>
    </row>
    <row r="47" ht="15.75" customHeight="1">
      <c r="A47" s="3"/>
      <c r="B47" s="3"/>
      <c r="C47" s="3"/>
      <c r="D47" s="3"/>
      <c r="E47" s="3"/>
      <c r="F47" s="3"/>
      <c r="G47" s="3"/>
      <c r="H47" s="3"/>
    </row>
    <row r="48" ht="15.75" customHeight="1">
      <c r="A48" s="3"/>
      <c r="B48" s="3"/>
      <c r="C48" s="3"/>
      <c r="D48" s="3"/>
      <c r="E48" s="3"/>
      <c r="F48" s="3"/>
      <c r="G48" s="3"/>
      <c r="H48" s="3"/>
    </row>
    <row r="49" ht="15.75" customHeight="1">
      <c r="A49" s="3"/>
      <c r="B49" s="3"/>
      <c r="C49" s="3"/>
      <c r="D49" s="3"/>
      <c r="E49" s="3"/>
      <c r="F49" s="3"/>
      <c r="G49" s="3"/>
      <c r="H49" s="3"/>
    </row>
    <row r="50" ht="15.75" customHeight="1">
      <c r="A50" s="3"/>
      <c r="B50" s="3"/>
      <c r="C50" s="3"/>
      <c r="D50" s="3"/>
      <c r="E50" s="3"/>
      <c r="F50" s="3"/>
      <c r="G50" s="3"/>
      <c r="H50" s="3"/>
    </row>
    <row r="51" ht="15.75" customHeight="1">
      <c r="A51" s="3"/>
      <c r="B51" s="3"/>
      <c r="C51" s="3"/>
      <c r="D51" s="3"/>
      <c r="E51" s="3"/>
      <c r="F51" s="3"/>
      <c r="G51" s="3"/>
      <c r="H51" s="3"/>
    </row>
    <row r="52" ht="15.75" customHeight="1">
      <c r="A52" s="3"/>
      <c r="B52" s="3"/>
      <c r="C52" s="3"/>
      <c r="D52" s="3"/>
      <c r="E52" s="3"/>
      <c r="F52" s="3"/>
      <c r="G52" s="3"/>
      <c r="H52" s="3"/>
    </row>
    <row r="53" ht="15.75" customHeight="1">
      <c r="A53" s="3"/>
      <c r="B53" s="3"/>
      <c r="C53" s="3"/>
      <c r="D53" s="3"/>
      <c r="E53" s="3"/>
      <c r="F53" s="3"/>
      <c r="G53" s="3"/>
      <c r="H53" s="3"/>
    </row>
    <row r="54" ht="15.75" customHeight="1">
      <c r="A54" s="3"/>
      <c r="B54" s="3"/>
      <c r="C54" s="3"/>
      <c r="D54" s="3"/>
      <c r="E54" s="3"/>
      <c r="F54" s="3"/>
      <c r="G54" s="3"/>
      <c r="H54" s="3"/>
    </row>
    <row r="55" ht="15.75" customHeight="1">
      <c r="A55" s="3"/>
      <c r="B55" s="3"/>
      <c r="C55" s="3"/>
      <c r="D55" s="3"/>
      <c r="E55" s="3"/>
      <c r="F55" s="3"/>
      <c r="G55" s="3"/>
      <c r="H55" s="3"/>
    </row>
    <row r="56" ht="15.75" customHeight="1">
      <c r="A56" s="3"/>
      <c r="B56" s="3"/>
      <c r="C56" s="3"/>
      <c r="D56" s="3"/>
      <c r="E56" s="3"/>
      <c r="F56" s="3"/>
      <c r="G56" s="3"/>
      <c r="H56" s="3"/>
    </row>
    <row r="57" ht="15.75" customHeight="1">
      <c r="A57" s="3"/>
      <c r="B57" s="3"/>
      <c r="C57" s="3"/>
      <c r="D57" s="3"/>
      <c r="E57" s="3"/>
      <c r="F57" s="3"/>
      <c r="G57" s="3"/>
      <c r="H57" s="3"/>
    </row>
    <row r="58" ht="15.75" customHeight="1">
      <c r="A58" s="3"/>
      <c r="B58" s="3"/>
      <c r="C58" s="3"/>
      <c r="D58" s="3"/>
      <c r="E58" s="3"/>
      <c r="F58" s="3"/>
      <c r="G58" s="3"/>
      <c r="H58" s="3"/>
    </row>
    <row r="59" ht="15.75" customHeight="1">
      <c r="A59" s="3"/>
      <c r="B59" s="3"/>
      <c r="C59" s="3"/>
      <c r="D59" s="3"/>
      <c r="E59" s="3"/>
      <c r="F59" s="3"/>
      <c r="G59" s="3"/>
      <c r="H59" s="3"/>
    </row>
    <row r="60" ht="15.75" customHeight="1">
      <c r="A60" s="3"/>
      <c r="B60" s="3"/>
      <c r="C60" s="3"/>
      <c r="D60" s="3"/>
      <c r="E60" s="3"/>
      <c r="F60" s="3"/>
      <c r="G60" s="3"/>
      <c r="H60" s="3"/>
    </row>
    <row r="61" ht="15.75" customHeight="1">
      <c r="A61" s="3"/>
      <c r="B61" s="3"/>
      <c r="C61" s="3"/>
      <c r="D61" s="3"/>
      <c r="E61" s="3"/>
      <c r="F61" s="3"/>
      <c r="G61" s="3"/>
      <c r="H61" s="3"/>
    </row>
    <row r="62" ht="15.75" customHeight="1">
      <c r="A62" s="3"/>
      <c r="B62" s="3"/>
      <c r="C62" s="3"/>
      <c r="D62" s="3"/>
      <c r="E62" s="3"/>
      <c r="F62" s="3"/>
      <c r="G62" s="3"/>
      <c r="H62" s="3"/>
    </row>
    <row r="63" ht="15.75" customHeight="1">
      <c r="A63" s="3"/>
      <c r="B63" s="3"/>
      <c r="C63" s="3"/>
      <c r="D63" s="3"/>
      <c r="E63" s="3"/>
      <c r="F63" s="3"/>
      <c r="G63" s="3"/>
      <c r="H63" s="3"/>
    </row>
    <row r="64" ht="15.75" customHeight="1">
      <c r="A64" s="3"/>
      <c r="B64" s="3"/>
      <c r="C64" s="3"/>
      <c r="D64" s="3"/>
      <c r="E64" s="3"/>
      <c r="F64" s="3"/>
      <c r="G64" s="3"/>
      <c r="H64" s="3"/>
    </row>
    <row r="65" ht="15.75" customHeight="1">
      <c r="A65" s="3"/>
      <c r="B65" s="3"/>
      <c r="C65" s="3"/>
      <c r="D65" s="3"/>
      <c r="E65" s="3"/>
      <c r="F65" s="3"/>
      <c r="G65" s="3"/>
      <c r="H65" s="3"/>
    </row>
    <row r="66" ht="15.75" customHeight="1">
      <c r="A66" s="3"/>
      <c r="B66" s="3"/>
      <c r="C66" s="3"/>
      <c r="D66" s="3"/>
      <c r="E66" s="3"/>
      <c r="F66" s="3"/>
      <c r="G66" s="3"/>
      <c r="H66" s="3"/>
    </row>
    <row r="67" ht="15.75" customHeight="1">
      <c r="A67" s="3"/>
      <c r="B67" s="3"/>
      <c r="C67" s="3"/>
      <c r="D67" s="3"/>
      <c r="E67" s="3"/>
      <c r="F67" s="3"/>
      <c r="G67" s="3"/>
      <c r="H67" s="3"/>
    </row>
    <row r="68" ht="15.75" customHeight="1">
      <c r="A68" s="3"/>
      <c r="B68" s="3"/>
      <c r="C68" s="3"/>
      <c r="D68" s="3"/>
      <c r="E68" s="3"/>
      <c r="F68" s="3"/>
      <c r="G68" s="3"/>
      <c r="H68" s="3"/>
    </row>
    <row r="69" ht="15.75" customHeight="1">
      <c r="A69" s="3"/>
      <c r="B69" s="3"/>
      <c r="C69" s="3"/>
      <c r="D69" s="3"/>
      <c r="E69" s="3"/>
      <c r="F69" s="3"/>
      <c r="G69" s="3"/>
      <c r="H69" s="3"/>
    </row>
    <row r="70" ht="15.75" customHeight="1">
      <c r="A70" s="3"/>
      <c r="B70" s="3"/>
      <c r="C70" s="3"/>
      <c r="D70" s="3"/>
      <c r="E70" s="3"/>
      <c r="F70" s="3"/>
      <c r="G70" s="3"/>
      <c r="H70" s="3"/>
    </row>
    <row r="71" ht="15.75" customHeight="1">
      <c r="A71" s="3"/>
      <c r="B71" s="3"/>
      <c r="C71" s="3"/>
      <c r="D71" s="3"/>
      <c r="E71" s="3"/>
      <c r="F71" s="3"/>
      <c r="G71" s="3"/>
      <c r="H71" s="3"/>
    </row>
    <row r="72" ht="15.75" customHeight="1">
      <c r="A72" s="3"/>
      <c r="B72" s="3"/>
      <c r="C72" s="3"/>
      <c r="D72" s="3"/>
      <c r="E72" s="3"/>
      <c r="F72" s="3"/>
      <c r="G72" s="3"/>
      <c r="H72" s="3"/>
    </row>
    <row r="73" ht="15.75" customHeight="1">
      <c r="F73" s="3"/>
      <c r="G73" s="3"/>
      <c r="H73" s="3"/>
    </row>
    <row r="74" ht="15.75" customHeight="1">
      <c r="F74" s="3"/>
      <c r="G74" s="3"/>
      <c r="H74" s="3"/>
    </row>
    <row r="75" ht="15.75" customHeight="1">
      <c r="F75" s="3"/>
      <c r="G75" s="3"/>
      <c r="H75" s="3"/>
    </row>
    <row r="76" ht="15.75" customHeight="1">
      <c r="F76" s="3"/>
      <c r="G76" s="3"/>
      <c r="H76" s="3"/>
    </row>
    <row r="77" ht="15.75" customHeight="1">
      <c r="F77" s="3"/>
      <c r="G77" s="3"/>
      <c r="H77" s="3"/>
    </row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0">
    <mergeCell ref="N10:P10"/>
    <mergeCell ref="N11:P11"/>
    <mergeCell ref="N12:P12"/>
    <mergeCell ref="M2:P2"/>
    <mergeCell ref="N4:P4"/>
    <mergeCell ref="N5:P5"/>
    <mergeCell ref="N6:P6"/>
    <mergeCell ref="N7:P7"/>
    <mergeCell ref="N8:P8"/>
    <mergeCell ref="N9:P9"/>
  </mergeCell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21.5"/>
    <col customWidth="1" min="2" max="2" width="12.5"/>
    <col customWidth="1" min="3" max="3" width="19.0"/>
    <col customWidth="1" min="4" max="4" width="12.88"/>
    <col customWidth="1" min="5" max="5" width="20.25"/>
    <col customWidth="1" min="6" max="9" width="12.5"/>
    <col customWidth="1" min="10" max="10" width="33.13"/>
    <col customWidth="1" min="11" max="26" width="12.5"/>
  </cols>
  <sheetData>
    <row r="1" ht="15.75" customHeight="1">
      <c r="A1" s="3"/>
      <c r="B1" s="3"/>
      <c r="C1" s="3"/>
      <c r="D1" s="3"/>
      <c r="E1" s="3"/>
      <c r="F1" s="3"/>
      <c r="G1" s="3"/>
      <c r="H1" s="3"/>
      <c r="J1" s="3"/>
      <c r="K1" s="3"/>
      <c r="L1" s="3"/>
      <c r="M1" s="3"/>
    </row>
    <row r="2" ht="15.75" customHeight="1">
      <c r="A2" s="33" t="s">
        <v>0</v>
      </c>
      <c r="B2" s="34" t="s">
        <v>145</v>
      </c>
      <c r="C2" s="33" t="s">
        <v>2</v>
      </c>
      <c r="D2" s="85">
        <v>2.40304700246E11</v>
      </c>
      <c r="E2" s="33" t="s">
        <v>3</v>
      </c>
      <c r="F2" s="35"/>
      <c r="G2" s="35"/>
      <c r="H2" s="13"/>
      <c r="I2" s="13"/>
      <c r="J2" s="37" t="s">
        <v>4</v>
      </c>
      <c r="K2" s="9"/>
      <c r="L2" s="9"/>
      <c r="M2" s="10"/>
    </row>
    <row r="3" ht="15.75" customHeight="1">
      <c r="A3" s="11" t="s">
        <v>5</v>
      </c>
      <c r="B3" s="12" t="s">
        <v>146</v>
      </c>
      <c r="C3" s="11" t="s">
        <v>7</v>
      </c>
      <c r="D3" s="12" t="s">
        <v>8</v>
      </c>
      <c r="E3" s="11" t="s">
        <v>9</v>
      </c>
      <c r="F3" s="12" t="s">
        <v>147</v>
      </c>
      <c r="G3" s="13"/>
      <c r="H3" s="13"/>
      <c r="I3" s="13"/>
      <c r="J3" s="3"/>
      <c r="K3" s="3"/>
      <c r="L3" s="3"/>
      <c r="M3" s="3"/>
    </row>
    <row r="4" ht="15.75" customHeight="1">
      <c r="A4" s="3"/>
      <c r="B4" s="3"/>
      <c r="C4" s="3"/>
      <c r="D4" s="3"/>
      <c r="E4" s="3"/>
      <c r="F4" s="3"/>
      <c r="G4" s="13"/>
      <c r="H4" s="13"/>
      <c r="I4" s="13"/>
      <c r="J4" s="38" t="s">
        <v>11</v>
      </c>
      <c r="K4" s="13"/>
    </row>
    <row r="5" ht="15.75" customHeight="1">
      <c r="A5" s="5" t="s">
        <v>71</v>
      </c>
      <c r="B5" s="17">
        <v>1.0</v>
      </c>
      <c r="C5" s="17">
        <v>2.0</v>
      </c>
      <c r="D5" s="17">
        <v>3.0</v>
      </c>
      <c r="E5" s="17">
        <v>4.0</v>
      </c>
      <c r="F5" s="17">
        <v>5.0</v>
      </c>
      <c r="G5" s="17"/>
      <c r="H5" s="13"/>
      <c r="I5" s="13"/>
      <c r="J5" s="38" t="s">
        <v>14</v>
      </c>
      <c r="K5" s="3"/>
    </row>
    <row r="6" ht="15.75" customHeight="1">
      <c r="A6" s="40" t="s">
        <v>83</v>
      </c>
      <c r="B6" s="17" t="s">
        <v>13</v>
      </c>
      <c r="C6" s="17" t="s">
        <v>13</v>
      </c>
      <c r="D6" s="17" t="s">
        <v>13</v>
      </c>
      <c r="E6" s="17" t="s">
        <v>13</v>
      </c>
      <c r="F6" s="17" t="s">
        <v>13</v>
      </c>
      <c r="G6" s="23"/>
      <c r="H6" s="13"/>
      <c r="I6" s="13"/>
      <c r="J6" s="38" t="s">
        <v>17</v>
      </c>
      <c r="K6" s="3"/>
    </row>
    <row r="7" ht="15.75" customHeight="1">
      <c r="A7" s="62" t="s">
        <v>84</v>
      </c>
      <c r="B7" s="20">
        <v>85.0</v>
      </c>
      <c r="C7" s="20">
        <v>90.0</v>
      </c>
      <c r="D7" s="20">
        <v>95.0</v>
      </c>
      <c r="E7" s="20">
        <v>98.0</v>
      </c>
      <c r="F7" s="60">
        <v>100.0</v>
      </c>
      <c r="G7" s="3"/>
      <c r="H7" s="13"/>
      <c r="I7" s="13"/>
      <c r="J7" s="38" t="s">
        <v>19</v>
      </c>
      <c r="K7" s="3"/>
    </row>
    <row r="8" ht="15.75" customHeight="1">
      <c r="A8" s="63" t="s">
        <v>18</v>
      </c>
      <c r="B8" s="12">
        <v>86.0</v>
      </c>
      <c r="C8" s="12">
        <v>90.0</v>
      </c>
      <c r="D8" s="12">
        <v>95.0</v>
      </c>
      <c r="E8" s="12">
        <v>98.0</v>
      </c>
      <c r="F8" s="12">
        <v>100.0</v>
      </c>
      <c r="G8" s="3"/>
      <c r="H8" s="3"/>
      <c r="J8" s="38" t="s">
        <v>21</v>
      </c>
      <c r="K8" s="3"/>
    </row>
    <row r="9" ht="15.75" customHeight="1">
      <c r="A9" s="27" t="s">
        <v>23</v>
      </c>
      <c r="B9" s="12"/>
      <c r="C9" s="12"/>
      <c r="D9" s="12"/>
      <c r="E9" s="12"/>
      <c r="F9" s="12"/>
      <c r="G9" s="3"/>
      <c r="H9" s="3"/>
      <c r="J9" s="38" t="s">
        <v>24</v>
      </c>
      <c r="K9" s="6"/>
    </row>
    <row r="10" ht="15.75" customHeight="1">
      <c r="A10" s="28" t="s">
        <v>25</v>
      </c>
      <c r="B10" s="5"/>
      <c r="C10" s="5"/>
      <c r="D10" s="5"/>
      <c r="E10" s="5"/>
      <c r="F10" s="5"/>
      <c r="G10" s="3"/>
      <c r="H10" s="3"/>
      <c r="J10" s="38" t="s">
        <v>26</v>
      </c>
      <c r="K10" s="3"/>
    </row>
    <row r="11" ht="15.75" customHeight="1">
      <c r="A11" s="28" t="s">
        <v>27</v>
      </c>
      <c r="B11" s="5"/>
      <c r="C11" s="5"/>
      <c r="D11" s="5"/>
      <c r="E11" s="5"/>
      <c r="F11" s="5"/>
      <c r="G11" s="3"/>
      <c r="H11" s="3"/>
      <c r="J11" s="38" t="s">
        <v>77</v>
      </c>
      <c r="K11" s="6"/>
    </row>
    <row r="12" ht="15.75" customHeight="1">
      <c r="A12" s="28" t="s">
        <v>30</v>
      </c>
      <c r="B12" s="5"/>
      <c r="C12" s="5"/>
      <c r="D12" s="5"/>
      <c r="E12" s="5"/>
      <c r="F12" s="5"/>
      <c r="G12" s="3"/>
      <c r="H12" s="3"/>
      <c r="J12" s="38" t="s">
        <v>78</v>
      </c>
      <c r="K12" s="6"/>
    </row>
    <row r="13" ht="15.75" customHeight="1">
      <c r="A13" s="30" t="s">
        <v>31</v>
      </c>
      <c r="B13" s="5"/>
      <c r="C13" s="5"/>
      <c r="D13" s="5"/>
      <c r="E13" s="5"/>
      <c r="F13" s="5"/>
      <c r="G13" s="3"/>
      <c r="H13" s="3"/>
      <c r="J13" s="3"/>
      <c r="K13" s="3"/>
      <c r="L13" s="3"/>
      <c r="M13" s="3"/>
    </row>
    <row r="14" ht="15.75" customHeight="1">
      <c r="A14" s="5"/>
      <c r="B14" s="17" t="s">
        <v>13</v>
      </c>
      <c r="C14" s="17" t="s">
        <v>13</v>
      </c>
      <c r="D14" s="17" t="s">
        <v>13</v>
      </c>
      <c r="E14" s="17" t="s">
        <v>13</v>
      </c>
      <c r="F14" s="17" t="s">
        <v>13</v>
      </c>
      <c r="G14" s="3"/>
      <c r="H14" s="3"/>
    </row>
    <row r="15" ht="15.75" customHeight="1">
      <c r="A15" s="62" t="s">
        <v>85</v>
      </c>
      <c r="B15" s="20">
        <v>30.0</v>
      </c>
      <c r="C15" s="20">
        <v>65.0</v>
      </c>
      <c r="D15" s="20">
        <v>80.0</v>
      </c>
      <c r="E15" s="20">
        <v>100.0</v>
      </c>
      <c r="F15" s="60">
        <v>120.0</v>
      </c>
      <c r="G15" s="3"/>
      <c r="H15" s="3"/>
    </row>
    <row r="16" ht="15.75" customHeight="1">
      <c r="A16" s="63" t="s">
        <v>18</v>
      </c>
      <c r="B16" s="12">
        <v>30.0</v>
      </c>
      <c r="C16" s="12">
        <v>65.0</v>
      </c>
      <c r="D16" s="12">
        <v>80.0</v>
      </c>
      <c r="E16" s="12">
        <v>101.0</v>
      </c>
      <c r="F16" s="12">
        <v>120.0</v>
      </c>
      <c r="G16" s="3"/>
      <c r="H16" s="3"/>
    </row>
    <row r="17" ht="15.75" customHeight="1">
      <c r="A17" s="27" t="s">
        <v>23</v>
      </c>
      <c r="B17" s="12">
        <f t="shared" ref="B17:F17" si="1">B16-B15</f>
        <v>0</v>
      </c>
      <c r="C17" s="12">
        <f t="shared" si="1"/>
        <v>0</v>
      </c>
      <c r="D17" s="12">
        <f t="shared" si="1"/>
        <v>0</v>
      </c>
      <c r="E17" s="12">
        <f t="shared" si="1"/>
        <v>1</v>
      </c>
      <c r="F17" s="12">
        <f t="shared" si="1"/>
        <v>0</v>
      </c>
      <c r="G17" s="3"/>
      <c r="H17" s="3"/>
    </row>
    <row r="18" ht="15.75" customHeight="1">
      <c r="A18" s="28" t="s">
        <v>25</v>
      </c>
      <c r="B18" s="3"/>
      <c r="C18" s="3"/>
      <c r="D18" s="3"/>
      <c r="E18" s="3"/>
      <c r="F18" s="3"/>
      <c r="G18" s="3"/>
      <c r="H18" s="3"/>
    </row>
    <row r="19" ht="15.75" customHeight="1">
      <c r="A19" s="28" t="s">
        <v>27</v>
      </c>
      <c r="B19" s="3"/>
      <c r="C19" s="3"/>
      <c r="D19" s="3"/>
      <c r="E19" s="3"/>
      <c r="F19" s="3"/>
      <c r="G19" s="3"/>
      <c r="H19" s="3"/>
    </row>
    <row r="20" ht="15.75" customHeight="1">
      <c r="A20" s="28" t="s">
        <v>30</v>
      </c>
      <c r="B20" s="3"/>
      <c r="C20" s="3"/>
      <c r="D20" s="3"/>
      <c r="E20" s="3"/>
      <c r="F20" s="3"/>
      <c r="G20" s="3"/>
      <c r="H20" s="3"/>
    </row>
    <row r="21" ht="15.75" customHeight="1">
      <c r="A21" s="30" t="s">
        <v>31</v>
      </c>
      <c r="B21" s="3"/>
      <c r="C21" s="3"/>
      <c r="D21" s="3"/>
      <c r="E21" s="3"/>
      <c r="F21" s="3"/>
      <c r="G21" s="3"/>
      <c r="H21" s="3"/>
    </row>
    <row r="22" ht="15.75" customHeight="1">
      <c r="A22" s="3"/>
      <c r="B22" s="3"/>
      <c r="C22" s="3"/>
      <c r="D22" s="3"/>
      <c r="E22" s="3"/>
      <c r="F22" s="3"/>
      <c r="G22" s="3"/>
      <c r="H22" s="3"/>
    </row>
    <row r="23" ht="15.75" customHeight="1">
      <c r="A23" s="33" t="s">
        <v>0</v>
      </c>
      <c r="B23" s="34" t="s">
        <v>145</v>
      </c>
      <c r="C23" s="33" t="s">
        <v>2</v>
      </c>
      <c r="D23" s="85">
        <v>2.4030470046E11</v>
      </c>
      <c r="E23" s="33" t="s">
        <v>3</v>
      </c>
      <c r="F23" s="35"/>
      <c r="G23" s="3"/>
      <c r="H23" s="3"/>
    </row>
    <row r="24" ht="15.75" customHeight="1">
      <c r="A24" s="11" t="s">
        <v>5</v>
      </c>
      <c r="B24" s="12" t="s">
        <v>146</v>
      </c>
      <c r="C24" s="11" t="s">
        <v>7</v>
      </c>
      <c r="D24" s="12" t="s">
        <v>8</v>
      </c>
      <c r="E24" s="11" t="s">
        <v>9</v>
      </c>
      <c r="F24" s="12" t="s">
        <v>148</v>
      </c>
      <c r="G24" s="3"/>
      <c r="H24" s="3"/>
    </row>
    <row r="25" ht="15.75" customHeight="1">
      <c r="A25" s="3"/>
      <c r="B25" s="3"/>
      <c r="C25" s="3"/>
      <c r="D25" s="3"/>
      <c r="E25" s="3"/>
      <c r="F25" s="3"/>
      <c r="G25" s="3"/>
      <c r="H25" s="3"/>
    </row>
    <row r="26" ht="15.75" customHeight="1">
      <c r="A26" s="5" t="s">
        <v>71</v>
      </c>
      <c r="B26" s="17">
        <v>1.0</v>
      </c>
      <c r="C26" s="17">
        <v>2.0</v>
      </c>
      <c r="D26" s="17">
        <v>3.0</v>
      </c>
      <c r="E26" s="17">
        <v>4.0</v>
      </c>
      <c r="F26" s="17">
        <v>5.0</v>
      </c>
      <c r="G26" s="3"/>
      <c r="H26" s="3"/>
    </row>
    <row r="27" ht="15.75" customHeight="1">
      <c r="A27" s="40" t="s">
        <v>83</v>
      </c>
      <c r="B27" s="17" t="s">
        <v>13</v>
      </c>
      <c r="C27" s="17" t="s">
        <v>13</v>
      </c>
      <c r="D27" s="17" t="s">
        <v>13</v>
      </c>
      <c r="E27" s="17" t="s">
        <v>13</v>
      </c>
      <c r="F27" s="17" t="s">
        <v>13</v>
      </c>
      <c r="G27" s="3"/>
      <c r="H27" s="3"/>
    </row>
    <row r="28" ht="15.75" customHeight="1">
      <c r="A28" s="62" t="s">
        <v>84</v>
      </c>
      <c r="B28" s="20">
        <v>85.0</v>
      </c>
      <c r="C28" s="20">
        <v>90.0</v>
      </c>
      <c r="D28" s="20">
        <v>95.0</v>
      </c>
      <c r="E28" s="20">
        <v>98.0</v>
      </c>
      <c r="F28" s="60">
        <v>100.0</v>
      </c>
      <c r="G28" s="3"/>
      <c r="H28" s="3"/>
    </row>
    <row r="29" ht="15.75" customHeight="1">
      <c r="A29" s="63" t="s">
        <v>18</v>
      </c>
      <c r="B29" s="12">
        <v>85.0</v>
      </c>
      <c r="C29" s="12">
        <v>90.0</v>
      </c>
      <c r="D29" s="12">
        <v>95.0</v>
      </c>
      <c r="E29" s="12">
        <v>98.0</v>
      </c>
      <c r="F29" s="12">
        <v>100.0</v>
      </c>
      <c r="G29" s="3"/>
      <c r="H29" s="3"/>
    </row>
    <row r="30" ht="15.75" customHeight="1">
      <c r="A30" s="27" t="s">
        <v>23</v>
      </c>
      <c r="B30" s="12"/>
      <c r="C30" s="12"/>
      <c r="D30" s="12"/>
      <c r="E30" s="12"/>
      <c r="F30" s="12"/>
      <c r="G30" s="3"/>
      <c r="H30" s="3"/>
    </row>
    <row r="31" ht="15.75" customHeight="1">
      <c r="A31" s="28" t="s">
        <v>25</v>
      </c>
      <c r="B31" s="5"/>
      <c r="C31" s="5"/>
      <c r="D31" s="5"/>
      <c r="E31" s="5"/>
      <c r="F31" s="5"/>
      <c r="G31" s="3"/>
      <c r="H31" s="3"/>
    </row>
    <row r="32" ht="15.75" customHeight="1">
      <c r="A32" s="28" t="s">
        <v>27</v>
      </c>
      <c r="B32" s="5"/>
      <c r="C32" s="5"/>
      <c r="D32" s="5"/>
      <c r="E32" s="5"/>
      <c r="F32" s="5"/>
      <c r="G32" s="3"/>
      <c r="H32" s="3"/>
    </row>
    <row r="33" ht="15.75" customHeight="1">
      <c r="A33" s="28" t="s">
        <v>30</v>
      </c>
      <c r="B33" s="5"/>
      <c r="C33" s="5"/>
      <c r="D33" s="5"/>
      <c r="E33" s="5"/>
      <c r="F33" s="5"/>
      <c r="G33" s="3"/>
      <c r="H33" s="3"/>
    </row>
    <row r="34" ht="15.75" customHeight="1">
      <c r="A34" s="30" t="s">
        <v>31</v>
      </c>
      <c r="B34" s="5"/>
      <c r="C34" s="5"/>
      <c r="D34" s="5"/>
      <c r="E34" s="5"/>
      <c r="F34" s="5"/>
      <c r="G34" s="3"/>
      <c r="H34" s="3"/>
    </row>
    <row r="35" ht="15.75" customHeight="1">
      <c r="A35" s="5"/>
      <c r="B35" s="17" t="s">
        <v>13</v>
      </c>
      <c r="C35" s="17" t="s">
        <v>13</v>
      </c>
      <c r="D35" s="17" t="s">
        <v>13</v>
      </c>
      <c r="E35" s="17" t="s">
        <v>13</v>
      </c>
      <c r="F35" s="17" t="s">
        <v>13</v>
      </c>
      <c r="G35" s="3"/>
      <c r="H35" s="3"/>
    </row>
    <row r="36" ht="15.75" customHeight="1">
      <c r="A36" s="62" t="s">
        <v>85</v>
      </c>
      <c r="B36" s="20">
        <v>30.0</v>
      </c>
      <c r="C36" s="20">
        <v>65.0</v>
      </c>
      <c r="D36" s="20">
        <v>80.0</v>
      </c>
      <c r="E36" s="20">
        <v>100.0</v>
      </c>
      <c r="F36" s="60">
        <v>120.0</v>
      </c>
      <c r="G36" s="3"/>
      <c r="H36" s="3"/>
    </row>
    <row r="37" ht="15.75" customHeight="1">
      <c r="A37" s="63" t="s">
        <v>18</v>
      </c>
      <c r="B37" s="12">
        <v>30.0</v>
      </c>
      <c r="C37" s="12">
        <v>65.0</v>
      </c>
      <c r="D37" s="12">
        <v>80.0</v>
      </c>
      <c r="E37" s="12">
        <v>101.0</v>
      </c>
      <c r="F37" s="12">
        <v>120.0</v>
      </c>
      <c r="G37" s="3"/>
      <c r="H37" s="3"/>
    </row>
    <row r="38" ht="15.75" customHeight="1">
      <c r="A38" s="27" t="s">
        <v>23</v>
      </c>
      <c r="B38" s="12">
        <f t="shared" ref="B38:F38" si="2">B37-B36</f>
        <v>0</v>
      </c>
      <c r="C38" s="12">
        <f t="shared" si="2"/>
        <v>0</v>
      </c>
      <c r="D38" s="12">
        <f t="shared" si="2"/>
        <v>0</v>
      </c>
      <c r="E38" s="12">
        <f t="shared" si="2"/>
        <v>1</v>
      </c>
      <c r="F38" s="12">
        <f t="shared" si="2"/>
        <v>0</v>
      </c>
      <c r="G38" s="3"/>
      <c r="H38" s="3"/>
    </row>
    <row r="39" ht="15.75" customHeight="1">
      <c r="A39" s="28" t="s">
        <v>25</v>
      </c>
      <c r="B39" s="3"/>
      <c r="C39" s="3"/>
      <c r="D39" s="3"/>
      <c r="E39" s="3"/>
      <c r="F39" s="3"/>
      <c r="G39" s="3"/>
      <c r="H39" s="3"/>
    </row>
    <row r="40" ht="15.75" customHeight="1">
      <c r="A40" s="28" t="s">
        <v>27</v>
      </c>
      <c r="B40" s="3"/>
      <c r="C40" s="3"/>
      <c r="D40" s="3"/>
      <c r="E40" s="3"/>
      <c r="F40" s="3"/>
      <c r="G40" s="3"/>
      <c r="H40" s="3"/>
    </row>
    <row r="41" ht="15.75" customHeight="1">
      <c r="A41" s="28" t="s">
        <v>30</v>
      </c>
      <c r="B41" s="3"/>
      <c r="C41" s="3"/>
      <c r="D41" s="3"/>
      <c r="E41" s="3"/>
      <c r="F41" s="3"/>
      <c r="G41" s="3"/>
      <c r="H41" s="3"/>
    </row>
    <row r="42" ht="15.75" customHeight="1">
      <c r="A42" s="30" t="s">
        <v>31</v>
      </c>
      <c r="B42" s="3"/>
      <c r="C42" s="3"/>
      <c r="D42" s="3"/>
      <c r="E42" s="3"/>
      <c r="F42" s="3"/>
      <c r="G42" s="3"/>
      <c r="H42" s="3"/>
    </row>
    <row r="43" ht="15.75" customHeight="1">
      <c r="A43" s="3"/>
      <c r="B43" s="3"/>
      <c r="C43" s="3"/>
      <c r="D43" s="3"/>
      <c r="E43" s="3"/>
      <c r="F43" s="3"/>
      <c r="G43" s="3"/>
      <c r="H43" s="3"/>
    </row>
    <row r="44" ht="15.75" customHeight="1">
      <c r="A44" s="33" t="s">
        <v>0</v>
      </c>
      <c r="B44" s="34" t="s">
        <v>149</v>
      </c>
      <c r="C44" s="33" t="s">
        <v>2</v>
      </c>
      <c r="D44" s="35" t="s">
        <v>150</v>
      </c>
      <c r="E44" s="33" t="s">
        <v>3</v>
      </c>
      <c r="F44" s="35"/>
      <c r="G44" s="3"/>
      <c r="H44" s="3"/>
    </row>
    <row r="45" ht="15.75" customHeight="1">
      <c r="A45" s="11" t="s">
        <v>5</v>
      </c>
      <c r="B45" s="12" t="s">
        <v>151</v>
      </c>
      <c r="C45" s="11" t="s">
        <v>7</v>
      </c>
      <c r="D45" s="12" t="s">
        <v>152</v>
      </c>
      <c r="E45" s="11" t="s">
        <v>9</v>
      </c>
      <c r="F45" s="12" t="s">
        <v>153</v>
      </c>
      <c r="G45" s="3"/>
      <c r="H45" s="3"/>
    </row>
    <row r="46" ht="15.75" customHeight="1">
      <c r="A46" s="3"/>
      <c r="B46" s="3"/>
      <c r="C46" s="3"/>
      <c r="D46" s="3"/>
      <c r="E46" s="3"/>
      <c r="F46" s="3"/>
      <c r="G46" s="3"/>
      <c r="H46" s="3"/>
    </row>
    <row r="47" ht="15.75" customHeight="1">
      <c r="A47" s="5" t="s">
        <v>71</v>
      </c>
      <c r="B47" s="17">
        <v>1.0</v>
      </c>
      <c r="C47" s="17">
        <v>2.0</v>
      </c>
      <c r="D47" s="17">
        <v>3.0</v>
      </c>
      <c r="E47" s="17">
        <v>4.0</v>
      </c>
      <c r="F47" s="17">
        <v>5.0</v>
      </c>
      <c r="G47" s="3"/>
      <c r="H47" s="3"/>
    </row>
    <row r="48" ht="15.75" customHeight="1">
      <c r="A48" s="40" t="s">
        <v>83</v>
      </c>
      <c r="B48" s="17" t="s">
        <v>13</v>
      </c>
      <c r="C48" s="17" t="s">
        <v>13</v>
      </c>
      <c r="D48" s="17" t="s">
        <v>13</v>
      </c>
      <c r="E48" s="17" t="s">
        <v>13</v>
      </c>
      <c r="F48" s="17" t="s">
        <v>13</v>
      </c>
      <c r="G48" s="3"/>
      <c r="H48" s="3"/>
    </row>
    <row r="49" ht="15.75" customHeight="1">
      <c r="A49" s="62" t="s">
        <v>84</v>
      </c>
      <c r="B49" s="20">
        <v>85.0</v>
      </c>
      <c r="C49" s="20">
        <v>90.0</v>
      </c>
      <c r="D49" s="20">
        <v>95.0</v>
      </c>
      <c r="E49" s="20">
        <v>98.0</v>
      </c>
      <c r="F49" s="60">
        <v>100.0</v>
      </c>
      <c r="G49" s="3"/>
      <c r="H49" s="3"/>
    </row>
    <row r="50" ht="15.75" customHeight="1">
      <c r="A50" s="63" t="s">
        <v>18</v>
      </c>
      <c r="B50" s="12">
        <v>85.0</v>
      </c>
      <c r="C50" s="12">
        <v>90.0</v>
      </c>
      <c r="D50" s="12">
        <v>95.0</v>
      </c>
      <c r="E50" s="12">
        <v>99.0</v>
      </c>
      <c r="F50" s="12">
        <v>100.0</v>
      </c>
      <c r="G50" s="3"/>
      <c r="H50" s="3"/>
    </row>
    <row r="51" ht="15.75" customHeight="1">
      <c r="A51" s="27" t="s">
        <v>23</v>
      </c>
      <c r="B51" s="12"/>
      <c r="C51" s="12"/>
      <c r="D51" s="12"/>
      <c r="E51" s="12"/>
      <c r="F51" s="12"/>
      <c r="G51" s="3"/>
      <c r="H51" s="3"/>
    </row>
    <row r="52" ht="15.75" customHeight="1">
      <c r="A52" s="28" t="s">
        <v>25</v>
      </c>
      <c r="B52" s="5"/>
      <c r="C52" s="5"/>
      <c r="D52" s="5"/>
      <c r="E52" s="5"/>
      <c r="F52" s="5"/>
      <c r="G52" s="3"/>
      <c r="H52" s="3"/>
    </row>
    <row r="53" ht="15.75" customHeight="1">
      <c r="A53" s="28" t="s">
        <v>27</v>
      </c>
      <c r="B53" s="5"/>
      <c r="C53" s="5"/>
      <c r="D53" s="5"/>
      <c r="E53" s="5"/>
      <c r="F53" s="5"/>
      <c r="G53" s="3"/>
      <c r="H53" s="3"/>
    </row>
    <row r="54" ht="15.75" customHeight="1">
      <c r="A54" s="28" t="s">
        <v>30</v>
      </c>
      <c r="B54" s="5"/>
      <c r="C54" s="5"/>
      <c r="D54" s="5"/>
      <c r="E54" s="5"/>
      <c r="F54" s="5"/>
      <c r="G54" s="3"/>
      <c r="H54" s="3"/>
    </row>
    <row r="55" ht="15.75" customHeight="1">
      <c r="A55" s="30" t="s">
        <v>31</v>
      </c>
      <c r="B55" s="5"/>
      <c r="C55" s="5"/>
      <c r="D55" s="5"/>
      <c r="E55" s="5"/>
      <c r="F55" s="5"/>
      <c r="G55" s="3"/>
      <c r="H55" s="3"/>
    </row>
    <row r="56" ht="15.75" customHeight="1">
      <c r="A56" s="5"/>
      <c r="B56" s="17" t="s">
        <v>13</v>
      </c>
      <c r="C56" s="17" t="s">
        <v>13</v>
      </c>
      <c r="D56" s="17" t="s">
        <v>13</v>
      </c>
      <c r="E56" s="17" t="s">
        <v>13</v>
      </c>
      <c r="F56" s="17" t="s">
        <v>13</v>
      </c>
      <c r="G56" s="3"/>
      <c r="H56" s="3"/>
    </row>
    <row r="57" ht="15.75" customHeight="1">
      <c r="A57" s="62" t="s">
        <v>85</v>
      </c>
      <c r="B57" s="20">
        <v>30.0</v>
      </c>
      <c r="C57" s="20">
        <v>65.0</v>
      </c>
      <c r="D57" s="20">
        <v>80.0</v>
      </c>
      <c r="E57" s="20">
        <v>100.0</v>
      </c>
      <c r="F57" s="60">
        <v>120.0</v>
      </c>
      <c r="G57" s="3"/>
      <c r="H57" s="3"/>
    </row>
    <row r="58" ht="15.75" customHeight="1">
      <c r="A58" s="63" t="s">
        <v>18</v>
      </c>
      <c r="B58" s="12">
        <v>30.0</v>
      </c>
      <c r="C58" s="12">
        <v>65.0</v>
      </c>
      <c r="D58" s="12">
        <v>80.0</v>
      </c>
      <c r="E58" s="12">
        <v>101.0</v>
      </c>
      <c r="F58" s="12">
        <v>120.0</v>
      </c>
      <c r="G58" s="3"/>
      <c r="H58" s="3"/>
    </row>
    <row r="59" ht="15.75" customHeight="1">
      <c r="A59" s="27" t="s">
        <v>23</v>
      </c>
      <c r="B59" s="12">
        <f t="shared" ref="B59:F59" si="3">B58-B57</f>
        <v>0</v>
      </c>
      <c r="C59" s="12">
        <f t="shared" si="3"/>
        <v>0</v>
      </c>
      <c r="D59" s="12">
        <f t="shared" si="3"/>
        <v>0</v>
      </c>
      <c r="E59" s="12">
        <f t="shared" si="3"/>
        <v>1</v>
      </c>
      <c r="F59" s="12">
        <f t="shared" si="3"/>
        <v>0</v>
      </c>
      <c r="G59" s="3"/>
      <c r="H59" s="3"/>
    </row>
    <row r="60" ht="15.75" customHeight="1">
      <c r="A60" s="28" t="s">
        <v>25</v>
      </c>
      <c r="B60" s="3"/>
      <c r="C60" s="3"/>
      <c r="D60" s="3"/>
      <c r="E60" s="3"/>
      <c r="F60" s="3"/>
      <c r="G60" s="3"/>
      <c r="H60" s="3"/>
    </row>
    <row r="61" ht="15.75" customHeight="1">
      <c r="A61" s="28" t="s">
        <v>27</v>
      </c>
      <c r="B61" s="3"/>
      <c r="C61" s="3"/>
      <c r="D61" s="3"/>
      <c r="E61" s="3"/>
      <c r="F61" s="3"/>
      <c r="G61" s="3"/>
      <c r="H61" s="3"/>
    </row>
    <row r="62" ht="15.75" customHeight="1">
      <c r="A62" s="28" t="s">
        <v>30</v>
      </c>
      <c r="B62" s="3"/>
      <c r="C62" s="3"/>
      <c r="D62" s="3"/>
      <c r="E62" s="3"/>
      <c r="F62" s="3"/>
      <c r="G62" s="3"/>
      <c r="H62" s="3"/>
    </row>
    <row r="63" ht="15.75" customHeight="1">
      <c r="A63" s="30" t="s">
        <v>31</v>
      </c>
      <c r="B63" s="3"/>
      <c r="C63" s="3"/>
      <c r="D63" s="3"/>
      <c r="E63" s="3"/>
      <c r="F63" s="3"/>
      <c r="G63" s="3"/>
      <c r="H63" s="3"/>
    </row>
    <row r="64" ht="15.75" customHeight="1">
      <c r="A64" s="3"/>
      <c r="B64" s="3"/>
      <c r="C64" s="3"/>
      <c r="D64" s="3"/>
      <c r="E64" s="3"/>
      <c r="F64" s="3"/>
      <c r="G64" s="3"/>
      <c r="H64" s="3"/>
    </row>
    <row r="65" ht="15.75" customHeight="1">
      <c r="A65" s="33" t="s">
        <v>0</v>
      </c>
      <c r="B65" s="34" t="s">
        <v>117</v>
      </c>
      <c r="C65" s="33" t="s">
        <v>2</v>
      </c>
      <c r="D65" s="35" t="s">
        <v>37</v>
      </c>
      <c r="E65" s="33" t="s">
        <v>3</v>
      </c>
      <c r="F65" s="35"/>
      <c r="G65" s="3"/>
      <c r="H65" s="3"/>
    </row>
    <row r="66" ht="15.75" customHeight="1">
      <c r="A66" s="11" t="s">
        <v>5</v>
      </c>
      <c r="B66" s="12" t="s">
        <v>154</v>
      </c>
      <c r="C66" s="11" t="s">
        <v>7</v>
      </c>
      <c r="D66" s="12" t="s">
        <v>155</v>
      </c>
      <c r="E66" s="11" t="s">
        <v>9</v>
      </c>
      <c r="F66" s="12" t="s">
        <v>156</v>
      </c>
      <c r="G66" s="3"/>
      <c r="H66" s="3"/>
    </row>
    <row r="67" ht="15.75" customHeight="1">
      <c r="A67" s="3"/>
      <c r="B67" s="3"/>
      <c r="C67" s="3"/>
      <c r="D67" s="3"/>
      <c r="E67" s="3"/>
      <c r="F67" s="3"/>
      <c r="G67" s="3"/>
      <c r="H67" s="3"/>
    </row>
    <row r="68" ht="15.75" customHeight="1">
      <c r="A68" s="5" t="s">
        <v>71</v>
      </c>
      <c r="B68" s="17">
        <v>1.0</v>
      </c>
      <c r="C68" s="17">
        <v>2.0</v>
      </c>
      <c r="D68" s="17">
        <v>3.0</v>
      </c>
      <c r="E68" s="17">
        <v>4.0</v>
      </c>
      <c r="F68" s="17">
        <v>5.0</v>
      </c>
      <c r="G68" s="3"/>
      <c r="H68" s="3"/>
    </row>
    <row r="69" ht="15.75" customHeight="1">
      <c r="A69" s="40" t="s">
        <v>83</v>
      </c>
      <c r="B69" s="17" t="s">
        <v>13</v>
      </c>
      <c r="C69" s="17" t="s">
        <v>13</v>
      </c>
      <c r="D69" s="17" t="s">
        <v>13</v>
      </c>
      <c r="E69" s="17" t="s">
        <v>13</v>
      </c>
      <c r="F69" s="17" t="s">
        <v>13</v>
      </c>
      <c r="G69" s="3"/>
      <c r="H69" s="3"/>
    </row>
    <row r="70" ht="15.75" customHeight="1">
      <c r="A70" s="62" t="s">
        <v>84</v>
      </c>
      <c r="B70" s="20">
        <v>85.0</v>
      </c>
      <c r="C70" s="20">
        <v>90.0</v>
      </c>
      <c r="D70" s="20">
        <v>95.0</v>
      </c>
      <c r="E70" s="20">
        <v>98.0</v>
      </c>
      <c r="F70" s="60">
        <v>100.0</v>
      </c>
      <c r="G70" s="3"/>
      <c r="H70" s="3"/>
    </row>
    <row r="71" ht="15.75" customHeight="1">
      <c r="A71" s="63" t="s">
        <v>18</v>
      </c>
      <c r="B71" s="12">
        <v>85.0</v>
      </c>
      <c r="C71" s="12">
        <v>90.0</v>
      </c>
      <c r="D71" s="12">
        <v>96.0</v>
      </c>
      <c r="E71" s="12">
        <v>98.0</v>
      </c>
      <c r="F71" s="12">
        <v>100.0</v>
      </c>
      <c r="G71" s="3"/>
      <c r="H71" s="3"/>
    </row>
    <row r="72" ht="15.75" customHeight="1">
      <c r="A72" s="27" t="s">
        <v>23</v>
      </c>
      <c r="B72" s="12"/>
      <c r="C72" s="12"/>
      <c r="D72" s="12"/>
      <c r="E72" s="12"/>
      <c r="F72" s="12"/>
      <c r="G72" s="3"/>
      <c r="H72" s="3"/>
    </row>
    <row r="73" ht="15.75" customHeight="1">
      <c r="A73" s="28" t="s">
        <v>25</v>
      </c>
      <c r="B73" s="5"/>
      <c r="C73" s="5"/>
      <c r="D73" s="5"/>
      <c r="E73" s="5"/>
      <c r="F73" s="5"/>
      <c r="G73" s="3"/>
      <c r="H73" s="3"/>
    </row>
    <row r="74" ht="15.75" customHeight="1">
      <c r="A74" s="28" t="s">
        <v>27</v>
      </c>
      <c r="B74" s="5"/>
      <c r="C74" s="5"/>
      <c r="D74" s="5"/>
      <c r="E74" s="5"/>
      <c r="F74" s="5"/>
      <c r="G74" s="3"/>
      <c r="H74" s="3"/>
    </row>
    <row r="75" ht="15.75" customHeight="1">
      <c r="A75" s="28" t="s">
        <v>30</v>
      </c>
      <c r="B75" s="5"/>
      <c r="C75" s="5"/>
      <c r="D75" s="5"/>
      <c r="E75" s="5"/>
      <c r="F75" s="5"/>
      <c r="G75" s="3"/>
      <c r="H75" s="3"/>
    </row>
    <row r="76" ht="15.75" customHeight="1">
      <c r="A76" s="30" t="s">
        <v>31</v>
      </c>
      <c r="B76" s="5"/>
      <c r="C76" s="5"/>
      <c r="D76" s="5"/>
      <c r="E76" s="5"/>
      <c r="F76" s="5"/>
      <c r="G76" s="3"/>
      <c r="H76" s="3"/>
    </row>
    <row r="77" ht="15.75" customHeight="1">
      <c r="A77" s="5"/>
      <c r="B77" s="17" t="s">
        <v>13</v>
      </c>
      <c r="C77" s="17" t="s">
        <v>13</v>
      </c>
      <c r="D77" s="17" t="s">
        <v>13</v>
      </c>
      <c r="E77" s="17" t="s">
        <v>13</v>
      </c>
      <c r="F77" s="17" t="s">
        <v>13</v>
      </c>
      <c r="G77" s="3"/>
      <c r="H77" s="3"/>
    </row>
    <row r="78" ht="15.75" customHeight="1">
      <c r="A78" s="62" t="s">
        <v>85</v>
      </c>
      <c r="B78" s="20">
        <v>30.0</v>
      </c>
      <c r="C78" s="20">
        <v>65.0</v>
      </c>
      <c r="D78" s="20">
        <v>80.0</v>
      </c>
      <c r="E78" s="20">
        <v>100.0</v>
      </c>
      <c r="F78" s="60">
        <v>120.0</v>
      </c>
      <c r="G78" s="3"/>
      <c r="H78" s="3"/>
    </row>
    <row r="79" ht="15.75" customHeight="1">
      <c r="A79" s="63" t="s">
        <v>18</v>
      </c>
      <c r="B79" s="12">
        <v>30.0</v>
      </c>
      <c r="C79" s="12">
        <v>65.0</v>
      </c>
      <c r="D79" s="12">
        <v>80.0</v>
      </c>
      <c r="E79" s="12">
        <v>100.0</v>
      </c>
      <c r="F79" s="12">
        <v>120.0</v>
      </c>
      <c r="G79" s="3"/>
      <c r="H79" s="3"/>
    </row>
    <row r="80" ht="15.75" customHeight="1">
      <c r="A80" s="27" t="s">
        <v>23</v>
      </c>
      <c r="B80" s="12">
        <f t="shared" ref="B80:F80" si="4">B79-B78</f>
        <v>0</v>
      </c>
      <c r="C80" s="12">
        <f t="shared" si="4"/>
        <v>0</v>
      </c>
      <c r="D80" s="12">
        <f t="shared" si="4"/>
        <v>0</v>
      </c>
      <c r="E80" s="12">
        <f t="shared" si="4"/>
        <v>0</v>
      </c>
      <c r="F80" s="12">
        <f t="shared" si="4"/>
        <v>0</v>
      </c>
      <c r="G80" s="3"/>
      <c r="H80" s="3"/>
    </row>
    <row r="81" ht="15.75" customHeight="1">
      <c r="A81" s="28" t="s">
        <v>25</v>
      </c>
      <c r="B81" s="3"/>
      <c r="C81" s="3"/>
      <c r="D81" s="3"/>
      <c r="E81" s="3"/>
      <c r="F81" s="3"/>
      <c r="G81" s="3"/>
      <c r="H81" s="3"/>
    </row>
    <row r="82" ht="15.75" customHeight="1">
      <c r="A82" s="28" t="s">
        <v>27</v>
      </c>
      <c r="B82" s="3"/>
      <c r="C82" s="3"/>
      <c r="D82" s="3"/>
      <c r="E82" s="3"/>
      <c r="F82" s="3"/>
      <c r="G82" s="3"/>
      <c r="H82" s="3"/>
    </row>
    <row r="83" ht="15.75" customHeight="1">
      <c r="A83" s="28" t="s">
        <v>30</v>
      </c>
      <c r="B83" s="3"/>
      <c r="C83" s="3"/>
      <c r="D83" s="3"/>
      <c r="E83" s="3"/>
      <c r="F83" s="3"/>
      <c r="G83" s="3"/>
      <c r="H83" s="3"/>
    </row>
    <row r="84" ht="15.75" customHeight="1">
      <c r="A84" s="30" t="s">
        <v>31</v>
      </c>
      <c r="B84" s="3"/>
      <c r="C84" s="3"/>
      <c r="D84" s="3"/>
      <c r="E84" s="3"/>
      <c r="F84" s="3"/>
      <c r="G84" s="3"/>
      <c r="H84" s="3"/>
    </row>
    <row r="85" ht="15.75" customHeight="1">
      <c r="A85" s="3"/>
      <c r="B85" s="3"/>
      <c r="C85" s="3"/>
      <c r="D85" s="3"/>
      <c r="E85" s="3"/>
      <c r="F85" s="3"/>
      <c r="G85" s="3"/>
      <c r="H85" s="3"/>
    </row>
    <row r="86" ht="15.75" customHeight="1">
      <c r="A86" s="33" t="s">
        <v>0</v>
      </c>
      <c r="B86" s="34" t="s">
        <v>117</v>
      </c>
      <c r="C86" s="33" t="s">
        <v>2</v>
      </c>
      <c r="D86" s="35" t="s">
        <v>37</v>
      </c>
      <c r="E86" s="33" t="s">
        <v>3</v>
      </c>
      <c r="F86" s="35"/>
      <c r="G86" s="3"/>
      <c r="H86" s="3"/>
    </row>
    <row r="87" ht="15.75" customHeight="1">
      <c r="A87" s="11" t="s">
        <v>5</v>
      </c>
      <c r="B87" s="12" t="s">
        <v>154</v>
      </c>
      <c r="C87" s="11" t="s">
        <v>7</v>
      </c>
      <c r="D87" s="12" t="s">
        <v>104</v>
      </c>
      <c r="E87" s="11" t="s">
        <v>9</v>
      </c>
      <c r="F87" s="12" t="s">
        <v>157</v>
      </c>
      <c r="G87" s="3"/>
      <c r="H87" s="3"/>
    </row>
    <row r="88" ht="15.75" customHeight="1">
      <c r="A88" s="3"/>
      <c r="B88" s="3"/>
      <c r="C88" s="3"/>
      <c r="D88" s="3"/>
      <c r="E88" s="3"/>
      <c r="F88" s="3"/>
      <c r="G88" s="3"/>
      <c r="H88" s="3"/>
    </row>
    <row r="89" ht="15.75" customHeight="1">
      <c r="A89" s="5" t="s">
        <v>71</v>
      </c>
      <c r="B89" s="17">
        <v>1.0</v>
      </c>
      <c r="C89" s="17">
        <v>2.0</v>
      </c>
      <c r="D89" s="17">
        <v>3.0</v>
      </c>
      <c r="E89" s="17">
        <v>4.0</v>
      </c>
      <c r="F89" s="17">
        <v>5.0</v>
      </c>
      <c r="G89" s="3"/>
      <c r="H89" s="3"/>
    </row>
    <row r="90" ht="15.75" customHeight="1">
      <c r="A90" s="40" t="s">
        <v>83</v>
      </c>
      <c r="B90" s="17" t="s">
        <v>13</v>
      </c>
      <c r="C90" s="17" t="s">
        <v>13</v>
      </c>
      <c r="D90" s="17" t="s">
        <v>13</v>
      </c>
      <c r="E90" s="17" t="s">
        <v>13</v>
      </c>
      <c r="F90" s="17" t="s">
        <v>13</v>
      </c>
      <c r="G90" s="3"/>
      <c r="H90" s="3"/>
    </row>
    <row r="91" ht="15.75" customHeight="1">
      <c r="A91" s="62" t="s">
        <v>84</v>
      </c>
      <c r="B91" s="20">
        <v>85.0</v>
      </c>
      <c r="C91" s="20">
        <v>90.0</v>
      </c>
      <c r="D91" s="20">
        <v>95.0</v>
      </c>
      <c r="E91" s="20">
        <v>98.0</v>
      </c>
      <c r="F91" s="60">
        <v>100.0</v>
      </c>
      <c r="G91" s="3"/>
      <c r="H91" s="3"/>
    </row>
    <row r="92" ht="15.75" customHeight="1">
      <c r="A92" s="63" t="s">
        <v>18</v>
      </c>
      <c r="B92" s="12">
        <v>86.0</v>
      </c>
      <c r="C92" s="12">
        <v>91.0</v>
      </c>
      <c r="D92" s="12">
        <v>96.0</v>
      </c>
      <c r="E92" s="12">
        <v>98.0</v>
      </c>
      <c r="F92" s="12">
        <v>100.0</v>
      </c>
      <c r="G92" s="3"/>
      <c r="H92" s="3"/>
    </row>
    <row r="93" ht="15.75" customHeight="1">
      <c r="A93" s="27" t="s">
        <v>23</v>
      </c>
      <c r="B93" s="12"/>
      <c r="C93" s="12"/>
      <c r="D93" s="12"/>
      <c r="E93" s="12"/>
      <c r="F93" s="12"/>
      <c r="G93" s="3"/>
      <c r="H93" s="3"/>
    </row>
    <row r="94" ht="15.75" customHeight="1">
      <c r="A94" s="28" t="s">
        <v>25</v>
      </c>
      <c r="B94" s="5"/>
      <c r="C94" s="5"/>
      <c r="D94" s="5"/>
      <c r="E94" s="5"/>
      <c r="F94" s="5"/>
      <c r="G94" s="3"/>
      <c r="H94" s="3"/>
    </row>
    <row r="95" ht="15.75" customHeight="1">
      <c r="A95" s="28" t="s">
        <v>27</v>
      </c>
      <c r="B95" s="5"/>
      <c r="C95" s="5"/>
      <c r="D95" s="5"/>
      <c r="E95" s="5"/>
      <c r="F95" s="5"/>
      <c r="G95" s="3"/>
      <c r="H95" s="3"/>
    </row>
    <row r="96" ht="15.75" customHeight="1">
      <c r="A96" s="28" t="s">
        <v>30</v>
      </c>
      <c r="B96" s="5"/>
      <c r="C96" s="5"/>
      <c r="D96" s="5"/>
      <c r="E96" s="5"/>
      <c r="F96" s="5"/>
      <c r="G96" s="3"/>
      <c r="H96" s="3"/>
    </row>
    <row r="97" ht="15.75" customHeight="1">
      <c r="A97" s="30" t="s">
        <v>31</v>
      </c>
      <c r="B97" s="5"/>
      <c r="C97" s="5"/>
      <c r="D97" s="5"/>
      <c r="E97" s="5"/>
      <c r="F97" s="5"/>
      <c r="G97" s="3"/>
      <c r="H97" s="3"/>
    </row>
    <row r="98" ht="15.75" customHeight="1">
      <c r="A98" s="5"/>
      <c r="B98" s="17" t="s">
        <v>13</v>
      </c>
      <c r="C98" s="17" t="s">
        <v>13</v>
      </c>
      <c r="D98" s="17" t="s">
        <v>13</v>
      </c>
      <c r="E98" s="17" t="s">
        <v>13</v>
      </c>
      <c r="F98" s="17" t="s">
        <v>13</v>
      </c>
      <c r="G98" s="3"/>
      <c r="H98" s="3"/>
    </row>
    <row r="99" ht="15.75" customHeight="1">
      <c r="A99" s="62" t="s">
        <v>85</v>
      </c>
      <c r="B99" s="20">
        <v>30.0</v>
      </c>
      <c r="C99" s="20">
        <v>65.0</v>
      </c>
      <c r="D99" s="20">
        <v>80.0</v>
      </c>
      <c r="E99" s="20">
        <v>100.0</v>
      </c>
      <c r="F99" s="60">
        <v>120.0</v>
      </c>
      <c r="G99" s="3"/>
      <c r="H99" s="3"/>
    </row>
    <row r="100" ht="15.75" customHeight="1">
      <c r="A100" s="63" t="s">
        <v>18</v>
      </c>
      <c r="B100" s="12">
        <v>30.0</v>
      </c>
      <c r="C100" s="12">
        <v>65.0</v>
      </c>
      <c r="D100" s="12">
        <v>85.0</v>
      </c>
      <c r="E100" s="12">
        <v>101.0</v>
      </c>
      <c r="F100" s="12">
        <v>120.0</v>
      </c>
      <c r="G100" s="3"/>
      <c r="H100" s="3"/>
    </row>
    <row r="101" ht="15.75" customHeight="1">
      <c r="A101" s="27" t="s">
        <v>23</v>
      </c>
      <c r="B101" s="12">
        <f t="shared" ref="B101:F101" si="5">B100-B99</f>
        <v>0</v>
      </c>
      <c r="C101" s="12">
        <f t="shared" si="5"/>
        <v>0</v>
      </c>
      <c r="D101" s="12">
        <f t="shared" si="5"/>
        <v>5</v>
      </c>
      <c r="E101" s="12">
        <f t="shared" si="5"/>
        <v>1</v>
      </c>
      <c r="F101" s="12">
        <f t="shared" si="5"/>
        <v>0</v>
      </c>
      <c r="G101" s="3"/>
      <c r="H101" s="3"/>
    </row>
    <row r="102" ht="15.75" customHeight="1">
      <c r="A102" s="28" t="s">
        <v>25</v>
      </c>
      <c r="B102" s="3"/>
      <c r="C102" s="3"/>
      <c r="D102" s="3"/>
      <c r="E102" s="3"/>
      <c r="F102" s="3"/>
      <c r="G102" s="3"/>
      <c r="H102" s="3"/>
    </row>
    <row r="103" ht="15.75" customHeight="1">
      <c r="A103" s="28" t="s">
        <v>27</v>
      </c>
      <c r="B103" s="3"/>
      <c r="C103" s="3"/>
      <c r="D103" s="3"/>
      <c r="E103" s="3"/>
      <c r="F103" s="3"/>
      <c r="G103" s="3"/>
      <c r="H103" s="3"/>
    </row>
    <row r="104" ht="15.75" customHeight="1">
      <c r="A104" s="28" t="s">
        <v>30</v>
      </c>
      <c r="B104" s="3"/>
      <c r="C104" s="3"/>
      <c r="D104" s="3"/>
      <c r="E104" s="3"/>
      <c r="F104" s="3"/>
      <c r="G104" s="3"/>
      <c r="H104" s="3"/>
    </row>
    <row r="105" ht="15.75" customHeight="1">
      <c r="A105" s="30" t="s">
        <v>31</v>
      </c>
      <c r="B105" s="3"/>
      <c r="C105" s="3"/>
      <c r="D105" s="3"/>
      <c r="E105" s="3"/>
      <c r="F105" s="3"/>
      <c r="G105" s="3"/>
      <c r="H105" s="3"/>
    </row>
    <row r="106" ht="15.75" customHeight="1">
      <c r="A106" s="3"/>
      <c r="B106" s="3"/>
      <c r="C106" s="3"/>
      <c r="D106" s="3"/>
      <c r="E106" s="3"/>
      <c r="F106" s="3"/>
      <c r="G106" s="3"/>
      <c r="H106" s="3"/>
    </row>
    <row r="107" ht="15.75" customHeight="1">
      <c r="A107" s="3"/>
      <c r="B107" s="3"/>
      <c r="C107" s="3"/>
      <c r="D107" s="3"/>
      <c r="E107" s="3"/>
      <c r="F107" s="3"/>
      <c r="G107" s="3"/>
      <c r="H107" s="3"/>
    </row>
    <row r="108" ht="15.75" customHeight="1">
      <c r="A108" s="3"/>
      <c r="B108" s="3"/>
      <c r="C108" s="3"/>
      <c r="D108" s="3"/>
      <c r="E108" s="3"/>
      <c r="F108" s="3"/>
      <c r="G108" s="3"/>
      <c r="H108" s="3"/>
    </row>
    <row r="109" ht="15.75" customHeight="1">
      <c r="A109" s="3"/>
      <c r="B109" s="3"/>
      <c r="C109" s="3"/>
      <c r="D109" s="3"/>
      <c r="E109" s="3"/>
      <c r="F109" s="3"/>
      <c r="G109" s="3"/>
      <c r="H109" s="3"/>
    </row>
    <row r="110" ht="15.75" customHeight="1">
      <c r="A110" s="3"/>
      <c r="B110" s="3"/>
      <c r="C110" s="3"/>
      <c r="D110" s="3"/>
      <c r="E110" s="3"/>
      <c r="F110" s="3"/>
      <c r="G110" s="3"/>
      <c r="H110" s="3"/>
    </row>
    <row r="111" ht="15.75" customHeight="1">
      <c r="A111" s="3"/>
      <c r="B111" s="3"/>
      <c r="C111" s="3"/>
      <c r="D111" s="3"/>
      <c r="E111" s="3"/>
      <c r="F111" s="3"/>
      <c r="G111" s="3"/>
      <c r="H111" s="3"/>
    </row>
    <row r="112" ht="15.75" customHeight="1">
      <c r="A112" s="3"/>
      <c r="B112" s="3"/>
      <c r="C112" s="3"/>
      <c r="D112" s="3"/>
      <c r="E112" s="3"/>
      <c r="F112" s="3"/>
      <c r="G112" s="3"/>
      <c r="H112" s="3"/>
    </row>
    <row r="113" ht="15.75" customHeight="1">
      <c r="A113" s="3"/>
      <c r="B113" s="3"/>
      <c r="C113" s="3"/>
      <c r="D113" s="3"/>
      <c r="E113" s="3"/>
      <c r="F113" s="3"/>
      <c r="G113" s="3"/>
      <c r="H113" s="3"/>
    </row>
    <row r="114" ht="15.75" customHeight="1">
      <c r="A114" s="3"/>
      <c r="B114" s="3"/>
      <c r="C114" s="3"/>
      <c r="D114" s="3"/>
      <c r="E114" s="3"/>
      <c r="F114" s="3"/>
      <c r="G114" s="3"/>
      <c r="H114" s="3"/>
    </row>
    <row r="115" ht="15.75" customHeight="1">
      <c r="A115" s="3"/>
      <c r="B115" s="3"/>
      <c r="C115" s="3"/>
      <c r="D115" s="3"/>
      <c r="E115" s="3"/>
      <c r="F115" s="3"/>
      <c r="G115" s="3"/>
      <c r="H115" s="3"/>
    </row>
    <row r="116" ht="15.75" customHeight="1">
      <c r="A116" s="3"/>
      <c r="B116" s="3"/>
      <c r="C116" s="3"/>
      <c r="D116" s="3"/>
      <c r="E116" s="3"/>
      <c r="F116" s="3"/>
    </row>
    <row r="117" ht="15.75" customHeight="1">
      <c r="A117" s="3"/>
      <c r="B117" s="3"/>
      <c r="C117" s="3"/>
      <c r="D117" s="3"/>
      <c r="E117" s="3"/>
      <c r="F117" s="3"/>
      <c r="H117" s="13"/>
    </row>
    <row r="118" ht="15.75" customHeight="1">
      <c r="A118" s="3"/>
      <c r="B118" s="3"/>
      <c r="C118" s="3"/>
      <c r="D118" s="3"/>
      <c r="E118" s="3"/>
      <c r="F118" s="3"/>
      <c r="H118" s="13"/>
    </row>
    <row r="119" ht="15.75" customHeight="1">
      <c r="A119" s="3"/>
      <c r="B119" s="3"/>
      <c r="C119" s="3"/>
      <c r="D119" s="3"/>
      <c r="E119" s="3"/>
      <c r="F119" s="3"/>
      <c r="H119" s="13"/>
    </row>
    <row r="120" ht="15.75" customHeight="1">
      <c r="A120" s="3"/>
      <c r="B120" s="3"/>
      <c r="C120" s="3"/>
      <c r="D120" s="3"/>
      <c r="E120" s="3"/>
      <c r="F120" s="3"/>
      <c r="H120" s="13"/>
    </row>
    <row r="121" ht="15.75" customHeight="1">
      <c r="A121" s="3"/>
      <c r="B121" s="3"/>
      <c r="C121" s="3"/>
      <c r="D121" s="3"/>
      <c r="E121" s="3"/>
      <c r="F121" s="3"/>
      <c r="H121" s="13"/>
    </row>
    <row r="122" ht="15.75" customHeight="1">
      <c r="A122" s="3"/>
      <c r="B122" s="3"/>
      <c r="C122" s="3"/>
      <c r="D122" s="3"/>
      <c r="E122" s="3"/>
      <c r="F122" s="3"/>
      <c r="H122" s="13"/>
    </row>
    <row r="123" ht="15.75" customHeight="1">
      <c r="A123" s="3"/>
      <c r="B123" s="3"/>
      <c r="C123" s="3"/>
      <c r="D123" s="3"/>
      <c r="E123" s="3"/>
      <c r="F123" s="3"/>
    </row>
    <row r="124" ht="15.75" customHeight="1">
      <c r="A124" s="3"/>
      <c r="B124" s="3"/>
      <c r="C124" s="3"/>
      <c r="D124" s="3"/>
      <c r="E124" s="3"/>
      <c r="F124" s="3"/>
    </row>
    <row r="125" ht="15.75" customHeight="1">
      <c r="A125" s="3"/>
      <c r="B125" s="3"/>
      <c r="C125" s="3"/>
      <c r="D125" s="3"/>
      <c r="E125" s="3"/>
      <c r="F125" s="3"/>
    </row>
    <row r="126" ht="15.75" customHeight="1">
      <c r="A126" s="3"/>
      <c r="B126" s="3"/>
      <c r="C126" s="3"/>
      <c r="D126" s="3"/>
      <c r="E126" s="3"/>
      <c r="F126" s="3"/>
    </row>
    <row r="127" ht="15.75" customHeight="1">
      <c r="A127" s="3"/>
      <c r="B127" s="3"/>
      <c r="C127" s="3"/>
      <c r="D127" s="3"/>
      <c r="E127" s="3"/>
      <c r="F127" s="3"/>
    </row>
    <row r="128" ht="15.75" customHeight="1">
      <c r="A128" s="3"/>
      <c r="B128" s="3"/>
      <c r="C128" s="3"/>
      <c r="D128" s="3"/>
      <c r="E128" s="3"/>
      <c r="F128" s="3"/>
    </row>
    <row r="129" ht="15.75" customHeight="1">
      <c r="A129" s="3"/>
      <c r="B129" s="3"/>
      <c r="C129" s="3"/>
      <c r="D129" s="3"/>
      <c r="E129" s="3"/>
      <c r="F129" s="3"/>
    </row>
    <row r="130" ht="15.75" customHeight="1">
      <c r="A130" s="3"/>
      <c r="B130" s="3"/>
      <c r="C130" s="3"/>
      <c r="D130" s="3"/>
      <c r="E130" s="3"/>
      <c r="F130" s="3"/>
    </row>
    <row r="131" ht="15.75" customHeight="1">
      <c r="A131" s="3"/>
      <c r="B131" s="3"/>
      <c r="C131" s="3"/>
      <c r="D131" s="3"/>
      <c r="E131" s="3"/>
      <c r="F131" s="3"/>
    </row>
    <row r="132" ht="15.75" customHeight="1">
      <c r="A132" s="3"/>
      <c r="B132" s="3"/>
      <c r="C132" s="3"/>
      <c r="D132" s="3"/>
      <c r="E132" s="3"/>
      <c r="F132" s="3"/>
    </row>
    <row r="133" ht="15.75" customHeight="1">
      <c r="A133" s="3"/>
      <c r="B133" s="3"/>
      <c r="C133" s="3"/>
      <c r="D133" s="3"/>
      <c r="E133" s="3"/>
      <c r="F133" s="3"/>
    </row>
    <row r="134" ht="15.75" customHeight="1">
      <c r="A134" s="3"/>
      <c r="B134" s="3"/>
      <c r="C134" s="3"/>
      <c r="D134" s="3"/>
      <c r="E134" s="3"/>
      <c r="F134" s="3"/>
    </row>
    <row r="135" ht="15.75" customHeight="1">
      <c r="A135" s="3"/>
      <c r="B135" s="3"/>
      <c r="C135" s="3"/>
      <c r="D135" s="3"/>
      <c r="E135" s="3"/>
      <c r="F135" s="3"/>
    </row>
    <row r="136" ht="15.75" customHeight="1">
      <c r="A136" s="3"/>
      <c r="B136" s="3"/>
      <c r="C136" s="3"/>
      <c r="D136" s="3"/>
      <c r="E136" s="3"/>
      <c r="F136" s="3"/>
    </row>
    <row r="137" ht="15.75" customHeight="1">
      <c r="A137" s="3"/>
      <c r="B137" s="3"/>
      <c r="C137" s="3"/>
      <c r="D137" s="3"/>
      <c r="E137" s="3"/>
      <c r="F137" s="3"/>
    </row>
    <row r="138" ht="15.75" customHeight="1">
      <c r="A138" s="3"/>
      <c r="B138" s="3"/>
      <c r="C138" s="3"/>
      <c r="D138" s="3"/>
      <c r="E138" s="3"/>
      <c r="F138" s="3"/>
    </row>
    <row r="139" ht="15.75" customHeight="1">
      <c r="A139" s="3"/>
      <c r="B139" s="3"/>
      <c r="C139" s="3"/>
      <c r="D139" s="3"/>
      <c r="E139" s="3"/>
      <c r="F139" s="3"/>
    </row>
    <row r="140" ht="15.75" customHeight="1">
      <c r="A140" s="3"/>
      <c r="B140" s="3"/>
      <c r="C140" s="3"/>
      <c r="D140" s="3"/>
      <c r="E140" s="3"/>
      <c r="F140" s="3"/>
    </row>
    <row r="141" ht="15.75" customHeight="1">
      <c r="A141" s="3"/>
      <c r="B141" s="3"/>
      <c r="C141" s="3"/>
      <c r="D141" s="3"/>
      <c r="E141" s="3"/>
      <c r="F141" s="3"/>
    </row>
    <row r="142" ht="15.75" customHeight="1">
      <c r="A142" s="3"/>
      <c r="B142" s="3"/>
      <c r="C142" s="3"/>
      <c r="D142" s="3"/>
      <c r="E142" s="3"/>
      <c r="F142" s="3"/>
    </row>
    <row r="143" ht="15.75" customHeight="1">
      <c r="A143" s="3"/>
      <c r="B143" s="3"/>
      <c r="C143" s="3"/>
      <c r="D143" s="3"/>
      <c r="E143" s="3"/>
      <c r="F143" s="3"/>
    </row>
    <row r="144" ht="15.75" customHeight="1">
      <c r="A144" s="3"/>
      <c r="B144" s="3"/>
      <c r="C144" s="3"/>
      <c r="D144" s="3"/>
      <c r="E144" s="3"/>
      <c r="F144" s="3"/>
    </row>
    <row r="145" ht="15.75" customHeight="1">
      <c r="A145" s="3"/>
      <c r="B145" s="3"/>
      <c r="C145" s="3"/>
      <c r="D145" s="3"/>
      <c r="E145" s="3"/>
      <c r="F145" s="3"/>
    </row>
    <row r="146" ht="15.75" customHeight="1">
      <c r="A146" s="3"/>
      <c r="B146" s="3"/>
      <c r="C146" s="3"/>
      <c r="D146" s="3"/>
      <c r="E146" s="3"/>
      <c r="F146" s="3"/>
    </row>
    <row r="147" ht="15.75" customHeight="1">
      <c r="A147" s="3"/>
      <c r="B147" s="3"/>
      <c r="C147" s="3"/>
      <c r="D147" s="3"/>
      <c r="E147" s="3"/>
      <c r="F147" s="3"/>
    </row>
    <row r="148" ht="15.75" customHeight="1">
      <c r="A148" s="3"/>
      <c r="B148" s="3"/>
      <c r="C148" s="3"/>
      <c r="D148" s="3"/>
      <c r="E148" s="3"/>
      <c r="F148" s="3"/>
    </row>
    <row r="149" ht="15.75" customHeight="1">
      <c r="A149" s="3"/>
      <c r="B149" s="3"/>
      <c r="C149" s="3"/>
      <c r="D149" s="3"/>
      <c r="E149" s="3"/>
      <c r="F149" s="3"/>
    </row>
    <row r="150" ht="15.75" customHeight="1">
      <c r="A150" s="3"/>
      <c r="B150" s="3"/>
      <c r="C150" s="3"/>
      <c r="D150" s="3"/>
      <c r="E150" s="3"/>
      <c r="F150" s="3"/>
    </row>
    <row r="151" ht="15.75" customHeight="1">
      <c r="A151" s="3"/>
      <c r="B151" s="3"/>
      <c r="C151" s="3"/>
      <c r="D151" s="3"/>
      <c r="E151" s="3"/>
      <c r="F151" s="3"/>
    </row>
    <row r="152" ht="15.75" customHeight="1">
      <c r="A152" s="3"/>
      <c r="B152" s="3"/>
      <c r="C152" s="3"/>
      <c r="D152" s="3"/>
      <c r="E152" s="3"/>
      <c r="F152" s="3"/>
    </row>
    <row r="153" ht="15.75" customHeight="1">
      <c r="A153" s="3"/>
      <c r="B153" s="3"/>
      <c r="C153" s="3"/>
      <c r="D153" s="3"/>
      <c r="E153" s="3"/>
      <c r="F153" s="3"/>
    </row>
    <row r="154" ht="15.75" customHeight="1">
      <c r="A154" s="3"/>
      <c r="B154" s="3"/>
      <c r="C154" s="3"/>
      <c r="D154" s="3"/>
      <c r="E154" s="3"/>
      <c r="F154" s="3"/>
    </row>
    <row r="155" ht="15.75" customHeight="1">
      <c r="A155" s="3"/>
      <c r="B155" s="3"/>
      <c r="C155" s="3"/>
      <c r="D155" s="3"/>
      <c r="E155" s="3"/>
      <c r="F155" s="3"/>
    </row>
    <row r="156" ht="15.75" customHeight="1">
      <c r="A156" s="3"/>
      <c r="B156" s="3"/>
      <c r="C156" s="3"/>
      <c r="D156" s="3"/>
      <c r="E156" s="3"/>
      <c r="F156" s="3"/>
    </row>
    <row r="157" ht="15.75" customHeight="1">
      <c r="A157" s="3"/>
      <c r="B157" s="3"/>
      <c r="C157" s="3"/>
      <c r="D157" s="3"/>
      <c r="E157" s="3"/>
      <c r="F157" s="3"/>
    </row>
    <row r="158" ht="15.75" customHeight="1">
      <c r="A158" s="3"/>
      <c r="B158" s="3"/>
      <c r="C158" s="3"/>
      <c r="D158" s="3"/>
      <c r="E158" s="3"/>
      <c r="F158" s="3"/>
    </row>
    <row r="159" ht="15.75" customHeight="1">
      <c r="A159" s="3"/>
      <c r="B159" s="3"/>
      <c r="C159" s="3"/>
      <c r="D159" s="3"/>
      <c r="E159" s="3"/>
      <c r="F159" s="3"/>
    </row>
    <row r="160" ht="15.75" customHeight="1">
      <c r="A160" s="3"/>
      <c r="B160" s="3"/>
      <c r="C160" s="3"/>
      <c r="D160" s="3"/>
      <c r="E160" s="3"/>
      <c r="F160" s="3"/>
    </row>
    <row r="161" ht="15.75" customHeight="1">
      <c r="A161" s="3"/>
      <c r="B161" s="3"/>
      <c r="C161" s="3"/>
      <c r="D161" s="3"/>
      <c r="E161" s="3"/>
      <c r="F161" s="3"/>
    </row>
    <row r="162" ht="15.75" customHeight="1">
      <c r="A162" s="3"/>
      <c r="B162" s="3"/>
      <c r="C162" s="3"/>
      <c r="D162" s="3"/>
      <c r="E162" s="3"/>
      <c r="F162" s="3"/>
    </row>
    <row r="163" ht="15.75" customHeight="1">
      <c r="A163" s="3"/>
      <c r="B163" s="3"/>
      <c r="C163" s="3"/>
      <c r="D163" s="3"/>
      <c r="E163" s="3"/>
      <c r="F163" s="3"/>
    </row>
    <row r="164" ht="15.75" customHeight="1">
      <c r="A164" s="3"/>
      <c r="B164" s="3"/>
      <c r="C164" s="3"/>
      <c r="D164" s="3"/>
      <c r="E164" s="3"/>
      <c r="F164" s="3"/>
    </row>
    <row r="165" ht="15.75" customHeight="1">
      <c r="A165" s="3"/>
      <c r="B165" s="3"/>
      <c r="C165" s="3"/>
      <c r="D165" s="3"/>
      <c r="E165" s="3"/>
      <c r="F165" s="3"/>
    </row>
    <row r="166" ht="15.75" customHeight="1">
      <c r="A166" s="3"/>
      <c r="B166" s="3"/>
      <c r="C166" s="3"/>
      <c r="D166" s="3"/>
      <c r="E166" s="3"/>
      <c r="F166" s="3"/>
    </row>
    <row r="167" ht="15.75" customHeight="1">
      <c r="A167" s="3"/>
      <c r="B167" s="3"/>
      <c r="C167" s="3"/>
      <c r="D167" s="3"/>
      <c r="E167" s="3"/>
      <c r="F167" s="3"/>
    </row>
    <row r="168" ht="15.75" customHeight="1">
      <c r="A168" s="3"/>
      <c r="B168" s="3"/>
      <c r="C168" s="3"/>
      <c r="D168" s="3"/>
      <c r="E168" s="3"/>
      <c r="F168" s="3"/>
    </row>
    <row r="169" ht="15.75" customHeight="1">
      <c r="A169" s="3"/>
      <c r="B169" s="3"/>
      <c r="C169" s="3"/>
      <c r="D169" s="3"/>
      <c r="E169" s="3"/>
      <c r="F169" s="3"/>
    </row>
    <row r="170" ht="15.75" customHeight="1">
      <c r="A170" s="3"/>
      <c r="B170" s="3"/>
      <c r="C170" s="3"/>
      <c r="D170" s="3"/>
      <c r="E170" s="3"/>
      <c r="F170" s="3"/>
    </row>
    <row r="171" ht="15.75" customHeight="1">
      <c r="A171" s="3"/>
      <c r="B171" s="3"/>
      <c r="C171" s="3"/>
      <c r="D171" s="3"/>
      <c r="E171" s="3"/>
      <c r="F171" s="3"/>
    </row>
    <row r="172" ht="15.75" customHeight="1">
      <c r="A172" s="3"/>
      <c r="B172" s="3"/>
      <c r="C172" s="3"/>
      <c r="D172" s="3"/>
      <c r="E172" s="3"/>
      <c r="F172" s="3"/>
    </row>
    <row r="173" ht="15.75" customHeight="1">
      <c r="A173" s="3"/>
      <c r="B173" s="3"/>
      <c r="C173" s="3"/>
      <c r="D173" s="3"/>
      <c r="E173" s="3"/>
      <c r="F173" s="3"/>
    </row>
    <row r="174" ht="15.75" customHeight="1">
      <c r="A174" s="3"/>
      <c r="B174" s="3"/>
      <c r="C174" s="3"/>
      <c r="D174" s="3"/>
      <c r="E174" s="3"/>
      <c r="F174" s="3"/>
    </row>
    <row r="175" ht="15.75" customHeight="1">
      <c r="A175" s="3"/>
      <c r="B175" s="3"/>
      <c r="C175" s="3"/>
      <c r="D175" s="3"/>
      <c r="E175" s="3"/>
      <c r="F175" s="3"/>
    </row>
    <row r="176" ht="15.75" customHeight="1">
      <c r="A176" s="3"/>
      <c r="B176" s="3"/>
      <c r="C176" s="3"/>
      <c r="D176" s="3"/>
      <c r="E176" s="3"/>
      <c r="F176" s="3"/>
    </row>
    <row r="177" ht="15.75" customHeight="1">
      <c r="A177" s="3"/>
      <c r="B177" s="3"/>
      <c r="C177" s="3"/>
      <c r="D177" s="3"/>
      <c r="E177" s="3"/>
      <c r="F177" s="3"/>
    </row>
    <row r="178" ht="15.75" customHeight="1">
      <c r="A178" s="3"/>
      <c r="B178" s="3"/>
      <c r="C178" s="3"/>
      <c r="D178" s="3"/>
      <c r="E178" s="3"/>
      <c r="F178" s="3"/>
    </row>
    <row r="179" ht="15.75" customHeight="1">
      <c r="A179" s="3"/>
      <c r="B179" s="3"/>
      <c r="C179" s="3"/>
      <c r="D179" s="3"/>
      <c r="E179" s="3"/>
      <c r="F179" s="3"/>
    </row>
    <row r="180" ht="15.75" customHeight="1">
      <c r="A180" s="3"/>
      <c r="B180" s="3"/>
      <c r="C180" s="3"/>
      <c r="D180" s="3"/>
      <c r="E180" s="3"/>
      <c r="F180" s="3"/>
    </row>
    <row r="181" ht="15.75" customHeight="1">
      <c r="A181" s="3"/>
      <c r="B181" s="3"/>
      <c r="C181" s="3"/>
      <c r="D181" s="3"/>
      <c r="E181" s="3"/>
      <c r="F181" s="3"/>
    </row>
    <row r="182" ht="15.75" customHeight="1">
      <c r="A182" s="3"/>
      <c r="B182" s="3"/>
      <c r="C182" s="3"/>
      <c r="D182" s="3"/>
      <c r="E182" s="3"/>
      <c r="F182" s="3"/>
    </row>
    <row r="183" ht="15.75" customHeight="1">
      <c r="A183" s="3"/>
      <c r="B183" s="3"/>
      <c r="C183" s="3"/>
      <c r="D183" s="3"/>
      <c r="E183" s="3"/>
      <c r="F183" s="3"/>
    </row>
    <row r="184" ht="15.75" customHeight="1">
      <c r="A184" s="3"/>
      <c r="B184" s="3"/>
      <c r="C184" s="3"/>
      <c r="D184" s="3"/>
      <c r="E184" s="3"/>
      <c r="F184" s="3"/>
    </row>
    <row r="185" ht="15.75" customHeight="1">
      <c r="A185" s="3"/>
      <c r="B185" s="3"/>
      <c r="C185" s="3"/>
      <c r="D185" s="3"/>
      <c r="E185" s="3"/>
      <c r="F185" s="3"/>
    </row>
    <row r="186" ht="15.75" customHeight="1">
      <c r="A186" s="3"/>
      <c r="B186" s="3"/>
      <c r="C186" s="3"/>
      <c r="D186" s="3"/>
      <c r="E186" s="3"/>
      <c r="F186" s="3"/>
    </row>
    <row r="187" ht="15.75" customHeight="1">
      <c r="A187" s="3"/>
      <c r="B187" s="3"/>
      <c r="C187" s="3"/>
      <c r="D187" s="3"/>
      <c r="E187" s="3"/>
      <c r="F187" s="3"/>
    </row>
    <row r="188" ht="15.75" customHeight="1">
      <c r="A188" s="3"/>
      <c r="B188" s="3"/>
      <c r="C188" s="3"/>
      <c r="D188" s="3"/>
      <c r="E188" s="3"/>
      <c r="F188" s="3"/>
    </row>
    <row r="189" ht="15.75" customHeight="1">
      <c r="A189" s="3"/>
      <c r="B189" s="3"/>
      <c r="C189" s="3"/>
      <c r="D189" s="3"/>
      <c r="E189" s="3"/>
      <c r="F189" s="3"/>
    </row>
    <row r="190" ht="15.75" customHeight="1">
      <c r="A190" s="3"/>
      <c r="B190" s="3"/>
      <c r="C190" s="3"/>
      <c r="D190" s="3"/>
      <c r="E190" s="3"/>
      <c r="F190" s="3"/>
    </row>
    <row r="191" ht="15.75" customHeight="1">
      <c r="A191" s="3"/>
      <c r="B191" s="3"/>
      <c r="C191" s="3"/>
      <c r="D191" s="3"/>
      <c r="E191" s="3"/>
      <c r="F191" s="3"/>
    </row>
    <row r="192" ht="15.75" customHeight="1">
      <c r="A192" s="3"/>
      <c r="B192" s="3"/>
      <c r="C192" s="3"/>
      <c r="D192" s="3"/>
      <c r="E192" s="3"/>
      <c r="F192" s="3"/>
    </row>
    <row r="193" ht="15.75" customHeight="1">
      <c r="A193" s="3"/>
      <c r="B193" s="3"/>
      <c r="C193" s="3"/>
      <c r="D193" s="3"/>
      <c r="E193" s="3"/>
      <c r="F193" s="3"/>
    </row>
    <row r="194" ht="15.75" customHeight="1">
      <c r="A194" s="3"/>
      <c r="B194" s="3"/>
      <c r="C194" s="3"/>
      <c r="D194" s="3"/>
      <c r="E194" s="3"/>
      <c r="F194" s="3"/>
    </row>
    <row r="195" ht="15.75" customHeight="1">
      <c r="A195" s="3"/>
      <c r="B195" s="3"/>
      <c r="C195" s="3"/>
      <c r="D195" s="3"/>
      <c r="E195" s="3"/>
      <c r="F195" s="3"/>
    </row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0">
    <mergeCell ref="K10:M10"/>
    <mergeCell ref="K11:M11"/>
    <mergeCell ref="K12:M12"/>
    <mergeCell ref="J2:M2"/>
    <mergeCell ref="K4:M4"/>
    <mergeCell ref="K5:M5"/>
    <mergeCell ref="K6:M6"/>
    <mergeCell ref="K7:M7"/>
    <mergeCell ref="K8:M8"/>
    <mergeCell ref="K9:M9"/>
  </mergeCells>
  <printOptions/>
  <pageMargins bottom="0.75" footer="0.0" header="0.0" left="0.7" right="0.7" top="0.75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20.13"/>
    <col customWidth="1" min="2" max="4" width="12.5"/>
    <col customWidth="1" min="5" max="5" width="20.75"/>
    <col customWidth="1" min="6" max="9" width="12.5"/>
    <col customWidth="1" min="10" max="10" width="34.13"/>
    <col customWidth="1" min="11" max="26" width="12.5"/>
  </cols>
  <sheetData>
    <row r="1" ht="15.75" customHeight="1">
      <c r="A1" s="3"/>
      <c r="B1" s="3"/>
      <c r="C1" s="3"/>
      <c r="D1" s="3"/>
      <c r="E1" s="3"/>
      <c r="F1" s="3"/>
      <c r="G1" s="3"/>
      <c r="H1" s="3"/>
      <c r="J1" s="3"/>
      <c r="K1" s="3"/>
      <c r="L1" s="3"/>
      <c r="M1" s="3"/>
    </row>
    <row r="2" ht="15.75" customHeight="1">
      <c r="A2" s="33" t="s">
        <v>0</v>
      </c>
      <c r="B2" s="34" t="s">
        <v>158</v>
      </c>
      <c r="C2" s="33" t="s">
        <v>2</v>
      </c>
      <c r="D2" s="65" t="s">
        <v>159</v>
      </c>
      <c r="E2" s="33" t="s">
        <v>3</v>
      </c>
      <c r="F2" s="65"/>
      <c r="G2" s="35"/>
      <c r="H2" s="3"/>
      <c r="J2" s="37" t="s">
        <v>4</v>
      </c>
      <c r="K2" s="9"/>
      <c r="L2" s="9"/>
      <c r="M2" s="10"/>
    </row>
    <row r="3" ht="15.75" customHeight="1">
      <c r="A3" s="11" t="s">
        <v>5</v>
      </c>
      <c r="B3" s="12" t="s">
        <v>160</v>
      </c>
      <c r="C3" s="11" t="s">
        <v>7</v>
      </c>
      <c r="D3" s="86" t="s">
        <v>161</v>
      </c>
      <c r="E3" s="11" t="s">
        <v>9</v>
      </c>
      <c r="F3" s="87" t="s">
        <v>162</v>
      </c>
      <c r="H3" s="17"/>
      <c r="I3" s="17"/>
      <c r="J3" s="3"/>
      <c r="K3" s="3"/>
      <c r="L3" s="3"/>
      <c r="M3" s="3"/>
    </row>
    <row r="4" ht="27.75" customHeight="1">
      <c r="A4" s="3"/>
      <c r="B4" s="3"/>
      <c r="C4" s="3"/>
      <c r="D4" s="86"/>
      <c r="E4" s="3"/>
      <c r="F4" s="6"/>
      <c r="G4" s="3"/>
      <c r="H4" s="17"/>
      <c r="I4" s="17"/>
      <c r="J4" s="38" t="s">
        <v>11</v>
      </c>
      <c r="K4" s="88" t="s">
        <v>163</v>
      </c>
      <c r="L4" s="89"/>
      <c r="M4" s="90"/>
    </row>
    <row r="5" ht="15.75" customHeight="1">
      <c r="A5" s="39" t="s">
        <v>71</v>
      </c>
      <c r="B5" s="39">
        <v>1.0</v>
      </c>
      <c r="C5" s="39">
        <v>2.0</v>
      </c>
      <c r="D5" s="39">
        <v>3.0</v>
      </c>
      <c r="E5" s="39">
        <v>4.0</v>
      </c>
      <c r="F5" s="39">
        <v>5.0</v>
      </c>
      <c r="G5" s="39">
        <v>6.0</v>
      </c>
      <c r="H5" s="17"/>
      <c r="I5" s="17"/>
      <c r="J5" s="38" t="s">
        <v>14</v>
      </c>
      <c r="K5" s="13" t="s">
        <v>164</v>
      </c>
    </row>
    <row r="6" ht="15.75" customHeight="1">
      <c r="A6" s="40" t="s">
        <v>73</v>
      </c>
      <c r="B6" s="17" t="s">
        <v>13</v>
      </c>
      <c r="C6" s="17" t="s">
        <v>13</v>
      </c>
      <c r="D6" s="17" t="s">
        <v>13</v>
      </c>
      <c r="E6" s="17" t="s">
        <v>13</v>
      </c>
      <c r="F6" s="17" t="s">
        <v>13</v>
      </c>
      <c r="G6" s="17" t="s">
        <v>13</v>
      </c>
      <c r="H6" s="17"/>
      <c r="I6" s="17"/>
      <c r="J6" s="38" t="s">
        <v>17</v>
      </c>
      <c r="K6" s="13" t="s">
        <v>164</v>
      </c>
      <c r="N6" s="13"/>
      <c r="O6" s="13"/>
    </row>
    <row r="7" ht="15.75" customHeight="1">
      <c r="A7" s="41" t="s">
        <v>74</v>
      </c>
      <c r="B7" s="42">
        <v>60.0</v>
      </c>
      <c r="C7" s="42">
        <v>80.0</v>
      </c>
      <c r="D7" s="42">
        <v>120.0</v>
      </c>
      <c r="E7" s="42">
        <v>150.0</v>
      </c>
      <c r="F7" s="42">
        <v>190.0</v>
      </c>
      <c r="G7" s="43">
        <v>220.0</v>
      </c>
      <c r="H7" s="3"/>
      <c r="J7" s="38" t="s">
        <v>19</v>
      </c>
      <c r="K7" s="3">
        <v>8.9180057E8</v>
      </c>
    </row>
    <row r="8" ht="15.75" customHeight="1">
      <c r="A8" s="44" t="s">
        <v>18</v>
      </c>
      <c r="B8" s="3">
        <v>60.0</v>
      </c>
      <c r="C8" s="3">
        <v>79.0</v>
      </c>
      <c r="D8" s="3">
        <v>121.0</v>
      </c>
      <c r="E8" s="3">
        <v>153.0</v>
      </c>
      <c r="F8" s="3">
        <v>190.0</v>
      </c>
      <c r="G8" s="3">
        <v>226.0</v>
      </c>
      <c r="H8" s="17"/>
      <c r="I8" s="17"/>
      <c r="J8" s="38" t="s">
        <v>21</v>
      </c>
      <c r="K8" s="3" t="s">
        <v>75</v>
      </c>
    </row>
    <row r="9" ht="15.75" customHeight="1">
      <c r="A9" s="45" t="s">
        <v>20</v>
      </c>
      <c r="B9" s="3">
        <v>61.0</v>
      </c>
      <c r="C9" s="3">
        <v>79.0</v>
      </c>
      <c r="D9" s="3">
        <v>121.0</v>
      </c>
      <c r="E9" s="3">
        <v>152.0</v>
      </c>
      <c r="F9" s="3">
        <v>190.0</v>
      </c>
      <c r="G9" s="3">
        <v>226.0</v>
      </c>
      <c r="H9" s="17"/>
      <c r="I9" s="17"/>
      <c r="J9" s="38" t="s">
        <v>24</v>
      </c>
      <c r="K9" s="6">
        <v>7386533.0</v>
      </c>
    </row>
    <row r="10" ht="15.75" customHeight="1">
      <c r="A10" s="46" t="s">
        <v>76</v>
      </c>
      <c r="B10" s="3">
        <v>61.0</v>
      </c>
      <c r="C10" s="3">
        <v>80.0</v>
      </c>
      <c r="D10" s="3">
        <v>121.0</v>
      </c>
      <c r="E10" s="3">
        <v>151.0</v>
      </c>
      <c r="F10" s="3">
        <v>190.0</v>
      </c>
      <c r="G10" s="3">
        <v>225.0</v>
      </c>
      <c r="H10" s="3"/>
      <c r="J10" s="38" t="s">
        <v>26</v>
      </c>
      <c r="K10" s="6" t="s">
        <v>164</v>
      </c>
    </row>
    <row r="11" ht="15.75" customHeight="1">
      <c r="A11" s="27" t="s">
        <v>23</v>
      </c>
      <c r="B11" s="3"/>
      <c r="C11" s="3"/>
      <c r="D11" s="3"/>
      <c r="E11" s="3"/>
      <c r="F11" s="3"/>
      <c r="G11" s="3"/>
      <c r="H11" s="3"/>
      <c r="J11" s="38" t="s">
        <v>77</v>
      </c>
      <c r="K11" s="6"/>
    </row>
    <row r="12" ht="15.75" customHeight="1">
      <c r="A12" s="28" t="s">
        <v>25</v>
      </c>
      <c r="B12" s="17"/>
      <c r="C12" s="17"/>
      <c r="D12" s="17"/>
      <c r="E12" s="17"/>
      <c r="F12" s="17"/>
      <c r="G12" s="17"/>
      <c r="H12" s="3"/>
      <c r="J12" s="38" t="s">
        <v>78</v>
      </c>
      <c r="K12" s="6"/>
    </row>
    <row r="13" ht="15.75" customHeight="1">
      <c r="A13" s="28" t="s">
        <v>27</v>
      </c>
      <c r="B13" s="17"/>
      <c r="C13" s="17"/>
      <c r="D13" s="17"/>
      <c r="E13" s="17"/>
      <c r="F13" s="17"/>
      <c r="G13" s="17"/>
      <c r="H13" s="3"/>
      <c r="J13" s="3"/>
      <c r="K13" s="3"/>
      <c r="L13" s="3"/>
      <c r="M13" s="3"/>
    </row>
    <row r="14" ht="15.75" customHeight="1">
      <c r="A14" s="28" t="s">
        <v>30</v>
      </c>
      <c r="B14" s="17"/>
      <c r="C14" s="17"/>
      <c r="D14" s="17"/>
      <c r="E14" s="17"/>
      <c r="F14" s="17"/>
      <c r="G14" s="17"/>
      <c r="H14" s="3"/>
    </row>
    <row r="15" ht="15.75" customHeight="1">
      <c r="A15" s="30" t="s">
        <v>31</v>
      </c>
      <c r="B15" s="17"/>
      <c r="C15" s="17"/>
      <c r="D15" s="17"/>
      <c r="E15" s="17"/>
      <c r="F15" s="17"/>
      <c r="G15" s="17"/>
      <c r="H15" s="3"/>
    </row>
    <row r="16" ht="15.75" customHeight="1">
      <c r="A16" s="3"/>
      <c r="B16" s="17" t="s">
        <v>13</v>
      </c>
      <c r="C16" s="17" t="s">
        <v>13</v>
      </c>
      <c r="D16" s="17" t="s">
        <v>13</v>
      </c>
      <c r="E16" s="17" t="s">
        <v>13</v>
      </c>
      <c r="F16" s="17" t="s">
        <v>13</v>
      </c>
      <c r="G16" s="17" t="s">
        <v>13</v>
      </c>
      <c r="H16" s="3"/>
    </row>
    <row r="17" ht="15.75" customHeight="1">
      <c r="A17" s="47" t="s">
        <v>79</v>
      </c>
      <c r="B17" s="42">
        <v>30.0</v>
      </c>
      <c r="C17" s="42">
        <v>50.0</v>
      </c>
      <c r="D17" s="42">
        <v>80.0</v>
      </c>
      <c r="E17" s="42">
        <v>90.0</v>
      </c>
      <c r="F17" s="42">
        <v>130.0</v>
      </c>
      <c r="G17" s="43">
        <v>140.0</v>
      </c>
      <c r="H17" s="3"/>
    </row>
    <row r="18" ht="15.75" customHeight="1">
      <c r="A18" s="48" t="s">
        <v>18</v>
      </c>
      <c r="B18" s="3">
        <v>31.0</v>
      </c>
      <c r="C18" s="3">
        <v>49.0</v>
      </c>
      <c r="D18" s="3">
        <v>78.0</v>
      </c>
      <c r="E18" s="3">
        <v>91.0</v>
      </c>
      <c r="F18" s="3">
        <v>131.0</v>
      </c>
      <c r="G18" s="3">
        <v>137.0</v>
      </c>
      <c r="H18" s="3"/>
    </row>
    <row r="19" ht="15.75" customHeight="1">
      <c r="A19" s="49" t="s">
        <v>20</v>
      </c>
      <c r="B19" s="3">
        <v>31.0</v>
      </c>
      <c r="C19" s="3">
        <v>49.0</v>
      </c>
      <c r="D19" s="3">
        <v>77.0</v>
      </c>
      <c r="E19" s="3">
        <v>91.0</v>
      </c>
      <c r="F19" s="3">
        <v>131.0</v>
      </c>
      <c r="G19" s="3">
        <v>140.0</v>
      </c>
      <c r="H19" s="3"/>
      <c r="I19" s="3" t="s">
        <v>165</v>
      </c>
    </row>
    <row r="20" ht="15.75" customHeight="1">
      <c r="A20" s="50" t="s">
        <v>76</v>
      </c>
      <c r="B20" s="3">
        <v>31.0</v>
      </c>
      <c r="C20" s="3">
        <v>49.0</v>
      </c>
      <c r="D20" s="3">
        <v>78.0</v>
      </c>
      <c r="E20" s="3">
        <v>91.0</v>
      </c>
      <c r="F20" s="3">
        <v>131.0</v>
      </c>
      <c r="G20" s="3">
        <v>139.0</v>
      </c>
      <c r="H20" s="3"/>
    </row>
    <row r="21" ht="15.75" customHeight="1">
      <c r="A21" s="27" t="s">
        <v>23</v>
      </c>
      <c r="B21" s="3"/>
      <c r="C21" s="3"/>
      <c r="D21" s="3"/>
      <c r="E21" s="3"/>
      <c r="F21" s="3"/>
      <c r="G21" s="3"/>
      <c r="H21" s="3"/>
    </row>
    <row r="22" ht="15.75" customHeight="1">
      <c r="A22" s="28" t="s">
        <v>25</v>
      </c>
      <c r="B22" s="3"/>
      <c r="C22" s="3"/>
      <c r="D22" s="3"/>
      <c r="E22" s="3"/>
      <c r="F22" s="3"/>
      <c r="G22" s="3"/>
      <c r="H22" s="3"/>
    </row>
    <row r="23" ht="15.75" customHeight="1">
      <c r="A23" s="28" t="s">
        <v>27</v>
      </c>
      <c r="B23" s="3"/>
      <c r="C23" s="3"/>
      <c r="D23" s="3"/>
      <c r="E23" s="3"/>
      <c r="F23" s="3"/>
      <c r="G23" s="3"/>
      <c r="H23" s="3"/>
    </row>
    <row r="24" ht="15.75" customHeight="1">
      <c r="A24" s="28" t="s">
        <v>30</v>
      </c>
      <c r="B24" s="3"/>
      <c r="C24" s="3"/>
      <c r="D24" s="3"/>
      <c r="E24" s="3"/>
      <c r="F24" s="3"/>
      <c r="G24" s="3"/>
      <c r="H24" s="3"/>
    </row>
    <row r="25" ht="15.75" customHeight="1">
      <c r="A25" s="30" t="s">
        <v>31</v>
      </c>
      <c r="B25" s="3"/>
      <c r="C25" s="3"/>
      <c r="D25" s="3"/>
      <c r="E25" s="3"/>
      <c r="F25" s="3"/>
      <c r="G25" s="3"/>
      <c r="H25" s="3"/>
    </row>
    <row r="26" ht="15.75" customHeight="1">
      <c r="A26" s="3"/>
      <c r="B26" s="17" t="s">
        <v>13</v>
      </c>
      <c r="C26" s="17" t="s">
        <v>13</v>
      </c>
      <c r="D26" s="17" t="s">
        <v>13</v>
      </c>
      <c r="E26" s="17" t="s">
        <v>13</v>
      </c>
      <c r="F26" s="17" t="s">
        <v>13</v>
      </c>
      <c r="G26" s="17" t="s">
        <v>13</v>
      </c>
      <c r="H26" s="3"/>
    </row>
    <row r="27" ht="15.75" customHeight="1">
      <c r="A27" s="51" t="s">
        <v>80</v>
      </c>
      <c r="B27" s="42">
        <v>60.0</v>
      </c>
      <c r="C27" s="42">
        <v>70.0</v>
      </c>
      <c r="D27" s="42">
        <v>80.0</v>
      </c>
      <c r="E27" s="42">
        <v>90.0</v>
      </c>
      <c r="F27" s="42">
        <v>60.0</v>
      </c>
      <c r="G27" s="43">
        <v>70.0</v>
      </c>
      <c r="H27" s="3"/>
    </row>
    <row r="28" ht="15.75" customHeight="1">
      <c r="A28" s="52" t="s">
        <v>18</v>
      </c>
      <c r="B28" s="3">
        <v>60.0</v>
      </c>
      <c r="C28" s="3">
        <v>70.0</v>
      </c>
      <c r="D28" s="3">
        <v>80.0</v>
      </c>
      <c r="E28" s="3">
        <v>90.0</v>
      </c>
      <c r="F28" s="3">
        <v>60.0</v>
      </c>
      <c r="G28" s="3">
        <v>70.0</v>
      </c>
      <c r="H28" s="3"/>
    </row>
    <row r="29" ht="15.75" customHeight="1">
      <c r="A29" s="53" t="s">
        <v>20</v>
      </c>
      <c r="B29" s="3">
        <v>60.0</v>
      </c>
      <c r="C29" s="3">
        <v>70.0</v>
      </c>
      <c r="D29" s="3">
        <v>80.0</v>
      </c>
      <c r="E29" s="3">
        <v>90.0</v>
      </c>
      <c r="F29" s="3">
        <v>60.0</v>
      </c>
      <c r="G29" s="3">
        <v>70.0</v>
      </c>
      <c r="H29" s="3"/>
    </row>
    <row r="30" ht="15.75" customHeight="1">
      <c r="A30" s="54" t="s">
        <v>76</v>
      </c>
      <c r="B30" s="3">
        <v>60.0</v>
      </c>
      <c r="C30" s="3">
        <v>70.0</v>
      </c>
      <c r="D30" s="3">
        <v>80.0</v>
      </c>
      <c r="E30" s="3">
        <v>90.0</v>
      </c>
      <c r="F30" s="3">
        <v>60.0</v>
      </c>
      <c r="G30" s="3">
        <v>70.0</v>
      </c>
      <c r="H30" s="3"/>
    </row>
    <row r="31" ht="15.75" customHeight="1">
      <c r="A31" s="27" t="s">
        <v>23</v>
      </c>
      <c r="B31" s="3"/>
      <c r="C31" s="3"/>
      <c r="D31" s="3"/>
      <c r="E31" s="3">
        <v>90.0</v>
      </c>
      <c r="F31" s="3"/>
      <c r="G31" s="3"/>
      <c r="H31" s="3"/>
    </row>
    <row r="32" ht="15.75" customHeight="1">
      <c r="A32" s="28" t="s">
        <v>25</v>
      </c>
      <c r="B32" s="3"/>
      <c r="C32" s="3"/>
      <c r="D32" s="3"/>
      <c r="E32" s="3"/>
      <c r="F32" s="3"/>
      <c r="G32" s="3"/>
      <c r="H32" s="3"/>
    </row>
    <row r="33" ht="15.75" customHeight="1">
      <c r="A33" s="28" t="s">
        <v>27</v>
      </c>
      <c r="B33" s="3"/>
      <c r="C33" s="3"/>
      <c r="D33" s="3"/>
      <c r="E33" s="3"/>
      <c r="F33" s="3"/>
      <c r="G33" s="3"/>
      <c r="H33" s="3"/>
    </row>
    <row r="34" ht="15.75" customHeight="1">
      <c r="A34" s="28" t="s">
        <v>30</v>
      </c>
      <c r="B34" s="3"/>
      <c r="C34" s="3"/>
      <c r="D34" s="3"/>
      <c r="E34" s="3"/>
      <c r="F34" s="3"/>
      <c r="G34" s="3"/>
      <c r="H34" s="3"/>
    </row>
    <row r="35" ht="15.75" customHeight="1">
      <c r="A35" s="30" t="s">
        <v>31</v>
      </c>
      <c r="B35" s="3"/>
      <c r="C35" s="3"/>
      <c r="D35" s="3"/>
      <c r="E35" s="3"/>
      <c r="F35" s="3"/>
      <c r="G35" s="3"/>
      <c r="H35" s="3"/>
    </row>
    <row r="36" ht="15.75" customHeight="1">
      <c r="A36" s="3"/>
      <c r="B36" s="3"/>
      <c r="C36" s="3"/>
      <c r="D36" s="3"/>
      <c r="E36" s="3"/>
      <c r="F36" s="3"/>
      <c r="G36" s="3"/>
      <c r="H36" s="3"/>
    </row>
    <row r="37" ht="15.75" customHeight="1">
      <c r="A37" s="33" t="s">
        <v>0</v>
      </c>
      <c r="B37" s="34" t="s">
        <v>166</v>
      </c>
      <c r="C37" s="33" t="s">
        <v>2</v>
      </c>
      <c r="D37" s="65" t="s">
        <v>37</v>
      </c>
      <c r="E37" s="33" t="s">
        <v>3</v>
      </c>
      <c r="F37" s="65"/>
      <c r="G37" s="35"/>
      <c r="H37" s="3"/>
      <c r="J37" s="37" t="s">
        <v>4</v>
      </c>
      <c r="K37" s="9"/>
      <c r="L37" s="9"/>
      <c r="M37" s="10"/>
    </row>
    <row r="38" ht="15.75" customHeight="1">
      <c r="A38" s="11" t="s">
        <v>5</v>
      </c>
      <c r="B38" s="12" t="s">
        <v>160</v>
      </c>
      <c r="C38" s="11" t="s">
        <v>7</v>
      </c>
      <c r="D38" s="86" t="s">
        <v>161</v>
      </c>
      <c r="E38" s="11" t="s">
        <v>9</v>
      </c>
      <c r="F38" s="87" t="s">
        <v>167</v>
      </c>
      <c r="H38" s="3"/>
      <c r="J38" s="3"/>
      <c r="K38" s="3"/>
      <c r="L38" s="3"/>
      <c r="M38" s="3"/>
    </row>
    <row r="39" ht="15.75" customHeight="1">
      <c r="A39" s="3"/>
      <c r="B39" s="3"/>
      <c r="C39" s="3"/>
      <c r="D39" s="86"/>
      <c r="E39" s="3"/>
      <c r="F39" s="6"/>
      <c r="G39" s="3"/>
      <c r="H39" s="3"/>
      <c r="J39" s="38" t="s">
        <v>11</v>
      </c>
      <c r="K39" s="88" t="s">
        <v>163</v>
      </c>
      <c r="L39" s="89"/>
      <c r="M39" s="90"/>
    </row>
    <row r="40" ht="15.75" customHeight="1">
      <c r="A40" s="39" t="s">
        <v>71</v>
      </c>
      <c r="B40" s="39">
        <v>1.0</v>
      </c>
      <c r="C40" s="39">
        <v>2.0</v>
      </c>
      <c r="D40" s="39">
        <v>3.0</v>
      </c>
      <c r="E40" s="39">
        <v>4.0</v>
      </c>
      <c r="F40" s="39">
        <v>5.0</v>
      </c>
      <c r="G40" s="39">
        <v>6.0</v>
      </c>
      <c r="H40" s="3"/>
      <c r="J40" s="38" t="s">
        <v>14</v>
      </c>
      <c r="K40" s="13" t="s">
        <v>164</v>
      </c>
    </row>
    <row r="41" ht="15.75" customHeight="1">
      <c r="A41" s="40" t="s">
        <v>73</v>
      </c>
      <c r="B41" s="17" t="s">
        <v>13</v>
      </c>
      <c r="C41" s="17" t="s">
        <v>13</v>
      </c>
      <c r="D41" s="17" t="s">
        <v>13</v>
      </c>
      <c r="E41" s="17" t="s">
        <v>13</v>
      </c>
      <c r="F41" s="17" t="s">
        <v>13</v>
      </c>
      <c r="G41" s="17" t="s">
        <v>13</v>
      </c>
      <c r="H41" s="3"/>
      <c r="J41" s="38" t="s">
        <v>17</v>
      </c>
      <c r="K41" s="13" t="s">
        <v>168</v>
      </c>
    </row>
    <row r="42" ht="15.75" customHeight="1">
      <c r="A42" s="41" t="s">
        <v>74</v>
      </c>
      <c r="B42" s="42">
        <v>60.0</v>
      </c>
      <c r="C42" s="42">
        <v>80.0</v>
      </c>
      <c r="D42" s="42">
        <v>120.0</v>
      </c>
      <c r="E42" s="42">
        <v>150.0</v>
      </c>
      <c r="F42" s="42">
        <v>190.0</v>
      </c>
      <c r="G42" s="43">
        <v>220.0</v>
      </c>
      <c r="H42" s="3"/>
      <c r="J42" s="38" t="s">
        <v>19</v>
      </c>
      <c r="K42" s="3">
        <v>8.9180057E8</v>
      </c>
    </row>
    <row r="43" ht="15.75" customHeight="1">
      <c r="A43" s="44" t="s">
        <v>18</v>
      </c>
      <c r="B43" s="3">
        <v>61.0</v>
      </c>
      <c r="C43" s="3">
        <v>70.0</v>
      </c>
      <c r="D43" s="3">
        <v>122.0</v>
      </c>
      <c r="E43" s="3">
        <v>151.0</v>
      </c>
      <c r="F43" s="3">
        <v>192.0</v>
      </c>
      <c r="G43" s="3">
        <v>229.0</v>
      </c>
      <c r="H43" s="3"/>
      <c r="J43" s="38" t="s">
        <v>21</v>
      </c>
      <c r="K43" s="3" t="s">
        <v>75</v>
      </c>
    </row>
    <row r="44" ht="15.75" customHeight="1">
      <c r="A44" s="45" t="s">
        <v>20</v>
      </c>
      <c r="B44" s="3">
        <v>62.0</v>
      </c>
      <c r="C44" s="3">
        <v>74.0</v>
      </c>
      <c r="D44" s="3">
        <v>122.0</v>
      </c>
      <c r="E44" s="3">
        <v>152.0</v>
      </c>
      <c r="F44" s="3">
        <v>192.0</v>
      </c>
      <c r="G44" s="3">
        <v>229.0</v>
      </c>
      <c r="H44" s="3"/>
      <c r="J44" s="38" t="s">
        <v>24</v>
      </c>
      <c r="K44" s="6">
        <v>7386533.0</v>
      </c>
    </row>
    <row r="45" ht="15.75" customHeight="1">
      <c r="A45" s="46" t="s">
        <v>76</v>
      </c>
      <c r="B45" s="3">
        <v>62.0</v>
      </c>
      <c r="C45" s="3">
        <v>77.0</v>
      </c>
      <c r="D45" s="3">
        <v>122.0</v>
      </c>
      <c r="E45" s="3">
        <v>151.0</v>
      </c>
      <c r="F45" s="3">
        <v>191.0</v>
      </c>
      <c r="G45" s="3">
        <v>228.0</v>
      </c>
      <c r="H45" s="3"/>
      <c r="J45" s="38" t="s">
        <v>26</v>
      </c>
      <c r="K45" s="6" t="s">
        <v>168</v>
      </c>
    </row>
    <row r="46" ht="15.75" customHeight="1">
      <c r="A46" s="27" t="s">
        <v>23</v>
      </c>
      <c r="B46" s="3"/>
      <c r="C46" s="3"/>
      <c r="D46" s="3"/>
      <c r="E46" s="3"/>
      <c r="F46" s="3"/>
      <c r="G46" s="3"/>
      <c r="H46" s="3"/>
      <c r="J46" s="38" t="s">
        <v>77</v>
      </c>
      <c r="K46" s="6"/>
    </row>
    <row r="47" ht="15.75" customHeight="1">
      <c r="A47" s="28" t="s">
        <v>25</v>
      </c>
      <c r="B47" s="17"/>
      <c r="C47" s="17"/>
      <c r="D47" s="17"/>
      <c r="E47" s="17"/>
      <c r="F47" s="17"/>
      <c r="G47" s="17"/>
      <c r="H47" s="3"/>
      <c r="J47" s="38" t="s">
        <v>78</v>
      </c>
      <c r="K47" s="6"/>
    </row>
    <row r="48" ht="15.75" customHeight="1">
      <c r="A48" s="28" t="s">
        <v>27</v>
      </c>
      <c r="B48" s="17"/>
      <c r="C48" s="17"/>
      <c r="D48" s="17"/>
      <c r="E48" s="17"/>
      <c r="F48" s="17"/>
      <c r="G48" s="17"/>
      <c r="H48" s="3"/>
    </row>
    <row r="49" ht="15.75" customHeight="1">
      <c r="A49" s="28" t="s">
        <v>30</v>
      </c>
      <c r="B49" s="17"/>
      <c r="C49" s="17"/>
      <c r="D49" s="17"/>
      <c r="E49" s="17"/>
      <c r="F49" s="17"/>
      <c r="G49" s="17"/>
      <c r="H49" s="3"/>
    </row>
    <row r="50" ht="15.75" customHeight="1">
      <c r="A50" s="30" t="s">
        <v>31</v>
      </c>
      <c r="B50" s="17"/>
      <c r="C50" s="17"/>
      <c r="D50" s="17"/>
      <c r="E50" s="17"/>
      <c r="F50" s="17"/>
      <c r="G50" s="17"/>
      <c r="H50" s="3"/>
    </row>
    <row r="51" ht="15.75" customHeight="1">
      <c r="A51" s="3"/>
      <c r="B51" s="17" t="s">
        <v>13</v>
      </c>
      <c r="C51" s="17" t="s">
        <v>13</v>
      </c>
      <c r="D51" s="17" t="s">
        <v>13</v>
      </c>
      <c r="E51" s="17" t="s">
        <v>13</v>
      </c>
      <c r="F51" s="17" t="s">
        <v>13</v>
      </c>
      <c r="G51" s="17" t="s">
        <v>13</v>
      </c>
      <c r="H51" s="3"/>
    </row>
    <row r="52" ht="15.75" customHeight="1">
      <c r="A52" s="47" t="s">
        <v>79</v>
      </c>
      <c r="B52" s="42">
        <v>30.0</v>
      </c>
      <c r="C52" s="42">
        <v>50.0</v>
      </c>
      <c r="D52" s="42">
        <v>80.0</v>
      </c>
      <c r="E52" s="42">
        <v>90.0</v>
      </c>
      <c r="F52" s="42">
        <v>130.0</v>
      </c>
      <c r="G52" s="43">
        <v>140.0</v>
      </c>
      <c r="H52" s="3"/>
    </row>
    <row r="53" ht="15.75" customHeight="1">
      <c r="A53" s="48" t="s">
        <v>18</v>
      </c>
      <c r="B53" s="3">
        <v>33.0</v>
      </c>
      <c r="C53" s="3">
        <v>51.0</v>
      </c>
      <c r="D53" s="3">
        <v>79.0</v>
      </c>
      <c r="E53" s="3">
        <v>93.0</v>
      </c>
      <c r="F53" s="3">
        <v>130.0</v>
      </c>
      <c r="G53" s="3">
        <v>137.0</v>
      </c>
      <c r="H53" s="3"/>
    </row>
    <row r="54" ht="15.75" customHeight="1">
      <c r="A54" s="49" t="s">
        <v>20</v>
      </c>
      <c r="B54" s="3">
        <v>33.0</v>
      </c>
      <c r="C54" s="3">
        <v>51.0</v>
      </c>
      <c r="D54" s="3">
        <v>79.0</v>
      </c>
      <c r="E54" s="3">
        <v>93.0</v>
      </c>
      <c r="F54" s="3">
        <v>130.0</v>
      </c>
      <c r="G54" s="3">
        <v>141.0</v>
      </c>
      <c r="H54" s="3"/>
    </row>
    <row r="55" ht="15.75" customHeight="1">
      <c r="A55" s="50" t="s">
        <v>76</v>
      </c>
      <c r="B55" s="3">
        <v>33.0</v>
      </c>
      <c r="C55" s="3">
        <v>51.0</v>
      </c>
      <c r="D55" s="3">
        <v>79.0</v>
      </c>
      <c r="E55" s="3">
        <v>93.0</v>
      </c>
      <c r="F55" s="3">
        <v>131.0</v>
      </c>
      <c r="G55" s="3">
        <v>143.0</v>
      </c>
      <c r="H55" s="3"/>
    </row>
    <row r="56" ht="15.75" customHeight="1">
      <c r="A56" s="27" t="s">
        <v>23</v>
      </c>
      <c r="B56" s="3"/>
      <c r="C56" s="3"/>
      <c r="D56" s="3"/>
      <c r="E56" s="3"/>
      <c r="F56" s="3"/>
      <c r="G56" s="3"/>
      <c r="H56" s="3"/>
    </row>
    <row r="57" ht="15.75" customHeight="1">
      <c r="A57" s="28" t="s">
        <v>25</v>
      </c>
      <c r="B57" s="3"/>
      <c r="C57" s="3"/>
      <c r="D57" s="3"/>
      <c r="E57" s="3"/>
      <c r="F57" s="3"/>
      <c r="G57" s="3"/>
      <c r="H57" s="3"/>
    </row>
    <row r="58" ht="15.75" customHeight="1">
      <c r="A58" s="28" t="s">
        <v>27</v>
      </c>
      <c r="B58" s="3"/>
      <c r="C58" s="3"/>
      <c r="D58" s="3"/>
      <c r="E58" s="3"/>
      <c r="F58" s="3"/>
      <c r="G58" s="3"/>
      <c r="H58" s="3"/>
    </row>
    <row r="59" ht="15.75" customHeight="1">
      <c r="A59" s="28" t="s">
        <v>30</v>
      </c>
      <c r="B59" s="3"/>
      <c r="C59" s="3"/>
      <c r="D59" s="3"/>
      <c r="E59" s="3"/>
      <c r="F59" s="3"/>
      <c r="G59" s="3"/>
      <c r="H59" s="3"/>
    </row>
    <row r="60" ht="15.75" customHeight="1">
      <c r="A60" s="30" t="s">
        <v>31</v>
      </c>
      <c r="B60" s="3"/>
      <c r="C60" s="3"/>
      <c r="D60" s="3"/>
      <c r="E60" s="3"/>
      <c r="F60" s="3"/>
      <c r="G60" s="3"/>
      <c r="H60" s="3"/>
    </row>
    <row r="61" ht="15.75" customHeight="1">
      <c r="A61" s="3"/>
      <c r="B61" s="17" t="s">
        <v>13</v>
      </c>
      <c r="C61" s="17" t="s">
        <v>13</v>
      </c>
      <c r="D61" s="17" t="s">
        <v>13</v>
      </c>
      <c r="E61" s="17" t="s">
        <v>13</v>
      </c>
      <c r="F61" s="17" t="s">
        <v>13</v>
      </c>
      <c r="G61" s="17" t="s">
        <v>13</v>
      </c>
      <c r="H61" s="3"/>
    </row>
    <row r="62" ht="15.75" customHeight="1">
      <c r="A62" s="51" t="s">
        <v>80</v>
      </c>
      <c r="B62" s="42">
        <v>60.0</v>
      </c>
      <c r="C62" s="42">
        <v>70.0</v>
      </c>
      <c r="D62" s="42">
        <v>80.0</v>
      </c>
      <c r="E62" s="42">
        <v>90.0</v>
      </c>
      <c r="F62" s="42">
        <v>60.0</v>
      </c>
      <c r="G62" s="43">
        <v>70.0</v>
      </c>
      <c r="H62" s="3"/>
    </row>
    <row r="63" ht="15.75" customHeight="1">
      <c r="A63" s="52" t="s">
        <v>18</v>
      </c>
      <c r="B63" s="3">
        <v>60.0</v>
      </c>
      <c r="C63" s="3">
        <v>70.0</v>
      </c>
      <c r="D63" s="3">
        <v>80.0</v>
      </c>
      <c r="E63" s="3">
        <v>90.0</v>
      </c>
      <c r="F63" s="3">
        <v>60.0</v>
      </c>
      <c r="G63" s="3">
        <v>70.0</v>
      </c>
      <c r="H63" s="3"/>
    </row>
    <row r="64" ht="15.75" customHeight="1">
      <c r="A64" s="53" t="s">
        <v>20</v>
      </c>
      <c r="B64" s="3">
        <v>60.0</v>
      </c>
      <c r="C64" s="3">
        <v>70.0</v>
      </c>
      <c r="D64" s="3">
        <v>80.0</v>
      </c>
      <c r="E64" s="3">
        <v>90.0</v>
      </c>
      <c r="F64" s="3">
        <v>60.0</v>
      </c>
      <c r="G64" s="3">
        <v>70.0</v>
      </c>
      <c r="H64" s="3"/>
    </row>
    <row r="65" ht="15.75" customHeight="1">
      <c r="A65" s="54" t="s">
        <v>76</v>
      </c>
      <c r="B65" s="3">
        <v>60.0</v>
      </c>
      <c r="C65" s="3">
        <v>70.0</v>
      </c>
      <c r="D65" s="3">
        <v>80.0</v>
      </c>
      <c r="E65" s="3">
        <v>90.0</v>
      </c>
      <c r="F65" s="3">
        <v>60.0</v>
      </c>
      <c r="G65" s="3">
        <v>70.0</v>
      </c>
      <c r="H65" s="3"/>
    </row>
    <row r="66" ht="15.75" customHeight="1">
      <c r="A66" s="27" t="s">
        <v>23</v>
      </c>
      <c r="B66" s="3"/>
      <c r="C66" s="3"/>
      <c r="D66" s="3"/>
      <c r="E66" s="3"/>
      <c r="F66" s="3"/>
      <c r="G66" s="3"/>
      <c r="H66" s="3"/>
    </row>
    <row r="67" ht="15.75" customHeight="1">
      <c r="A67" s="28" t="s">
        <v>25</v>
      </c>
      <c r="B67" s="3"/>
      <c r="C67" s="3"/>
      <c r="D67" s="3"/>
      <c r="E67" s="3"/>
      <c r="F67" s="3"/>
      <c r="G67" s="3"/>
      <c r="H67" s="3"/>
    </row>
    <row r="68" ht="15.75" customHeight="1">
      <c r="A68" s="28" t="s">
        <v>27</v>
      </c>
      <c r="B68" s="3"/>
      <c r="C68" s="3"/>
      <c r="D68" s="3"/>
      <c r="E68" s="3"/>
      <c r="F68" s="3"/>
      <c r="G68" s="3"/>
      <c r="H68" s="3"/>
    </row>
    <row r="69" ht="15.75" customHeight="1">
      <c r="A69" s="28" t="s">
        <v>30</v>
      </c>
      <c r="B69" s="3"/>
      <c r="C69" s="3"/>
      <c r="D69" s="3"/>
      <c r="E69" s="3"/>
      <c r="F69" s="3"/>
      <c r="G69" s="3"/>
      <c r="H69" s="3"/>
    </row>
    <row r="70" ht="15.75" customHeight="1">
      <c r="A70" s="30" t="s">
        <v>31</v>
      </c>
      <c r="B70" s="3"/>
      <c r="C70" s="3"/>
      <c r="D70" s="3"/>
      <c r="E70" s="3"/>
      <c r="F70" s="3"/>
      <c r="G70" s="3"/>
      <c r="H70" s="3"/>
    </row>
    <row r="71" ht="15.75" customHeight="1">
      <c r="A71" s="3"/>
      <c r="B71" s="3"/>
      <c r="C71" s="3"/>
      <c r="D71" s="3"/>
      <c r="E71" s="3"/>
      <c r="F71" s="3"/>
      <c r="G71" s="3"/>
      <c r="H71" s="3"/>
    </row>
    <row r="72" ht="15.75" customHeight="1">
      <c r="A72" s="33" t="s">
        <v>0</v>
      </c>
      <c r="B72" s="34" t="s">
        <v>169</v>
      </c>
      <c r="C72" s="33" t="s">
        <v>2</v>
      </c>
      <c r="D72" s="65">
        <v>2.007269629E9</v>
      </c>
      <c r="E72" s="33" t="s">
        <v>3</v>
      </c>
      <c r="F72" s="65"/>
      <c r="G72" s="35"/>
      <c r="H72" s="3"/>
      <c r="J72" s="37" t="s">
        <v>4</v>
      </c>
      <c r="K72" s="9"/>
      <c r="L72" s="9"/>
      <c r="M72" s="10"/>
    </row>
    <row r="73" ht="15.75" customHeight="1">
      <c r="A73" s="11" t="s">
        <v>5</v>
      </c>
      <c r="B73" s="12" t="s">
        <v>170</v>
      </c>
      <c r="C73" s="11" t="s">
        <v>7</v>
      </c>
      <c r="D73" s="12" t="s">
        <v>171</v>
      </c>
      <c r="E73" s="11" t="s">
        <v>9</v>
      </c>
      <c r="F73" s="87" t="s">
        <v>172</v>
      </c>
      <c r="H73" s="3"/>
      <c r="J73" s="3"/>
      <c r="K73" s="3"/>
      <c r="L73" s="3"/>
      <c r="M73" s="3"/>
    </row>
    <row r="74" ht="15.75" customHeight="1">
      <c r="A74" s="3"/>
      <c r="B74" s="3"/>
      <c r="C74" s="3"/>
      <c r="D74" s="3"/>
      <c r="E74" s="3"/>
      <c r="F74" s="6"/>
      <c r="G74" s="3"/>
      <c r="H74" s="3"/>
      <c r="J74" s="38" t="s">
        <v>11</v>
      </c>
      <c r="K74" s="88" t="s">
        <v>163</v>
      </c>
      <c r="L74" s="89"/>
      <c r="M74" s="90"/>
    </row>
    <row r="75" ht="15.75" customHeight="1">
      <c r="A75" s="39" t="s">
        <v>71</v>
      </c>
      <c r="B75" s="39">
        <v>1.0</v>
      </c>
      <c r="C75" s="39">
        <v>2.0</v>
      </c>
      <c r="D75" s="39">
        <v>3.0</v>
      </c>
      <c r="E75" s="39">
        <v>4.0</v>
      </c>
      <c r="F75" s="39">
        <v>5.0</v>
      </c>
      <c r="G75" s="39">
        <v>6.0</v>
      </c>
      <c r="H75" s="3"/>
      <c r="J75" s="38" t="s">
        <v>14</v>
      </c>
      <c r="K75" s="13" t="s">
        <v>168</v>
      </c>
    </row>
    <row r="76" ht="15.75" customHeight="1">
      <c r="A76" s="40" t="s">
        <v>73</v>
      </c>
      <c r="B76" s="17" t="s">
        <v>13</v>
      </c>
      <c r="C76" s="17" t="s">
        <v>13</v>
      </c>
      <c r="D76" s="17" t="s">
        <v>13</v>
      </c>
      <c r="E76" s="17" t="s">
        <v>13</v>
      </c>
      <c r="F76" s="17" t="s">
        <v>13</v>
      </c>
      <c r="G76" s="17" t="s">
        <v>13</v>
      </c>
      <c r="H76" s="3"/>
      <c r="J76" s="38" t="s">
        <v>17</v>
      </c>
      <c r="K76" s="13" t="s">
        <v>168</v>
      </c>
    </row>
    <row r="77" ht="15.75" customHeight="1">
      <c r="A77" s="41" t="s">
        <v>74</v>
      </c>
      <c r="B77" s="42">
        <v>60.0</v>
      </c>
      <c r="C77" s="42">
        <v>80.0</v>
      </c>
      <c r="D77" s="42">
        <v>120.0</v>
      </c>
      <c r="E77" s="42">
        <v>150.0</v>
      </c>
      <c r="F77" s="42">
        <v>190.0</v>
      </c>
      <c r="G77" s="43">
        <v>220.0</v>
      </c>
      <c r="H77" s="3"/>
      <c r="J77" s="38" t="s">
        <v>19</v>
      </c>
      <c r="K77" s="3">
        <v>8.9180057E8</v>
      </c>
    </row>
    <row r="78" ht="15.75" customHeight="1">
      <c r="A78" s="44" t="s">
        <v>18</v>
      </c>
      <c r="B78" s="3">
        <v>58.0</v>
      </c>
      <c r="C78" s="3">
        <v>76.0</v>
      </c>
      <c r="D78" s="3">
        <v>113.0</v>
      </c>
      <c r="E78" s="3">
        <v>147.0</v>
      </c>
      <c r="F78" s="3">
        <v>182.0</v>
      </c>
      <c r="G78" s="3">
        <v>214.0</v>
      </c>
      <c r="H78" s="3"/>
      <c r="J78" s="38" t="s">
        <v>21</v>
      </c>
      <c r="K78" s="3" t="s">
        <v>75</v>
      </c>
    </row>
    <row r="79" ht="15.75" customHeight="1">
      <c r="A79" s="45" t="s">
        <v>20</v>
      </c>
      <c r="B79" s="3">
        <v>60.0</v>
      </c>
      <c r="C79" s="3">
        <v>77.0</v>
      </c>
      <c r="D79" s="3">
        <v>118.0</v>
      </c>
      <c r="E79" s="3">
        <v>147.0</v>
      </c>
      <c r="F79" s="3">
        <v>182.0</v>
      </c>
      <c r="G79" s="3">
        <v>213.0</v>
      </c>
      <c r="H79" s="3"/>
      <c r="J79" s="38" t="s">
        <v>24</v>
      </c>
      <c r="K79" s="6">
        <v>7386533.0</v>
      </c>
    </row>
    <row r="80" ht="15.75" customHeight="1">
      <c r="A80" s="46" t="s">
        <v>76</v>
      </c>
      <c r="B80" s="3">
        <v>59.0</v>
      </c>
      <c r="C80" s="3">
        <v>79.0</v>
      </c>
      <c r="D80" s="3">
        <v>114.0</v>
      </c>
      <c r="E80" s="3">
        <v>147.0</v>
      </c>
      <c r="F80" s="3">
        <v>182.0</v>
      </c>
      <c r="G80" s="3">
        <v>216.0</v>
      </c>
      <c r="H80" s="3"/>
      <c r="J80" s="38" t="s">
        <v>26</v>
      </c>
      <c r="K80" s="6" t="s">
        <v>168</v>
      </c>
    </row>
    <row r="81" ht="15.75" customHeight="1">
      <c r="A81" s="27" t="s">
        <v>23</v>
      </c>
      <c r="B81" s="3"/>
      <c r="C81" s="3"/>
      <c r="D81" s="3"/>
      <c r="E81" s="3"/>
      <c r="F81" s="3"/>
      <c r="G81" s="3"/>
      <c r="H81" s="3"/>
      <c r="J81" s="38" t="s">
        <v>77</v>
      </c>
      <c r="K81" s="6"/>
    </row>
    <row r="82" ht="15.75" customHeight="1">
      <c r="A82" s="28" t="s">
        <v>25</v>
      </c>
      <c r="B82" s="17"/>
      <c r="C82" s="17"/>
      <c r="D82" s="17"/>
      <c r="E82" s="17"/>
      <c r="F82" s="17"/>
      <c r="G82" s="17"/>
      <c r="H82" s="3"/>
      <c r="J82" s="38" t="s">
        <v>78</v>
      </c>
      <c r="K82" s="6"/>
    </row>
    <row r="83" ht="15.75" customHeight="1">
      <c r="A83" s="28" t="s">
        <v>27</v>
      </c>
      <c r="B83" s="17"/>
      <c r="C83" s="17"/>
      <c r="D83" s="17"/>
      <c r="E83" s="17"/>
      <c r="F83" s="17"/>
      <c r="G83" s="17"/>
      <c r="H83" s="3"/>
    </row>
    <row r="84" ht="15.75" customHeight="1">
      <c r="A84" s="28" t="s">
        <v>30</v>
      </c>
      <c r="B84" s="17"/>
      <c r="C84" s="17"/>
      <c r="D84" s="17"/>
      <c r="E84" s="17"/>
      <c r="F84" s="17"/>
      <c r="G84" s="17"/>
      <c r="H84" s="3"/>
    </row>
    <row r="85" ht="15.75" customHeight="1">
      <c r="A85" s="30" t="s">
        <v>31</v>
      </c>
      <c r="B85" s="17"/>
      <c r="C85" s="17"/>
      <c r="D85" s="17"/>
      <c r="E85" s="17"/>
      <c r="F85" s="17"/>
      <c r="G85" s="17"/>
      <c r="H85" s="3"/>
    </row>
    <row r="86" ht="15.75" customHeight="1">
      <c r="A86" s="3"/>
      <c r="B86" s="17" t="s">
        <v>13</v>
      </c>
      <c r="C86" s="17" t="s">
        <v>13</v>
      </c>
      <c r="D86" s="17" t="s">
        <v>13</v>
      </c>
      <c r="E86" s="17" t="s">
        <v>13</v>
      </c>
      <c r="F86" s="17" t="s">
        <v>13</v>
      </c>
      <c r="G86" s="17" t="s">
        <v>13</v>
      </c>
      <c r="H86" s="3"/>
    </row>
    <row r="87" ht="15.75" customHeight="1">
      <c r="A87" s="47" t="s">
        <v>79</v>
      </c>
      <c r="B87" s="42">
        <v>30.0</v>
      </c>
      <c r="C87" s="42">
        <v>50.0</v>
      </c>
      <c r="D87" s="42">
        <v>80.0</v>
      </c>
      <c r="E87" s="42">
        <v>90.0</v>
      </c>
      <c r="F87" s="42">
        <v>130.0</v>
      </c>
      <c r="G87" s="43">
        <v>140.0</v>
      </c>
      <c r="H87" s="3"/>
    </row>
    <row r="88" ht="15.75" customHeight="1">
      <c r="A88" s="48" t="s">
        <v>18</v>
      </c>
      <c r="B88" s="3">
        <v>33.0</v>
      </c>
      <c r="C88" s="3">
        <v>52.0</v>
      </c>
      <c r="D88" s="3">
        <v>81.0</v>
      </c>
      <c r="E88" s="3">
        <v>90.0</v>
      </c>
      <c r="F88" s="3">
        <v>127.0</v>
      </c>
      <c r="G88" s="3">
        <v>142.0</v>
      </c>
      <c r="H88" s="3"/>
    </row>
    <row r="89" ht="15.75" customHeight="1">
      <c r="A89" s="49" t="s">
        <v>20</v>
      </c>
      <c r="B89" s="3">
        <v>32.0</v>
      </c>
      <c r="C89" s="3">
        <v>50.0</v>
      </c>
      <c r="D89" s="3">
        <v>78.0</v>
      </c>
      <c r="E89" s="3">
        <v>91.0</v>
      </c>
      <c r="F89" s="3">
        <v>129.0</v>
      </c>
      <c r="G89" s="3">
        <v>144.0</v>
      </c>
      <c r="H89" s="3"/>
    </row>
    <row r="90" ht="15.75" customHeight="1">
      <c r="A90" s="50" t="s">
        <v>76</v>
      </c>
      <c r="B90" s="3">
        <v>31.0</v>
      </c>
      <c r="C90" s="3">
        <v>50.0</v>
      </c>
      <c r="D90" s="3">
        <v>80.0</v>
      </c>
      <c r="E90" s="3">
        <v>90.0</v>
      </c>
      <c r="F90" s="3">
        <v>129.0</v>
      </c>
      <c r="G90" s="3">
        <v>142.0</v>
      </c>
      <c r="H90" s="3"/>
    </row>
    <row r="91" ht="15.75" customHeight="1">
      <c r="A91" s="27" t="s">
        <v>23</v>
      </c>
      <c r="B91" s="3"/>
      <c r="C91" s="3"/>
      <c r="D91" s="3"/>
      <c r="E91" s="3"/>
      <c r="F91" s="3"/>
      <c r="G91" s="3"/>
      <c r="H91" s="3"/>
    </row>
    <row r="92" ht="15.75" customHeight="1">
      <c r="A92" s="28" t="s">
        <v>25</v>
      </c>
      <c r="B92" s="3"/>
      <c r="C92" s="3"/>
      <c r="D92" s="3"/>
      <c r="E92" s="3"/>
      <c r="F92" s="3"/>
      <c r="G92" s="3"/>
      <c r="H92" s="3"/>
    </row>
    <row r="93" ht="15.75" customHeight="1">
      <c r="A93" s="28" t="s">
        <v>27</v>
      </c>
      <c r="B93" s="3"/>
      <c r="C93" s="3"/>
      <c r="D93" s="3"/>
      <c r="E93" s="3"/>
      <c r="F93" s="3"/>
      <c r="G93" s="3"/>
      <c r="H93" s="3"/>
    </row>
    <row r="94" ht="15.75" customHeight="1">
      <c r="A94" s="28" t="s">
        <v>30</v>
      </c>
      <c r="B94" s="3"/>
      <c r="C94" s="3"/>
      <c r="D94" s="3"/>
      <c r="E94" s="3"/>
      <c r="F94" s="3"/>
      <c r="G94" s="3"/>
      <c r="H94" s="3"/>
    </row>
    <row r="95" ht="15.75" customHeight="1">
      <c r="A95" s="30" t="s">
        <v>31</v>
      </c>
      <c r="B95" s="3"/>
      <c r="C95" s="3"/>
      <c r="D95" s="3"/>
      <c r="E95" s="3"/>
      <c r="F95" s="3"/>
      <c r="G95" s="3"/>
      <c r="H95" s="3"/>
    </row>
    <row r="96" ht="15.75" customHeight="1">
      <c r="A96" s="3"/>
      <c r="B96" s="17" t="s">
        <v>13</v>
      </c>
      <c r="C96" s="17" t="s">
        <v>13</v>
      </c>
      <c r="D96" s="17" t="s">
        <v>13</v>
      </c>
      <c r="E96" s="17" t="s">
        <v>13</v>
      </c>
      <c r="F96" s="17" t="s">
        <v>13</v>
      </c>
      <c r="G96" s="17" t="s">
        <v>13</v>
      </c>
      <c r="H96" s="3"/>
    </row>
    <row r="97" ht="15.75" customHeight="1">
      <c r="A97" s="51" t="s">
        <v>80</v>
      </c>
      <c r="B97" s="42">
        <v>60.0</v>
      </c>
      <c r="C97" s="42">
        <v>70.0</v>
      </c>
      <c r="D97" s="42">
        <v>80.0</v>
      </c>
      <c r="E97" s="42">
        <v>90.0</v>
      </c>
      <c r="F97" s="42">
        <v>60.0</v>
      </c>
      <c r="G97" s="43">
        <v>70.0</v>
      </c>
      <c r="H97" s="17"/>
    </row>
    <row r="98" ht="15.75" customHeight="1">
      <c r="A98" s="52" t="s">
        <v>18</v>
      </c>
      <c r="B98" s="3">
        <v>59.0</v>
      </c>
      <c r="C98" s="3">
        <v>69.0</v>
      </c>
      <c r="D98" s="3">
        <v>79.0</v>
      </c>
      <c r="E98" s="3">
        <v>89.0</v>
      </c>
      <c r="F98" s="3">
        <v>60.0</v>
      </c>
      <c r="G98" s="3">
        <v>70.0</v>
      </c>
      <c r="H98" s="17"/>
    </row>
    <row r="99" ht="15.75" customHeight="1">
      <c r="A99" s="53" t="s">
        <v>20</v>
      </c>
      <c r="B99" s="3">
        <v>60.0</v>
      </c>
      <c r="C99" s="3">
        <v>70.0</v>
      </c>
      <c r="D99" s="3">
        <v>81.0</v>
      </c>
      <c r="E99" s="3">
        <v>89.0</v>
      </c>
      <c r="F99" s="3">
        <v>60.0</v>
      </c>
      <c r="G99" s="3">
        <v>69.0</v>
      </c>
      <c r="H99" s="17"/>
    </row>
    <row r="100" ht="15.75" customHeight="1">
      <c r="A100" s="54" t="s">
        <v>76</v>
      </c>
      <c r="B100" s="3">
        <v>60.0</v>
      </c>
      <c r="C100" s="3">
        <v>70.0</v>
      </c>
      <c r="D100" s="3">
        <v>79.0</v>
      </c>
      <c r="E100" s="3">
        <v>90.0</v>
      </c>
      <c r="F100" s="3">
        <v>60.0</v>
      </c>
      <c r="G100" s="3">
        <v>70.0</v>
      </c>
      <c r="H100" s="17"/>
    </row>
    <row r="101" ht="15.75" customHeight="1">
      <c r="A101" s="27" t="s">
        <v>23</v>
      </c>
      <c r="B101" s="3"/>
      <c r="C101" s="3"/>
      <c r="D101" s="3"/>
      <c r="E101" s="3"/>
      <c r="F101" s="3"/>
      <c r="G101" s="3"/>
      <c r="H101" s="3"/>
    </row>
    <row r="102" ht="15.75" customHeight="1">
      <c r="A102" s="28" t="s">
        <v>25</v>
      </c>
      <c r="B102" s="3"/>
      <c r="C102" s="3"/>
      <c r="D102" s="3"/>
      <c r="E102" s="3"/>
      <c r="F102" s="3"/>
      <c r="G102" s="3"/>
      <c r="H102" s="17"/>
    </row>
    <row r="103" ht="15.75" customHeight="1">
      <c r="A103" s="28" t="s">
        <v>27</v>
      </c>
      <c r="B103" s="3"/>
      <c r="C103" s="3"/>
      <c r="D103" s="3"/>
      <c r="E103" s="3"/>
      <c r="F103" s="3"/>
      <c r="G103" s="3"/>
      <c r="H103" s="17"/>
    </row>
    <row r="104" ht="15.75" customHeight="1">
      <c r="A104" s="28" t="s">
        <v>30</v>
      </c>
      <c r="B104" s="3"/>
      <c r="C104" s="3"/>
      <c r="D104" s="3"/>
      <c r="E104" s="3"/>
      <c r="F104" s="3"/>
      <c r="G104" s="3"/>
      <c r="H104" s="3"/>
    </row>
    <row r="105" ht="15.75" customHeight="1">
      <c r="A105" s="30" t="s">
        <v>31</v>
      </c>
      <c r="B105" s="3"/>
      <c r="C105" s="3"/>
      <c r="D105" s="3"/>
      <c r="E105" s="3"/>
      <c r="F105" s="3"/>
      <c r="G105" s="3"/>
      <c r="H105" s="3"/>
    </row>
    <row r="106" ht="15.75" customHeight="1">
      <c r="A106" s="3"/>
      <c r="B106" s="3"/>
      <c r="C106" s="3"/>
      <c r="D106" s="3"/>
      <c r="E106" s="3"/>
      <c r="F106" s="3"/>
      <c r="G106" s="3"/>
      <c r="H106" s="3"/>
    </row>
    <row r="107" ht="15.75" customHeight="1">
      <c r="A107" s="3"/>
      <c r="B107" s="3"/>
      <c r="C107" s="3"/>
      <c r="D107" s="3"/>
      <c r="E107" s="3"/>
      <c r="F107" s="3"/>
      <c r="G107" s="3"/>
      <c r="H107" s="3"/>
    </row>
    <row r="108" ht="15.75" customHeight="1">
      <c r="A108" s="3"/>
      <c r="B108" s="3"/>
      <c r="C108" s="3"/>
      <c r="D108" s="3"/>
      <c r="E108" s="3"/>
      <c r="F108" s="3"/>
      <c r="G108" s="3"/>
      <c r="H108" s="3"/>
    </row>
    <row r="109" ht="15.75" customHeight="1">
      <c r="A109" s="3"/>
      <c r="B109" s="3"/>
      <c r="C109" s="3"/>
      <c r="D109" s="3"/>
      <c r="E109" s="3"/>
      <c r="F109" s="3"/>
      <c r="G109" s="3"/>
      <c r="H109" s="3"/>
    </row>
    <row r="110" ht="15.75" customHeight="1">
      <c r="A110" s="3"/>
      <c r="B110" s="3"/>
      <c r="C110" s="3"/>
      <c r="D110" s="3"/>
      <c r="E110" s="3"/>
      <c r="F110" s="3"/>
      <c r="G110" s="3"/>
      <c r="H110" s="3"/>
    </row>
    <row r="111" ht="15.75" customHeight="1">
      <c r="A111" s="3"/>
      <c r="B111" s="3"/>
      <c r="C111" s="3"/>
      <c r="D111" s="3"/>
      <c r="E111" s="3"/>
      <c r="F111" s="3"/>
      <c r="G111" s="3"/>
      <c r="H111" s="3"/>
    </row>
    <row r="112" ht="15.75" customHeight="1">
      <c r="A112" s="3"/>
      <c r="B112" s="3"/>
      <c r="C112" s="3"/>
      <c r="D112" s="3"/>
      <c r="E112" s="3"/>
      <c r="F112" s="3"/>
      <c r="G112" s="3"/>
      <c r="H112" s="3"/>
    </row>
    <row r="113" ht="15.75" customHeight="1">
      <c r="A113" s="3"/>
      <c r="B113" s="3"/>
      <c r="C113" s="3"/>
      <c r="D113" s="3"/>
      <c r="E113" s="3"/>
      <c r="F113" s="3"/>
      <c r="G113" s="3"/>
      <c r="H113" s="3"/>
    </row>
    <row r="114" ht="15.75" customHeight="1">
      <c r="A114" s="3"/>
      <c r="B114" s="3"/>
      <c r="C114" s="3"/>
      <c r="D114" s="3"/>
      <c r="E114" s="3"/>
      <c r="F114" s="3"/>
      <c r="G114" s="3"/>
      <c r="H114" s="3"/>
    </row>
    <row r="115" ht="15.75" customHeight="1">
      <c r="A115" s="3"/>
      <c r="B115" s="3"/>
      <c r="C115" s="3"/>
      <c r="D115" s="3"/>
      <c r="E115" s="3"/>
      <c r="F115" s="3"/>
      <c r="G115" s="3"/>
      <c r="H115" s="3"/>
    </row>
    <row r="116" ht="15.75" customHeight="1">
      <c r="A116" s="3"/>
      <c r="B116" s="3"/>
      <c r="C116" s="3"/>
      <c r="D116" s="3"/>
      <c r="E116" s="3"/>
      <c r="F116" s="3"/>
      <c r="G116" s="3"/>
      <c r="H116" s="3"/>
    </row>
    <row r="117" ht="15.75" customHeight="1">
      <c r="A117" s="3"/>
      <c r="B117" s="3"/>
      <c r="C117" s="3"/>
      <c r="D117" s="3"/>
      <c r="E117" s="3"/>
      <c r="F117" s="3"/>
      <c r="G117" s="3"/>
      <c r="H117" s="3"/>
    </row>
    <row r="118" ht="15.75" customHeight="1">
      <c r="A118" s="3"/>
      <c r="B118" s="3"/>
      <c r="C118" s="3"/>
      <c r="D118" s="3"/>
      <c r="E118" s="3"/>
      <c r="F118" s="3"/>
      <c r="G118" s="3"/>
      <c r="H118" s="3"/>
    </row>
    <row r="119" ht="15.75" customHeight="1">
      <c r="A119" s="3"/>
      <c r="B119" s="3"/>
      <c r="C119" s="3"/>
      <c r="D119" s="3"/>
      <c r="E119" s="3"/>
      <c r="F119" s="3"/>
      <c r="G119" s="3"/>
      <c r="H119" s="3"/>
    </row>
    <row r="120" ht="15.75" customHeight="1">
      <c r="A120" s="3"/>
      <c r="B120" s="3"/>
      <c r="C120" s="3"/>
      <c r="D120" s="3"/>
      <c r="E120" s="3"/>
      <c r="F120" s="3"/>
      <c r="G120" s="3"/>
      <c r="H120" s="3"/>
    </row>
    <row r="121" ht="15.75" customHeight="1">
      <c r="A121" s="3"/>
      <c r="B121" s="3"/>
      <c r="C121" s="3"/>
      <c r="D121" s="3"/>
      <c r="E121" s="3"/>
      <c r="F121" s="3"/>
      <c r="G121" s="3"/>
      <c r="H121" s="3"/>
    </row>
    <row r="122" ht="15.75" customHeight="1">
      <c r="A122" s="3"/>
      <c r="B122" s="3"/>
      <c r="C122" s="3"/>
      <c r="D122" s="3"/>
      <c r="E122" s="3"/>
      <c r="F122" s="3"/>
      <c r="G122" s="3"/>
      <c r="H122" s="3"/>
    </row>
    <row r="123" ht="15.75" customHeight="1">
      <c r="A123" s="3"/>
      <c r="B123" s="3"/>
      <c r="C123" s="3"/>
      <c r="D123" s="3"/>
      <c r="E123" s="3"/>
      <c r="F123" s="3"/>
      <c r="G123" s="3"/>
      <c r="H123" s="3"/>
    </row>
    <row r="124" ht="15.75" customHeight="1">
      <c r="A124" s="3"/>
      <c r="B124" s="3"/>
      <c r="C124" s="3"/>
      <c r="D124" s="3"/>
      <c r="E124" s="3"/>
      <c r="F124" s="3"/>
      <c r="G124" s="3"/>
      <c r="H124" s="3"/>
    </row>
    <row r="125" ht="15.75" customHeight="1">
      <c r="A125" s="3"/>
      <c r="B125" s="3"/>
      <c r="C125" s="3"/>
      <c r="D125" s="3"/>
      <c r="E125" s="3"/>
      <c r="F125" s="3"/>
      <c r="G125" s="3"/>
      <c r="H125" s="3"/>
    </row>
    <row r="126" ht="15.75" customHeight="1">
      <c r="A126" s="3"/>
      <c r="B126" s="3"/>
      <c r="C126" s="3"/>
      <c r="D126" s="3"/>
      <c r="E126" s="3"/>
      <c r="F126" s="3"/>
      <c r="G126" s="3"/>
      <c r="H126" s="3"/>
    </row>
    <row r="127" ht="15.75" customHeight="1">
      <c r="A127" s="3"/>
      <c r="B127" s="3"/>
      <c r="C127" s="3"/>
      <c r="D127" s="3"/>
      <c r="E127" s="3"/>
      <c r="F127" s="3"/>
      <c r="G127" s="3"/>
      <c r="H127" s="3"/>
    </row>
    <row r="128" ht="15.75" customHeight="1">
      <c r="A128" s="3"/>
      <c r="B128" s="3"/>
      <c r="C128" s="3"/>
      <c r="D128" s="3"/>
      <c r="E128" s="3"/>
      <c r="F128" s="3"/>
      <c r="G128" s="3"/>
      <c r="H128" s="3"/>
    </row>
    <row r="129" ht="15.75" customHeight="1">
      <c r="A129" s="3"/>
      <c r="B129" s="3"/>
      <c r="C129" s="3"/>
      <c r="D129" s="3"/>
      <c r="E129" s="3"/>
      <c r="F129" s="3"/>
      <c r="G129" s="3"/>
      <c r="H129" s="3"/>
    </row>
    <row r="130" ht="15.75" customHeight="1">
      <c r="A130" s="3"/>
      <c r="B130" s="3"/>
      <c r="C130" s="3"/>
      <c r="D130" s="3"/>
      <c r="E130" s="3"/>
      <c r="F130" s="3"/>
      <c r="G130" s="3"/>
      <c r="H130" s="3"/>
    </row>
    <row r="131" ht="15.75" customHeight="1">
      <c r="A131" s="3"/>
      <c r="B131" s="3"/>
      <c r="C131" s="3"/>
      <c r="D131" s="3"/>
      <c r="E131" s="3"/>
      <c r="F131" s="3"/>
      <c r="G131" s="3"/>
      <c r="H131" s="3"/>
    </row>
    <row r="132" ht="15.75" customHeight="1">
      <c r="A132" s="3"/>
      <c r="B132" s="3"/>
      <c r="C132" s="3"/>
      <c r="D132" s="3"/>
      <c r="E132" s="3"/>
      <c r="F132" s="3"/>
      <c r="G132" s="3"/>
      <c r="H132" s="3"/>
    </row>
    <row r="133" ht="15.75" customHeight="1">
      <c r="A133" s="3"/>
      <c r="B133" s="3"/>
      <c r="C133" s="3"/>
      <c r="D133" s="3"/>
      <c r="E133" s="3"/>
      <c r="F133" s="3"/>
      <c r="G133" s="3"/>
      <c r="H133" s="3"/>
    </row>
    <row r="134" ht="15.75" customHeight="1">
      <c r="A134" s="3"/>
      <c r="B134" s="3"/>
      <c r="C134" s="3"/>
      <c r="D134" s="3"/>
      <c r="E134" s="3"/>
      <c r="F134" s="3"/>
      <c r="G134" s="3"/>
      <c r="H134" s="3"/>
    </row>
    <row r="135" ht="15.75" customHeight="1">
      <c r="A135" s="3"/>
      <c r="B135" s="3"/>
      <c r="C135" s="3"/>
      <c r="D135" s="3"/>
      <c r="E135" s="3"/>
      <c r="F135" s="3"/>
      <c r="G135" s="3"/>
      <c r="H135" s="3"/>
    </row>
    <row r="136" ht="15.75" customHeight="1">
      <c r="A136" s="3"/>
      <c r="B136" s="3"/>
      <c r="C136" s="3"/>
      <c r="D136" s="3"/>
      <c r="E136" s="3"/>
      <c r="F136" s="3"/>
      <c r="G136" s="3"/>
      <c r="H136" s="3"/>
    </row>
    <row r="137" ht="15.75" customHeight="1">
      <c r="A137" s="3"/>
      <c r="B137" s="3"/>
      <c r="C137" s="3"/>
      <c r="D137" s="3"/>
      <c r="E137" s="3"/>
      <c r="F137" s="3"/>
      <c r="G137" s="3"/>
      <c r="H137" s="3"/>
    </row>
    <row r="138" ht="15.75" customHeight="1">
      <c r="A138" s="3"/>
      <c r="B138" s="3"/>
      <c r="C138" s="3"/>
      <c r="D138" s="3"/>
      <c r="E138" s="3"/>
      <c r="F138" s="3"/>
      <c r="G138" s="3"/>
      <c r="H138" s="3"/>
    </row>
    <row r="139" ht="15.75" customHeight="1">
      <c r="A139" s="3"/>
      <c r="B139" s="3"/>
      <c r="C139" s="3"/>
      <c r="D139" s="3"/>
      <c r="E139" s="3"/>
      <c r="F139" s="3"/>
      <c r="G139" s="3"/>
      <c r="H139" s="3"/>
    </row>
    <row r="140" ht="15.75" customHeight="1">
      <c r="A140" s="3"/>
      <c r="B140" s="3"/>
      <c r="C140" s="3"/>
      <c r="D140" s="3"/>
      <c r="E140" s="3"/>
      <c r="F140" s="3"/>
      <c r="G140" s="3"/>
      <c r="H140" s="3"/>
    </row>
    <row r="141" ht="15.75" customHeight="1">
      <c r="A141" s="3"/>
      <c r="B141" s="3"/>
      <c r="C141" s="3"/>
      <c r="D141" s="3"/>
      <c r="E141" s="3"/>
      <c r="F141" s="3"/>
      <c r="G141" s="3"/>
      <c r="H141" s="3"/>
    </row>
    <row r="142" ht="15.75" customHeight="1">
      <c r="A142" s="3"/>
      <c r="B142" s="3"/>
      <c r="C142" s="3"/>
      <c r="D142" s="3"/>
      <c r="E142" s="3"/>
      <c r="F142" s="3"/>
      <c r="G142" s="3"/>
      <c r="H142" s="3"/>
    </row>
    <row r="143" ht="15.75" customHeight="1">
      <c r="A143" s="3"/>
      <c r="B143" s="3"/>
      <c r="C143" s="3"/>
      <c r="D143" s="3"/>
      <c r="E143" s="3"/>
      <c r="F143" s="3"/>
      <c r="G143" s="3"/>
      <c r="H143" s="3"/>
    </row>
    <row r="144" ht="15.75" customHeight="1">
      <c r="A144" s="3"/>
      <c r="B144" s="3"/>
      <c r="C144" s="3"/>
      <c r="D144" s="3"/>
      <c r="E144" s="3"/>
      <c r="F144" s="3"/>
      <c r="G144" s="3"/>
      <c r="H144" s="3"/>
    </row>
    <row r="145" ht="15.75" customHeight="1">
      <c r="A145" s="3"/>
      <c r="B145" s="3"/>
      <c r="C145" s="3"/>
      <c r="D145" s="3"/>
      <c r="E145" s="3"/>
      <c r="F145" s="3"/>
      <c r="G145" s="3"/>
      <c r="H145" s="3"/>
    </row>
    <row r="146" ht="15.75" customHeight="1">
      <c r="H146" s="3"/>
    </row>
    <row r="147" ht="15.75" customHeight="1">
      <c r="H147" s="3"/>
    </row>
    <row r="148" ht="15.75" customHeight="1">
      <c r="H148" s="3"/>
    </row>
    <row r="149" ht="15.75" customHeight="1">
      <c r="H149" s="3"/>
    </row>
    <row r="150" ht="15.75" customHeight="1">
      <c r="H150" s="3"/>
    </row>
    <row r="151" ht="15.75" customHeight="1">
      <c r="H151" s="3"/>
    </row>
    <row r="152" ht="15.75" customHeight="1">
      <c r="H152" s="3"/>
    </row>
    <row r="153" ht="15.75" customHeight="1">
      <c r="H153" s="3"/>
    </row>
    <row r="154" ht="15.75" customHeight="1">
      <c r="H154" s="3"/>
    </row>
    <row r="155" ht="15.75" customHeight="1">
      <c r="H155" s="3"/>
    </row>
    <row r="156" ht="15.75" customHeight="1">
      <c r="H156" s="3"/>
    </row>
    <row r="157" ht="15.75" customHeight="1">
      <c r="H157" s="3"/>
    </row>
    <row r="158" ht="15.75" customHeight="1">
      <c r="H158" s="3"/>
    </row>
    <row r="159" ht="15.75" customHeight="1">
      <c r="H159" s="3"/>
    </row>
    <row r="160" ht="15.75" customHeight="1">
      <c r="H160" s="3"/>
    </row>
    <row r="161" ht="15.75" customHeight="1">
      <c r="H161" s="3"/>
    </row>
    <row r="162" ht="15.75" customHeight="1">
      <c r="H162" s="3"/>
    </row>
    <row r="163" ht="15.75" customHeight="1">
      <c r="H163" s="3"/>
    </row>
    <row r="164" ht="15.75" customHeight="1">
      <c r="H164" s="3"/>
    </row>
    <row r="165" ht="15.75" customHeight="1"/>
    <row r="166" ht="15.75" customHeight="1"/>
    <row r="167" ht="15.75" customHeight="1">
      <c r="H167" s="17"/>
    </row>
    <row r="168" ht="15.75" customHeight="1">
      <c r="H168" s="17"/>
    </row>
    <row r="169" ht="15.75" customHeight="1">
      <c r="H169" s="17"/>
    </row>
    <row r="170" ht="15.75" customHeight="1">
      <c r="H170" s="17"/>
    </row>
    <row r="171" ht="15.75" customHeight="1"/>
    <row r="172" ht="15.75" customHeight="1">
      <c r="H172" s="17"/>
    </row>
    <row r="173" ht="15.75" customHeight="1">
      <c r="H173" s="17"/>
    </row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3">
    <mergeCell ref="J2:M2"/>
    <mergeCell ref="F3:G3"/>
    <mergeCell ref="K4:M4"/>
    <mergeCell ref="K5:M5"/>
    <mergeCell ref="K6:M6"/>
    <mergeCell ref="K7:M7"/>
    <mergeCell ref="K8:M8"/>
    <mergeCell ref="K9:M9"/>
    <mergeCell ref="K10:M10"/>
    <mergeCell ref="K11:M11"/>
    <mergeCell ref="K12:M12"/>
    <mergeCell ref="J37:M37"/>
    <mergeCell ref="F38:G38"/>
    <mergeCell ref="K39:M39"/>
    <mergeCell ref="K40:M40"/>
    <mergeCell ref="K41:M41"/>
    <mergeCell ref="K42:M42"/>
    <mergeCell ref="K43:M43"/>
    <mergeCell ref="K44:M44"/>
    <mergeCell ref="K45:M45"/>
    <mergeCell ref="K46:M46"/>
    <mergeCell ref="K78:M78"/>
    <mergeCell ref="K79:M79"/>
    <mergeCell ref="K80:M80"/>
    <mergeCell ref="K81:M81"/>
    <mergeCell ref="K82:M82"/>
    <mergeCell ref="K47:M47"/>
    <mergeCell ref="J72:M72"/>
    <mergeCell ref="F73:G73"/>
    <mergeCell ref="K74:M74"/>
    <mergeCell ref="K75:M75"/>
    <mergeCell ref="K76:M76"/>
    <mergeCell ref="K77:M77"/>
  </mergeCells>
  <printOptions/>
  <pageMargins bottom="0.75" footer="0.0" header="0.0" left="0.7" right="0.7" top="0.75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7.63"/>
    <col customWidth="1" min="2" max="3" width="10.63"/>
    <col customWidth="1" min="4" max="4" width="11.88"/>
    <col customWidth="1" min="5" max="5" width="14.88"/>
    <col customWidth="1" min="6" max="6" width="11.88"/>
    <col customWidth="1" min="7" max="9" width="10.63"/>
    <col customWidth="1" min="10" max="10" width="20.5"/>
    <col customWidth="1" min="11" max="26" width="10.63"/>
  </cols>
  <sheetData>
    <row r="1" ht="12.0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 ht="12.0" customHeight="1">
      <c r="A2" s="33" t="s">
        <v>0</v>
      </c>
      <c r="B2" s="34" t="s">
        <v>173</v>
      </c>
      <c r="C2" s="33" t="s">
        <v>2</v>
      </c>
      <c r="D2" s="65" t="s">
        <v>174</v>
      </c>
      <c r="E2" s="33" t="s">
        <v>3</v>
      </c>
      <c r="F2" s="65"/>
      <c r="G2" s="35"/>
      <c r="H2" s="3"/>
      <c r="I2" s="3"/>
      <c r="J2" s="37" t="s">
        <v>4</v>
      </c>
      <c r="K2" s="9"/>
      <c r="L2" s="9"/>
      <c r="M2" s="10"/>
      <c r="N2" s="3"/>
      <c r="O2" s="3"/>
      <c r="P2" s="3"/>
      <c r="Q2" s="3"/>
      <c r="R2" s="3"/>
      <c r="S2" s="3"/>
      <c r="T2" s="3"/>
      <c r="U2" s="3"/>
    </row>
    <row r="3" ht="12.0" customHeight="1">
      <c r="A3" s="11" t="s">
        <v>5</v>
      </c>
      <c r="B3" s="12" t="s">
        <v>175</v>
      </c>
      <c r="C3" s="11" t="s">
        <v>7</v>
      </c>
      <c r="D3" s="86" t="s">
        <v>161</v>
      </c>
      <c r="E3" s="11" t="s">
        <v>9</v>
      </c>
      <c r="F3" s="91" t="s">
        <v>176</v>
      </c>
      <c r="G3" s="86"/>
      <c r="H3" s="17"/>
      <c r="I3" s="17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</row>
    <row r="4" ht="12.0" customHeight="1">
      <c r="A4" s="3"/>
      <c r="B4" s="3"/>
      <c r="C4" s="3"/>
      <c r="D4" s="86"/>
      <c r="E4" s="3"/>
      <c r="F4" s="6"/>
      <c r="G4" s="3"/>
      <c r="H4" s="17"/>
      <c r="I4" s="17"/>
      <c r="J4" s="38" t="s">
        <v>11</v>
      </c>
      <c r="K4" s="88" t="s">
        <v>163</v>
      </c>
      <c r="L4" s="89"/>
      <c r="M4" s="90"/>
      <c r="N4" s="3"/>
      <c r="O4" s="3"/>
      <c r="P4" s="3"/>
      <c r="Q4" s="3"/>
      <c r="R4" s="3"/>
      <c r="S4" s="3"/>
      <c r="T4" s="3"/>
      <c r="U4" s="3"/>
    </row>
    <row r="5" ht="12.0" customHeight="1">
      <c r="A5" s="39" t="s">
        <v>71</v>
      </c>
      <c r="B5" s="39">
        <v>1.0</v>
      </c>
      <c r="C5" s="39">
        <v>2.0</v>
      </c>
      <c r="D5" s="39">
        <v>3.0</v>
      </c>
      <c r="E5" s="39">
        <v>4.0</v>
      </c>
      <c r="F5" s="39">
        <v>5.0</v>
      </c>
      <c r="G5" s="39">
        <v>6.0</v>
      </c>
      <c r="H5" s="17"/>
      <c r="I5" s="17"/>
      <c r="J5" s="38" t="s">
        <v>14</v>
      </c>
      <c r="K5" s="13" t="s">
        <v>168</v>
      </c>
      <c r="N5" s="3"/>
      <c r="O5" s="3"/>
      <c r="P5" s="3"/>
      <c r="Q5" s="3"/>
      <c r="R5" s="3"/>
      <c r="S5" s="3"/>
      <c r="T5" s="3"/>
      <c r="U5" s="3"/>
    </row>
    <row r="6" ht="12.0" customHeight="1">
      <c r="A6" s="40" t="s">
        <v>73</v>
      </c>
      <c r="B6" s="17" t="s">
        <v>13</v>
      </c>
      <c r="C6" s="17" t="s">
        <v>13</v>
      </c>
      <c r="D6" s="17" t="s">
        <v>13</v>
      </c>
      <c r="E6" s="17" t="s">
        <v>13</v>
      </c>
      <c r="F6" s="17" t="s">
        <v>13</v>
      </c>
      <c r="G6" s="17" t="s">
        <v>13</v>
      </c>
      <c r="H6" s="17"/>
      <c r="I6" s="17"/>
      <c r="J6" s="38" t="s">
        <v>17</v>
      </c>
      <c r="K6" s="13" t="s">
        <v>168</v>
      </c>
      <c r="N6" s="13"/>
      <c r="O6" s="13"/>
      <c r="P6" s="3"/>
      <c r="Q6" s="3"/>
      <c r="R6" s="3"/>
      <c r="S6" s="3"/>
      <c r="T6" s="3"/>
      <c r="U6" s="3"/>
    </row>
    <row r="7" ht="12.0" customHeight="1">
      <c r="A7" s="41" t="s">
        <v>74</v>
      </c>
      <c r="B7" s="42">
        <v>60.0</v>
      </c>
      <c r="C7" s="42">
        <v>80.0</v>
      </c>
      <c r="D7" s="42">
        <v>120.0</v>
      </c>
      <c r="E7" s="42">
        <v>150.0</v>
      </c>
      <c r="F7" s="42">
        <v>190.0</v>
      </c>
      <c r="G7" s="43">
        <v>220.0</v>
      </c>
      <c r="H7" s="3"/>
      <c r="I7" s="3"/>
      <c r="J7" s="38" t="s">
        <v>19</v>
      </c>
      <c r="K7" s="3">
        <v>8.9180057E8</v>
      </c>
      <c r="N7" s="3"/>
      <c r="O7" s="3"/>
      <c r="P7" s="3"/>
      <c r="Q7" s="3"/>
      <c r="R7" s="3"/>
      <c r="S7" s="3"/>
      <c r="T7" s="3"/>
      <c r="U7" s="3"/>
    </row>
    <row r="8" ht="12.0" customHeight="1">
      <c r="A8" s="44" t="s">
        <v>18</v>
      </c>
      <c r="B8" s="3">
        <v>59.0</v>
      </c>
      <c r="C8" s="3">
        <v>79.0</v>
      </c>
      <c r="D8" s="3">
        <v>121.0</v>
      </c>
      <c r="E8" s="3">
        <v>160.0</v>
      </c>
      <c r="F8" s="3">
        <v>200.0</v>
      </c>
      <c r="G8" s="3">
        <v>223.0</v>
      </c>
      <c r="H8" s="17"/>
      <c r="I8" s="17"/>
      <c r="J8" s="38" t="s">
        <v>21</v>
      </c>
      <c r="K8" s="3" t="s">
        <v>75</v>
      </c>
      <c r="N8" s="3"/>
      <c r="O8" s="3"/>
      <c r="P8" s="3"/>
      <c r="Q8" s="3"/>
      <c r="R8" s="3"/>
      <c r="S8" s="3"/>
      <c r="T8" s="3"/>
      <c r="U8" s="3"/>
    </row>
    <row r="9" ht="12.0" customHeight="1">
      <c r="A9" s="45" t="s">
        <v>20</v>
      </c>
      <c r="B9" s="3">
        <v>61.0</v>
      </c>
      <c r="C9" s="3">
        <v>81.0</v>
      </c>
      <c r="D9" s="3">
        <v>119.0</v>
      </c>
      <c r="E9" s="3">
        <v>160.0</v>
      </c>
      <c r="F9" s="26">
        <v>200.0</v>
      </c>
      <c r="G9" s="3">
        <v>233.0</v>
      </c>
      <c r="H9" s="17"/>
      <c r="I9" s="17"/>
      <c r="J9" s="38" t="s">
        <v>24</v>
      </c>
      <c r="K9" s="6">
        <v>7386533.0</v>
      </c>
      <c r="N9" s="3"/>
      <c r="O9" s="3"/>
      <c r="P9" s="3"/>
      <c r="Q9" s="3"/>
      <c r="R9" s="3"/>
      <c r="S9" s="3"/>
      <c r="T9" s="3"/>
      <c r="U9" s="3"/>
    </row>
    <row r="10" ht="12.0" customHeight="1">
      <c r="A10" s="46" t="s">
        <v>76</v>
      </c>
      <c r="B10" s="3">
        <v>59.0</v>
      </c>
      <c r="C10" s="3">
        <v>82.0</v>
      </c>
      <c r="D10" s="3">
        <v>122.0</v>
      </c>
      <c r="E10" s="3">
        <v>157.0</v>
      </c>
      <c r="F10" s="3">
        <v>199.0</v>
      </c>
      <c r="G10" s="3">
        <v>236.0</v>
      </c>
      <c r="H10" s="3"/>
      <c r="I10" s="3"/>
      <c r="J10" s="38" t="s">
        <v>26</v>
      </c>
      <c r="K10" s="6" t="s">
        <v>168</v>
      </c>
      <c r="N10" s="3"/>
      <c r="O10" s="3"/>
      <c r="P10" s="3"/>
      <c r="Q10" s="3"/>
      <c r="R10" s="3"/>
      <c r="S10" s="3"/>
      <c r="T10" s="3"/>
      <c r="U10" s="3"/>
    </row>
    <row r="11" ht="12.0" customHeight="1">
      <c r="A11" s="27" t="s">
        <v>23</v>
      </c>
      <c r="B11" s="3"/>
      <c r="C11" s="3"/>
      <c r="D11" s="3"/>
      <c r="E11" s="3"/>
      <c r="F11" s="3"/>
      <c r="G11" s="3"/>
      <c r="H11" s="3"/>
      <c r="I11" s="3"/>
      <c r="J11" s="38" t="s">
        <v>77</v>
      </c>
      <c r="K11" s="6"/>
      <c r="N11" s="3"/>
      <c r="O11" s="3"/>
      <c r="P11" s="3"/>
      <c r="Q11" s="3"/>
      <c r="R11" s="3"/>
      <c r="S11" s="3"/>
      <c r="T11" s="3"/>
      <c r="U11" s="3"/>
    </row>
    <row r="12" ht="12.0" customHeight="1">
      <c r="A12" s="28" t="s">
        <v>25</v>
      </c>
      <c r="B12" s="17"/>
      <c r="C12" s="17"/>
      <c r="D12" s="17"/>
      <c r="E12" s="17"/>
      <c r="F12" s="17"/>
      <c r="G12" s="17"/>
      <c r="H12" s="3"/>
      <c r="I12" s="3"/>
      <c r="J12" s="38" t="s">
        <v>78</v>
      </c>
      <c r="K12" s="6"/>
      <c r="N12" s="3"/>
      <c r="O12" s="3"/>
      <c r="P12" s="3"/>
      <c r="Q12" s="3"/>
      <c r="R12" s="3"/>
      <c r="S12" s="3"/>
      <c r="T12" s="3"/>
      <c r="U12" s="3"/>
    </row>
    <row r="13" ht="12.0" customHeight="1">
      <c r="A13" s="28" t="s">
        <v>27</v>
      </c>
      <c r="B13" s="17"/>
      <c r="C13" s="17"/>
      <c r="D13" s="17"/>
      <c r="E13" s="17"/>
      <c r="F13" s="17"/>
      <c r="G13" s="17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</row>
    <row r="14" ht="12.0" customHeight="1">
      <c r="A14" s="28" t="s">
        <v>30</v>
      </c>
      <c r="B14" s="17"/>
      <c r="C14" s="17"/>
      <c r="D14" s="17"/>
      <c r="E14" s="17"/>
      <c r="F14" s="17"/>
      <c r="G14" s="17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</row>
    <row r="15" ht="12.0" customHeight="1">
      <c r="A15" s="30" t="s">
        <v>31</v>
      </c>
      <c r="B15" s="17"/>
      <c r="C15" s="17"/>
      <c r="D15" s="17"/>
      <c r="E15" s="17"/>
      <c r="F15" s="17"/>
      <c r="G15" s="17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</row>
    <row r="16" ht="12.0" customHeight="1">
      <c r="A16" s="3"/>
      <c r="B16" s="17" t="s">
        <v>13</v>
      </c>
      <c r="C16" s="17" t="s">
        <v>13</v>
      </c>
      <c r="D16" s="17" t="s">
        <v>13</v>
      </c>
      <c r="E16" s="17" t="s">
        <v>13</v>
      </c>
      <c r="F16" s="17" t="s">
        <v>13</v>
      </c>
      <c r="G16" s="17" t="s">
        <v>13</v>
      </c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</row>
    <row r="17" ht="12.0" customHeight="1">
      <c r="A17" s="47" t="s">
        <v>79</v>
      </c>
      <c r="B17" s="42">
        <v>30.0</v>
      </c>
      <c r="C17" s="42">
        <v>50.0</v>
      </c>
      <c r="D17" s="42">
        <v>80.0</v>
      </c>
      <c r="E17" s="42">
        <v>90.0</v>
      </c>
      <c r="F17" s="42">
        <v>130.0</v>
      </c>
      <c r="G17" s="43">
        <v>140.0</v>
      </c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</row>
    <row r="18" ht="12.0" customHeight="1">
      <c r="A18" s="48" t="s">
        <v>18</v>
      </c>
      <c r="B18" s="3">
        <v>29.0</v>
      </c>
      <c r="C18" s="3">
        <v>51.0</v>
      </c>
      <c r="D18" s="3">
        <v>81.0</v>
      </c>
      <c r="E18" s="3">
        <v>100.0</v>
      </c>
      <c r="F18" s="3">
        <v>135.0</v>
      </c>
      <c r="G18" s="3">
        <v>153.0</v>
      </c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</row>
    <row r="19" ht="12.0" customHeight="1">
      <c r="A19" s="49" t="s">
        <v>20</v>
      </c>
      <c r="B19" s="3">
        <v>33.0</v>
      </c>
      <c r="C19" s="3">
        <v>50.0</v>
      </c>
      <c r="D19" s="3">
        <v>85.0</v>
      </c>
      <c r="E19" s="3">
        <v>97.0</v>
      </c>
      <c r="F19" s="3">
        <v>138.0</v>
      </c>
      <c r="G19" s="3">
        <v>153.0</v>
      </c>
      <c r="H19" s="3"/>
      <c r="I19" s="3" t="s">
        <v>165</v>
      </c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</row>
    <row r="20" ht="12.0" customHeight="1">
      <c r="A20" s="50" t="s">
        <v>76</v>
      </c>
      <c r="B20" s="3">
        <v>32.0</v>
      </c>
      <c r="C20" s="3">
        <v>53.0</v>
      </c>
      <c r="D20" s="3">
        <v>82.0</v>
      </c>
      <c r="E20" s="3">
        <v>98.0</v>
      </c>
      <c r="F20" s="3">
        <v>141.0</v>
      </c>
      <c r="G20" s="3">
        <v>156.0</v>
      </c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</row>
    <row r="21" ht="12.0" customHeight="1">
      <c r="A21" s="27" t="s">
        <v>23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</row>
    <row r="22" ht="12.0" customHeight="1">
      <c r="A22" s="28" t="s">
        <v>25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</row>
    <row r="23" ht="12.0" customHeight="1">
      <c r="A23" s="28" t="s">
        <v>27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</row>
    <row r="24" ht="12.0" customHeight="1">
      <c r="A24" s="28" t="s">
        <v>30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</row>
    <row r="25" ht="12.0" customHeight="1">
      <c r="A25" s="30" t="s">
        <v>31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</row>
    <row r="26" ht="12.0" customHeight="1">
      <c r="A26" s="3"/>
      <c r="B26" s="17" t="s">
        <v>13</v>
      </c>
      <c r="C26" s="17" t="s">
        <v>13</v>
      </c>
      <c r="D26" s="17" t="s">
        <v>13</v>
      </c>
      <c r="E26" s="17" t="s">
        <v>13</v>
      </c>
      <c r="F26" s="17" t="s">
        <v>13</v>
      </c>
      <c r="G26" s="17" t="s">
        <v>13</v>
      </c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</row>
    <row r="27" ht="12.0" customHeight="1">
      <c r="A27" s="51" t="s">
        <v>80</v>
      </c>
      <c r="B27" s="42">
        <v>60.0</v>
      </c>
      <c r="C27" s="42">
        <v>70.0</v>
      </c>
      <c r="D27" s="42">
        <v>80.0</v>
      </c>
      <c r="E27" s="42">
        <v>90.0</v>
      </c>
      <c r="F27" s="42">
        <v>60.0</v>
      </c>
      <c r="G27" s="43">
        <v>70.0</v>
      </c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</row>
    <row r="28" ht="12.0" customHeight="1">
      <c r="A28" s="52" t="s">
        <v>18</v>
      </c>
      <c r="B28" s="3">
        <v>60.0</v>
      </c>
      <c r="C28" s="3">
        <v>69.0</v>
      </c>
      <c r="D28" s="3">
        <v>82.0</v>
      </c>
      <c r="E28" s="3">
        <v>89.0</v>
      </c>
      <c r="F28" s="3">
        <v>60.0</v>
      </c>
      <c r="G28" s="3">
        <v>70.0</v>
      </c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</row>
    <row r="29" ht="12.0" customHeight="1">
      <c r="A29" s="53" t="s">
        <v>20</v>
      </c>
      <c r="B29" s="3">
        <v>59.0</v>
      </c>
      <c r="C29" s="3">
        <v>69.0</v>
      </c>
      <c r="D29" s="3">
        <v>79.0</v>
      </c>
      <c r="E29" s="3">
        <v>90.0</v>
      </c>
      <c r="F29" s="3">
        <v>60.0</v>
      </c>
      <c r="G29" s="3">
        <v>70.0</v>
      </c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</row>
    <row r="30" ht="12.0" customHeight="1">
      <c r="A30" s="54" t="s">
        <v>76</v>
      </c>
      <c r="B30" s="3">
        <v>58.0</v>
      </c>
      <c r="C30" s="3">
        <v>71.0</v>
      </c>
      <c r="D30" s="3">
        <v>80.0</v>
      </c>
      <c r="E30" s="3">
        <v>91.0</v>
      </c>
      <c r="F30" s="3">
        <v>60.0</v>
      </c>
      <c r="G30" s="3">
        <v>70.0</v>
      </c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</row>
    <row r="31" ht="12.0" customHeight="1">
      <c r="A31" s="27" t="s">
        <v>23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</row>
    <row r="32" ht="12.0" customHeight="1">
      <c r="A32" s="28" t="s">
        <v>25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</row>
    <row r="33" ht="12.0" customHeight="1">
      <c r="A33" s="28" t="s">
        <v>27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</row>
    <row r="34" ht="12.0" customHeight="1">
      <c r="A34" s="28" t="s">
        <v>30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</row>
    <row r="35" ht="12.0" customHeight="1">
      <c r="A35" s="30" t="s">
        <v>31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</row>
    <row r="36" ht="12.0" customHeight="1">
      <c r="A36" s="3"/>
      <c r="B36" s="3"/>
      <c r="C36" s="3"/>
      <c r="D36" s="3"/>
      <c r="E36" s="3"/>
      <c r="F36" s="3"/>
      <c r="G36" s="3"/>
    </row>
    <row r="37" ht="12.0" customHeight="1">
      <c r="A37" s="33" t="s">
        <v>0</v>
      </c>
      <c r="B37" s="34" t="s">
        <v>173</v>
      </c>
      <c r="C37" s="33" t="s">
        <v>2</v>
      </c>
      <c r="D37" s="65">
        <v>138123.0</v>
      </c>
      <c r="E37" s="33" t="s">
        <v>3</v>
      </c>
      <c r="F37" s="65"/>
      <c r="G37" s="35"/>
    </row>
    <row r="38" ht="12.0" customHeight="1">
      <c r="A38" s="11" t="s">
        <v>5</v>
      </c>
      <c r="B38" s="12" t="s">
        <v>175</v>
      </c>
      <c r="C38" s="11" t="s">
        <v>7</v>
      </c>
      <c r="D38" s="86" t="s">
        <v>161</v>
      </c>
      <c r="E38" s="11" t="s">
        <v>9</v>
      </c>
      <c r="F38" s="91" t="s">
        <v>177</v>
      </c>
      <c r="G38" s="86"/>
    </row>
    <row r="39" ht="12.0" customHeight="1">
      <c r="A39" s="3"/>
      <c r="B39" s="3"/>
      <c r="C39" s="3"/>
      <c r="D39" s="86"/>
      <c r="E39" s="3"/>
      <c r="F39" s="6"/>
      <c r="G39" s="3"/>
    </row>
    <row r="40" ht="12.0" customHeight="1">
      <c r="A40" s="39" t="s">
        <v>71</v>
      </c>
      <c r="B40" s="39">
        <v>1.0</v>
      </c>
      <c r="C40" s="39">
        <v>2.0</v>
      </c>
      <c r="D40" s="39">
        <v>3.0</v>
      </c>
      <c r="E40" s="39">
        <v>4.0</v>
      </c>
      <c r="F40" s="39">
        <v>5.0</v>
      </c>
      <c r="G40" s="39">
        <v>6.0</v>
      </c>
    </row>
    <row r="41" ht="12.0" customHeight="1">
      <c r="A41" s="40" t="s">
        <v>73</v>
      </c>
      <c r="B41" s="17" t="s">
        <v>13</v>
      </c>
      <c r="C41" s="17" t="s">
        <v>13</v>
      </c>
      <c r="D41" s="17" t="s">
        <v>13</v>
      </c>
      <c r="E41" s="17" t="s">
        <v>13</v>
      </c>
      <c r="F41" s="17" t="s">
        <v>13</v>
      </c>
      <c r="G41" s="17" t="s">
        <v>13</v>
      </c>
    </row>
    <row r="42" ht="12.0" customHeight="1">
      <c r="A42" s="41" t="s">
        <v>74</v>
      </c>
      <c r="B42" s="42">
        <v>60.0</v>
      </c>
      <c r="C42" s="42">
        <v>80.0</v>
      </c>
      <c r="D42" s="42">
        <v>120.0</v>
      </c>
      <c r="E42" s="42">
        <v>150.0</v>
      </c>
      <c r="F42" s="42">
        <v>190.0</v>
      </c>
      <c r="G42" s="43">
        <v>220.0</v>
      </c>
    </row>
    <row r="43" ht="12.0" customHeight="1">
      <c r="A43" s="44" t="s">
        <v>18</v>
      </c>
      <c r="B43" s="3">
        <v>59.0</v>
      </c>
      <c r="C43" s="3">
        <v>79.0</v>
      </c>
      <c r="D43" s="3">
        <v>121.0</v>
      </c>
      <c r="E43" s="3">
        <v>153.0</v>
      </c>
      <c r="F43" s="3">
        <v>166.0</v>
      </c>
      <c r="G43" s="3">
        <v>219.0</v>
      </c>
    </row>
    <row r="44" ht="12.0" customHeight="1">
      <c r="A44" s="45" t="s">
        <v>20</v>
      </c>
      <c r="B44" s="3">
        <v>61.0</v>
      </c>
      <c r="C44" s="3">
        <v>81.0</v>
      </c>
      <c r="D44" s="3">
        <v>120.0</v>
      </c>
      <c r="E44" s="3">
        <v>153.0</v>
      </c>
      <c r="F44" s="3">
        <v>166.0</v>
      </c>
      <c r="G44" s="3">
        <v>233.0</v>
      </c>
    </row>
    <row r="45" ht="12.0" customHeight="1">
      <c r="A45" s="46" t="s">
        <v>76</v>
      </c>
      <c r="B45" s="3">
        <v>59.0</v>
      </c>
      <c r="C45" s="3">
        <v>82.0</v>
      </c>
      <c r="D45" s="3">
        <v>120.0</v>
      </c>
      <c r="E45" s="3">
        <v>154.0</v>
      </c>
      <c r="F45" s="3">
        <v>164.0</v>
      </c>
      <c r="G45" s="3">
        <v>237.0</v>
      </c>
    </row>
    <row r="46" ht="12.0" customHeight="1">
      <c r="A46" s="27" t="s">
        <v>23</v>
      </c>
      <c r="B46" s="3"/>
      <c r="C46" s="3"/>
      <c r="D46" s="3"/>
      <c r="E46" s="3"/>
      <c r="F46" s="3"/>
      <c r="G46" s="3"/>
    </row>
    <row r="47" ht="12.0" customHeight="1">
      <c r="A47" s="28" t="s">
        <v>25</v>
      </c>
      <c r="B47" s="17"/>
      <c r="C47" s="17"/>
      <c r="D47" s="17"/>
      <c r="E47" s="17"/>
      <c r="F47" s="17"/>
      <c r="G47" s="17"/>
    </row>
    <row r="48" ht="12.0" customHeight="1">
      <c r="A48" s="28" t="s">
        <v>27</v>
      </c>
      <c r="B48" s="17"/>
      <c r="C48" s="17"/>
      <c r="D48" s="17"/>
      <c r="E48" s="17"/>
      <c r="F48" s="17"/>
      <c r="G48" s="17"/>
    </row>
    <row r="49" ht="12.0" customHeight="1">
      <c r="A49" s="28" t="s">
        <v>30</v>
      </c>
      <c r="B49" s="17"/>
      <c r="C49" s="17"/>
      <c r="D49" s="17"/>
      <c r="E49" s="17"/>
      <c r="F49" s="17"/>
      <c r="G49" s="17"/>
    </row>
    <row r="50" ht="12.0" customHeight="1">
      <c r="A50" s="30" t="s">
        <v>31</v>
      </c>
      <c r="B50" s="17"/>
      <c r="C50" s="17"/>
      <c r="D50" s="17"/>
      <c r="E50" s="17"/>
      <c r="F50" s="17"/>
      <c r="G50" s="17"/>
    </row>
    <row r="51" ht="12.0" customHeight="1">
      <c r="A51" s="3"/>
      <c r="B51" s="17" t="s">
        <v>13</v>
      </c>
      <c r="C51" s="17" t="s">
        <v>13</v>
      </c>
      <c r="D51" s="17" t="s">
        <v>13</v>
      </c>
      <c r="E51" s="17" t="s">
        <v>13</v>
      </c>
      <c r="F51" s="17" t="s">
        <v>13</v>
      </c>
      <c r="G51" s="17" t="s">
        <v>13</v>
      </c>
    </row>
    <row r="52" ht="12.0" customHeight="1">
      <c r="A52" s="47" t="s">
        <v>79</v>
      </c>
      <c r="B52" s="42">
        <v>30.0</v>
      </c>
      <c r="C52" s="42">
        <v>50.0</v>
      </c>
      <c r="D52" s="42">
        <v>80.0</v>
      </c>
      <c r="E52" s="42">
        <v>90.0</v>
      </c>
      <c r="F52" s="42">
        <v>130.0</v>
      </c>
      <c r="G52" s="43">
        <v>140.0</v>
      </c>
    </row>
    <row r="53" ht="12.0" customHeight="1">
      <c r="A53" s="48" t="s">
        <v>18</v>
      </c>
      <c r="B53" s="3">
        <v>34.0</v>
      </c>
      <c r="C53" s="3">
        <v>53.0</v>
      </c>
      <c r="D53" s="3">
        <v>84.0</v>
      </c>
      <c r="E53" s="3">
        <v>100.0</v>
      </c>
      <c r="F53" s="3">
        <v>142.0</v>
      </c>
      <c r="G53" s="3">
        <v>151.0</v>
      </c>
      <c r="H53" s="3"/>
    </row>
    <row r="54" ht="12.0" customHeight="1">
      <c r="A54" s="49" t="s">
        <v>20</v>
      </c>
      <c r="B54" s="3">
        <v>30.0</v>
      </c>
      <c r="C54" s="3">
        <v>54.0</v>
      </c>
      <c r="D54" s="3">
        <v>85.0</v>
      </c>
      <c r="E54" s="3">
        <v>98.0</v>
      </c>
      <c r="F54" s="3">
        <v>139.0</v>
      </c>
      <c r="G54" s="3">
        <v>148.0</v>
      </c>
    </row>
    <row r="55" ht="12.0" customHeight="1">
      <c r="A55" s="50" t="s">
        <v>76</v>
      </c>
      <c r="B55" s="3">
        <v>32.0</v>
      </c>
      <c r="C55" s="3">
        <v>53.0</v>
      </c>
      <c r="D55" s="3">
        <v>85.0</v>
      </c>
      <c r="E55" s="3">
        <v>99.0</v>
      </c>
      <c r="F55" s="3">
        <v>141.0</v>
      </c>
      <c r="G55" s="3">
        <v>149.0</v>
      </c>
    </row>
    <row r="56" ht="12.0" customHeight="1">
      <c r="A56" s="27" t="s">
        <v>23</v>
      </c>
      <c r="B56" s="3"/>
      <c r="C56" s="3"/>
      <c r="D56" s="3"/>
      <c r="E56" s="3"/>
      <c r="F56" s="3"/>
      <c r="G56" s="3"/>
    </row>
    <row r="57" ht="12.0" customHeight="1">
      <c r="A57" s="28" t="s">
        <v>25</v>
      </c>
      <c r="B57" s="3"/>
      <c r="C57" s="3"/>
      <c r="D57" s="3"/>
      <c r="E57" s="3"/>
      <c r="F57" s="3"/>
      <c r="G57" s="3"/>
    </row>
    <row r="58" ht="12.0" customHeight="1">
      <c r="A58" s="28" t="s">
        <v>27</v>
      </c>
      <c r="B58" s="3"/>
      <c r="C58" s="3"/>
      <c r="D58" s="3"/>
      <c r="E58" s="3"/>
      <c r="F58" s="3"/>
      <c r="G58" s="3"/>
    </row>
    <row r="59" ht="12.0" customHeight="1">
      <c r="A59" s="28" t="s">
        <v>30</v>
      </c>
      <c r="B59" s="3"/>
      <c r="C59" s="3"/>
      <c r="D59" s="3"/>
      <c r="E59" s="3"/>
      <c r="F59" s="3"/>
      <c r="G59" s="3"/>
    </row>
    <row r="60" ht="12.0" customHeight="1">
      <c r="A60" s="30" t="s">
        <v>31</v>
      </c>
      <c r="B60" s="3"/>
      <c r="C60" s="3"/>
      <c r="D60" s="3"/>
      <c r="E60" s="3"/>
      <c r="F60" s="3"/>
      <c r="G60" s="3"/>
    </row>
    <row r="61" ht="12.0" customHeight="1">
      <c r="A61" s="3"/>
      <c r="B61" s="17" t="s">
        <v>13</v>
      </c>
      <c r="C61" s="17" t="s">
        <v>13</v>
      </c>
      <c r="D61" s="17" t="s">
        <v>13</v>
      </c>
      <c r="E61" s="17" t="s">
        <v>13</v>
      </c>
      <c r="F61" s="17" t="s">
        <v>13</v>
      </c>
      <c r="G61" s="17" t="s">
        <v>13</v>
      </c>
    </row>
    <row r="62" ht="12.0" customHeight="1">
      <c r="A62" s="51" t="s">
        <v>80</v>
      </c>
      <c r="B62" s="42">
        <v>60.0</v>
      </c>
      <c r="C62" s="42">
        <v>70.0</v>
      </c>
      <c r="D62" s="42">
        <v>80.0</v>
      </c>
      <c r="E62" s="42">
        <v>90.0</v>
      </c>
      <c r="F62" s="42">
        <v>60.0</v>
      </c>
      <c r="G62" s="43">
        <v>70.0</v>
      </c>
    </row>
    <row r="63" ht="12.0" customHeight="1">
      <c r="A63" s="52" t="s">
        <v>18</v>
      </c>
      <c r="B63" s="3">
        <v>60.0</v>
      </c>
      <c r="C63" s="3">
        <v>70.0</v>
      </c>
      <c r="D63" s="3">
        <v>78.0</v>
      </c>
      <c r="E63" s="3">
        <v>90.0</v>
      </c>
      <c r="F63" s="3">
        <v>60.0</v>
      </c>
      <c r="G63" s="3">
        <v>70.0</v>
      </c>
    </row>
    <row r="64" ht="12.0" customHeight="1">
      <c r="A64" s="53" t="s">
        <v>20</v>
      </c>
      <c r="B64" s="3">
        <v>60.0</v>
      </c>
      <c r="C64" s="3">
        <v>70.0</v>
      </c>
      <c r="D64" s="3">
        <v>80.0</v>
      </c>
      <c r="E64" s="3">
        <v>89.0</v>
      </c>
      <c r="F64" s="3">
        <v>60.0</v>
      </c>
      <c r="G64" s="3">
        <v>70.0</v>
      </c>
    </row>
    <row r="65" ht="12.0" customHeight="1">
      <c r="A65" s="54" t="s">
        <v>76</v>
      </c>
      <c r="B65" s="3">
        <v>60.0</v>
      </c>
      <c r="C65" s="3">
        <v>70.0</v>
      </c>
      <c r="D65" s="3">
        <v>80.0</v>
      </c>
      <c r="E65" s="3">
        <v>90.0</v>
      </c>
      <c r="F65" s="3">
        <v>60.0</v>
      </c>
      <c r="G65" s="3">
        <v>70.0</v>
      </c>
    </row>
    <row r="66" ht="12.0" customHeight="1">
      <c r="A66" s="27" t="s">
        <v>23</v>
      </c>
      <c r="B66" s="3"/>
      <c r="C66" s="3"/>
      <c r="D66" s="3"/>
      <c r="E66" s="3"/>
      <c r="F66" s="3"/>
      <c r="G66" s="3"/>
    </row>
    <row r="67" ht="12.0" customHeight="1">
      <c r="A67" s="28" t="s">
        <v>25</v>
      </c>
      <c r="B67" s="3"/>
      <c r="C67" s="3"/>
      <c r="D67" s="3"/>
      <c r="E67" s="3"/>
      <c r="F67" s="3"/>
      <c r="G67" s="3"/>
    </row>
    <row r="68" ht="12.0" customHeight="1">
      <c r="A68" s="28" t="s">
        <v>27</v>
      </c>
      <c r="B68" s="3"/>
      <c r="C68" s="3"/>
      <c r="D68" s="3"/>
      <c r="E68" s="3"/>
      <c r="F68" s="3"/>
      <c r="G68" s="3"/>
    </row>
    <row r="69" ht="12.0" customHeight="1">
      <c r="A69" s="28" t="s">
        <v>30</v>
      </c>
      <c r="B69" s="3"/>
      <c r="C69" s="3"/>
      <c r="D69" s="3"/>
      <c r="E69" s="3"/>
      <c r="F69" s="3"/>
      <c r="G69" s="3"/>
    </row>
    <row r="70" ht="12.0" customHeight="1">
      <c r="A70" s="30" t="s">
        <v>31</v>
      </c>
      <c r="B70" s="3"/>
      <c r="C70" s="3"/>
      <c r="D70" s="3"/>
      <c r="E70" s="3"/>
      <c r="F70" s="3"/>
      <c r="G70" s="3"/>
    </row>
    <row r="71" ht="12.0" customHeight="1">
      <c r="A71" s="3"/>
      <c r="B71" s="3"/>
      <c r="C71" s="3"/>
      <c r="D71" s="3"/>
      <c r="E71" s="3"/>
      <c r="F71" s="3"/>
      <c r="G71" s="3"/>
    </row>
    <row r="72" ht="12.0" customHeight="1">
      <c r="A72" s="33" t="s">
        <v>0</v>
      </c>
      <c r="B72" s="34" t="s">
        <v>178</v>
      </c>
      <c r="C72" s="33" t="s">
        <v>2</v>
      </c>
      <c r="D72" s="65">
        <v>2.2052000028E10</v>
      </c>
      <c r="E72" s="33" t="s">
        <v>3</v>
      </c>
      <c r="F72" s="65"/>
      <c r="G72" s="35"/>
    </row>
    <row r="73" ht="12.0" customHeight="1">
      <c r="A73" s="11" t="s">
        <v>5</v>
      </c>
      <c r="B73" s="12" t="s">
        <v>179</v>
      </c>
      <c r="C73" s="11" t="s">
        <v>7</v>
      </c>
      <c r="D73" s="86" t="s">
        <v>161</v>
      </c>
      <c r="E73" s="11" t="s">
        <v>9</v>
      </c>
      <c r="F73" s="91" t="s">
        <v>180</v>
      </c>
      <c r="G73" s="86"/>
    </row>
    <row r="74" ht="12.0" customHeight="1">
      <c r="A74" s="3"/>
      <c r="B74" s="3"/>
      <c r="C74" s="3"/>
      <c r="D74" s="86"/>
      <c r="E74" s="3"/>
      <c r="F74" s="6"/>
      <c r="G74" s="3"/>
    </row>
    <row r="75" ht="12.0" customHeight="1">
      <c r="A75" s="39" t="s">
        <v>71</v>
      </c>
      <c r="B75" s="39">
        <v>1.0</v>
      </c>
      <c r="C75" s="39">
        <v>2.0</v>
      </c>
      <c r="D75" s="39">
        <v>3.0</v>
      </c>
      <c r="E75" s="39">
        <v>4.0</v>
      </c>
      <c r="F75" s="39">
        <v>5.0</v>
      </c>
      <c r="G75" s="39">
        <v>6.0</v>
      </c>
    </row>
    <row r="76" ht="12.0" customHeight="1">
      <c r="A76" s="40" t="s">
        <v>73</v>
      </c>
      <c r="B76" s="17" t="s">
        <v>13</v>
      </c>
      <c r="C76" s="17" t="s">
        <v>13</v>
      </c>
      <c r="D76" s="17" t="s">
        <v>13</v>
      </c>
      <c r="E76" s="17" t="s">
        <v>13</v>
      </c>
      <c r="F76" s="17" t="s">
        <v>13</v>
      </c>
      <c r="G76" s="17" t="s">
        <v>13</v>
      </c>
    </row>
    <row r="77" ht="12.0" customHeight="1">
      <c r="A77" s="41" t="s">
        <v>74</v>
      </c>
      <c r="B77" s="42">
        <v>60.0</v>
      </c>
      <c r="C77" s="42">
        <v>80.0</v>
      </c>
      <c r="D77" s="42">
        <v>120.0</v>
      </c>
      <c r="E77" s="42">
        <v>150.0</v>
      </c>
      <c r="F77" s="42">
        <v>190.0</v>
      </c>
      <c r="G77" s="43">
        <v>220.0</v>
      </c>
    </row>
    <row r="78" ht="12.0" customHeight="1">
      <c r="A78" s="44" t="s">
        <v>18</v>
      </c>
      <c r="B78" s="3">
        <v>62.0</v>
      </c>
      <c r="C78" s="3">
        <v>82.0</v>
      </c>
      <c r="D78" s="3">
        <v>121.0</v>
      </c>
      <c r="E78" s="3">
        <v>153.0</v>
      </c>
      <c r="F78" s="3">
        <v>186.0</v>
      </c>
      <c r="G78" s="3">
        <v>221.0</v>
      </c>
    </row>
    <row r="79" ht="12.0" customHeight="1">
      <c r="A79" s="45" t="s">
        <v>20</v>
      </c>
      <c r="B79" s="3">
        <v>63.0</v>
      </c>
      <c r="C79" s="3">
        <v>82.0</v>
      </c>
      <c r="D79" s="3">
        <v>120.0</v>
      </c>
      <c r="E79" s="3">
        <v>153.0</v>
      </c>
      <c r="F79" s="3">
        <v>186.0</v>
      </c>
      <c r="G79" s="3">
        <v>221.0</v>
      </c>
    </row>
    <row r="80" ht="12.0" customHeight="1">
      <c r="A80" s="46" t="s">
        <v>76</v>
      </c>
      <c r="B80" s="3">
        <v>63.0</v>
      </c>
      <c r="C80" s="3">
        <v>82.0</v>
      </c>
      <c r="D80" s="3">
        <v>120.0</v>
      </c>
      <c r="E80" s="3">
        <v>154.0</v>
      </c>
      <c r="F80" s="3">
        <v>188.0</v>
      </c>
      <c r="G80" s="3">
        <v>222.0</v>
      </c>
    </row>
    <row r="81" ht="12.0" customHeight="1">
      <c r="A81" s="27" t="s">
        <v>23</v>
      </c>
      <c r="B81" s="3"/>
      <c r="C81" s="3"/>
      <c r="D81" s="3"/>
      <c r="E81" s="3"/>
      <c r="F81" s="3"/>
      <c r="G81" s="3"/>
    </row>
    <row r="82" ht="12.0" customHeight="1">
      <c r="A82" s="28" t="s">
        <v>25</v>
      </c>
      <c r="B82" s="17"/>
      <c r="C82" s="17"/>
      <c r="D82" s="17"/>
      <c r="E82" s="17"/>
      <c r="F82" s="17"/>
      <c r="G82" s="17"/>
    </row>
    <row r="83" ht="12.0" customHeight="1">
      <c r="A83" s="28" t="s">
        <v>27</v>
      </c>
      <c r="B83" s="17"/>
      <c r="C83" s="17"/>
      <c r="D83" s="17"/>
      <c r="E83" s="17"/>
      <c r="F83" s="17"/>
      <c r="G83" s="17"/>
    </row>
    <row r="84" ht="12.0" customHeight="1">
      <c r="A84" s="28" t="s">
        <v>30</v>
      </c>
      <c r="B84" s="17"/>
      <c r="C84" s="17"/>
      <c r="D84" s="17"/>
      <c r="E84" s="17"/>
      <c r="F84" s="17"/>
      <c r="G84" s="17"/>
    </row>
    <row r="85" ht="12.0" customHeight="1">
      <c r="A85" s="30" t="s">
        <v>31</v>
      </c>
      <c r="B85" s="17"/>
      <c r="C85" s="17"/>
      <c r="D85" s="17"/>
      <c r="E85" s="17"/>
      <c r="F85" s="17"/>
      <c r="G85" s="17"/>
    </row>
    <row r="86" ht="12.0" customHeight="1">
      <c r="A86" s="3"/>
      <c r="B86" s="17" t="s">
        <v>13</v>
      </c>
      <c r="C86" s="17" t="s">
        <v>13</v>
      </c>
      <c r="D86" s="17" t="s">
        <v>13</v>
      </c>
      <c r="E86" s="17" t="s">
        <v>13</v>
      </c>
      <c r="F86" s="17" t="s">
        <v>13</v>
      </c>
      <c r="G86" s="17" t="s">
        <v>13</v>
      </c>
    </row>
    <row r="87" ht="12.0" customHeight="1">
      <c r="A87" s="47" t="s">
        <v>79</v>
      </c>
      <c r="B87" s="42">
        <v>30.0</v>
      </c>
      <c r="C87" s="42">
        <v>50.0</v>
      </c>
      <c r="D87" s="42">
        <v>80.0</v>
      </c>
      <c r="E87" s="42">
        <v>90.0</v>
      </c>
      <c r="F87" s="42">
        <v>130.0</v>
      </c>
      <c r="G87" s="43">
        <v>140.0</v>
      </c>
    </row>
    <row r="88" ht="12.0" customHeight="1">
      <c r="A88" s="48" t="s">
        <v>18</v>
      </c>
      <c r="B88" s="3">
        <v>34.0</v>
      </c>
      <c r="C88" s="3">
        <v>52.0</v>
      </c>
      <c r="D88" s="3">
        <v>82.0</v>
      </c>
      <c r="E88" s="3">
        <v>94.0</v>
      </c>
      <c r="F88" s="3">
        <v>132.0</v>
      </c>
      <c r="G88" s="3">
        <v>144.0</v>
      </c>
    </row>
    <row r="89" ht="12.0" customHeight="1">
      <c r="A89" s="49" t="s">
        <v>20</v>
      </c>
      <c r="B89" s="3">
        <v>33.0</v>
      </c>
      <c r="C89" s="3">
        <v>53.0</v>
      </c>
      <c r="D89" s="3">
        <v>82.0</v>
      </c>
      <c r="E89" s="3">
        <v>95.0</v>
      </c>
      <c r="F89" s="3">
        <v>132.0</v>
      </c>
      <c r="G89" s="3">
        <v>145.0</v>
      </c>
    </row>
    <row r="90" ht="12.0" customHeight="1">
      <c r="A90" s="50" t="s">
        <v>76</v>
      </c>
      <c r="B90" s="3">
        <v>34.0</v>
      </c>
      <c r="C90" s="3">
        <v>53.0</v>
      </c>
      <c r="D90" s="3">
        <v>82.0</v>
      </c>
      <c r="E90" s="3">
        <v>94.0</v>
      </c>
      <c r="F90" s="3">
        <v>132.0</v>
      </c>
      <c r="G90" s="3">
        <v>145.0</v>
      </c>
    </row>
    <row r="91" ht="12.0" customHeight="1">
      <c r="A91" s="27" t="s">
        <v>23</v>
      </c>
      <c r="B91" s="3"/>
      <c r="C91" s="3"/>
      <c r="D91" s="3"/>
      <c r="E91" s="3"/>
      <c r="F91" s="3"/>
      <c r="G91" s="3"/>
    </row>
    <row r="92" ht="12.0" customHeight="1">
      <c r="A92" s="28" t="s">
        <v>25</v>
      </c>
      <c r="B92" s="3"/>
      <c r="C92" s="3"/>
      <c r="D92" s="3"/>
      <c r="E92" s="3"/>
      <c r="F92" s="3"/>
      <c r="G92" s="3"/>
    </row>
    <row r="93" ht="12.0" customHeight="1">
      <c r="A93" s="28" t="s">
        <v>27</v>
      </c>
      <c r="B93" s="3"/>
      <c r="C93" s="3"/>
      <c r="D93" s="3"/>
      <c r="E93" s="3"/>
      <c r="F93" s="3"/>
      <c r="G93" s="3"/>
    </row>
    <row r="94" ht="12.0" customHeight="1">
      <c r="A94" s="28" t="s">
        <v>30</v>
      </c>
      <c r="B94" s="3"/>
      <c r="C94" s="3"/>
      <c r="D94" s="3"/>
      <c r="E94" s="3"/>
      <c r="F94" s="3"/>
      <c r="G94" s="3"/>
    </row>
    <row r="95" ht="12.0" customHeight="1">
      <c r="A95" s="30" t="s">
        <v>31</v>
      </c>
      <c r="B95" s="3"/>
      <c r="C95" s="3"/>
      <c r="D95" s="3"/>
      <c r="E95" s="3"/>
      <c r="F95" s="3"/>
      <c r="G95" s="3"/>
    </row>
    <row r="96" ht="12.0" customHeight="1">
      <c r="A96" s="3"/>
      <c r="B96" s="17" t="s">
        <v>13</v>
      </c>
      <c r="C96" s="17" t="s">
        <v>13</v>
      </c>
      <c r="D96" s="17" t="s">
        <v>13</v>
      </c>
      <c r="E96" s="17" t="s">
        <v>13</v>
      </c>
      <c r="F96" s="17" t="s">
        <v>13</v>
      </c>
      <c r="G96" s="17" t="s">
        <v>13</v>
      </c>
    </row>
    <row r="97" ht="12.0" customHeight="1">
      <c r="A97" s="51" t="s">
        <v>80</v>
      </c>
      <c r="B97" s="42">
        <v>60.0</v>
      </c>
      <c r="C97" s="42">
        <v>70.0</v>
      </c>
      <c r="D97" s="42">
        <v>80.0</v>
      </c>
      <c r="E97" s="42">
        <v>90.0</v>
      </c>
      <c r="F97" s="42">
        <v>60.0</v>
      </c>
      <c r="G97" s="43">
        <v>70.0</v>
      </c>
    </row>
    <row r="98" ht="12.0" customHeight="1">
      <c r="A98" s="52" t="s">
        <v>18</v>
      </c>
      <c r="B98" s="26">
        <v>60.0</v>
      </c>
      <c r="C98" s="3">
        <v>69.0</v>
      </c>
      <c r="D98" s="3">
        <v>79.0</v>
      </c>
      <c r="E98" s="3">
        <v>89.0</v>
      </c>
      <c r="F98" s="3">
        <v>60.0</v>
      </c>
      <c r="G98" s="3">
        <v>69.0</v>
      </c>
    </row>
    <row r="99" ht="12.0" customHeight="1">
      <c r="A99" s="53" t="s">
        <v>20</v>
      </c>
      <c r="B99" s="3">
        <v>60.0</v>
      </c>
      <c r="C99" s="3">
        <v>69.0</v>
      </c>
      <c r="D99" s="3">
        <v>79.0</v>
      </c>
      <c r="E99" s="3">
        <v>89.0</v>
      </c>
      <c r="F99" s="3">
        <v>60.0</v>
      </c>
      <c r="G99" s="3">
        <v>69.0</v>
      </c>
    </row>
    <row r="100" ht="12.0" customHeight="1">
      <c r="A100" s="54" t="s">
        <v>76</v>
      </c>
      <c r="B100" s="3">
        <v>60.0</v>
      </c>
      <c r="C100" s="3">
        <v>70.0</v>
      </c>
      <c r="D100" s="3">
        <v>80.0</v>
      </c>
      <c r="E100" s="3">
        <v>89.0</v>
      </c>
      <c r="F100" s="3">
        <v>60.0</v>
      </c>
      <c r="G100" s="3">
        <v>69.0</v>
      </c>
    </row>
    <row r="101" ht="12.0" customHeight="1">
      <c r="A101" s="27" t="s">
        <v>23</v>
      </c>
      <c r="B101" s="3"/>
      <c r="C101" s="3"/>
      <c r="D101" s="3"/>
      <c r="E101" s="3"/>
      <c r="F101" s="3"/>
      <c r="G101" s="3"/>
    </row>
    <row r="102" ht="12.0" customHeight="1">
      <c r="A102" s="28" t="s">
        <v>25</v>
      </c>
      <c r="B102" s="3"/>
      <c r="C102" s="3"/>
      <c r="D102" s="3"/>
      <c r="E102" s="3"/>
      <c r="F102" s="3"/>
      <c r="G102" s="3"/>
    </row>
    <row r="103" ht="12.0" customHeight="1">
      <c r="A103" s="28" t="s">
        <v>27</v>
      </c>
      <c r="B103" s="3"/>
      <c r="C103" s="3"/>
      <c r="D103" s="3"/>
      <c r="E103" s="3"/>
      <c r="F103" s="3"/>
      <c r="G103" s="3"/>
    </row>
    <row r="104" ht="12.0" customHeight="1">
      <c r="A104" s="28" t="s">
        <v>30</v>
      </c>
      <c r="B104" s="3"/>
      <c r="C104" s="3"/>
      <c r="D104" s="3"/>
      <c r="E104" s="3"/>
      <c r="F104" s="3"/>
      <c r="G104" s="3"/>
    </row>
    <row r="105" ht="12.0" customHeight="1">
      <c r="A105" s="30" t="s">
        <v>31</v>
      </c>
      <c r="B105" s="3"/>
      <c r="C105" s="3"/>
      <c r="D105" s="3"/>
      <c r="E105" s="3"/>
      <c r="F105" s="3"/>
      <c r="G105" s="3"/>
    </row>
    <row r="106" ht="12.0" customHeight="1">
      <c r="A106" s="3"/>
      <c r="B106" s="3"/>
      <c r="C106" s="3"/>
      <c r="D106" s="3"/>
      <c r="E106" s="3"/>
      <c r="F106" s="3"/>
      <c r="G106" s="3"/>
    </row>
    <row r="107" ht="12.0" customHeight="1">
      <c r="A107" s="33" t="s">
        <v>0</v>
      </c>
      <c r="B107" s="34" t="s">
        <v>178</v>
      </c>
      <c r="C107" s="33" t="s">
        <v>2</v>
      </c>
      <c r="D107" s="65">
        <v>2.2052000038E10</v>
      </c>
      <c r="E107" s="33" t="s">
        <v>3</v>
      </c>
      <c r="F107" s="65"/>
      <c r="G107" s="35"/>
    </row>
    <row r="108" ht="12.0" customHeight="1">
      <c r="A108" s="11" t="s">
        <v>5</v>
      </c>
      <c r="B108" s="12" t="s">
        <v>179</v>
      </c>
      <c r="C108" s="11" t="s">
        <v>7</v>
      </c>
      <c r="D108" s="86" t="s">
        <v>161</v>
      </c>
      <c r="E108" s="11" t="s">
        <v>9</v>
      </c>
      <c r="F108" s="91" t="s">
        <v>181</v>
      </c>
      <c r="G108" s="86"/>
    </row>
    <row r="109" ht="12.0" customHeight="1">
      <c r="A109" s="3"/>
      <c r="B109" s="3"/>
      <c r="C109" s="3"/>
      <c r="D109" s="86"/>
      <c r="E109" s="3"/>
      <c r="F109" s="6"/>
      <c r="G109" s="3"/>
    </row>
    <row r="110" ht="12.0" customHeight="1">
      <c r="A110" s="39" t="s">
        <v>71</v>
      </c>
      <c r="B110" s="39">
        <v>1.0</v>
      </c>
      <c r="C110" s="39">
        <v>2.0</v>
      </c>
      <c r="D110" s="39">
        <v>3.0</v>
      </c>
      <c r="E110" s="39">
        <v>4.0</v>
      </c>
      <c r="F110" s="39">
        <v>5.0</v>
      </c>
      <c r="G110" s="39">
        <v>6.0</v>
      </c>
    </row>
    <row r="111" ht="12.0" customHeight="1">
      <c r="A111" s="40" t="s">
        <v>73</v>
      </c>
      <c r="B111" s="17" t="s">
        <v>13</v>
      </c>
      <c r="C111" s="17" t="s">
        <v>13</v>
      </c>
      <c r="D111" s="17" t="s">
        <v>13</v>
      </c>
      <c r="E111" s="17" t="s">
        <v>13</v>
      </c>
      <c r="F111" s="17" t="s">
        <v>13</v>
      </c>
      <c r="G111" s="17" t="s">
        <v>13</v>
      </c>
    </row>
    <row r="112" ht="12.0" customHeight="1">
      <c r="A112" s="41" t="s">
        <v>74</v>
      </c>
      <c r="B112" s="42">
        <v>60.0</v>
      </c>
      <c r="C112" s="42">
        <v>80.0</v>
      </c>
      <c r="D112" s="42">
        <v>120.0</v>
      </c>
      <c r="E112" s="42">
        <v>150.0</v>
      </c>
      <c r="F112" s="42">
        <v>190.0</v>
      </c>
      <c r="G112" s="43">
        <v>220.0</v>
      </c>
    </row>
    <row r="113" ht="12.0" customHeight="1">
      <c r="A113" s="44" t="s">
        <v>18</v>
      </c>
      <c r="B113" s="3">
        <v>64.0</v>
      </c>
      <c r="C113" s="3">
        <v>84.0</v>
      </c>
      <c r="D113" s="3">
        <v>123.0</v>
      </c>
      <c r="E113" s="3">
        <v>156.0</v>
      </c>
      <c r="F113" s="3">
        <v>189.0</v>
      </c>
      <c r="G113" s="3">
        <v>224.0</v>
      </c>
    </row>
    <row r="114" ht="12.0" customHeight="1">
      <c r="A114" s="45" t="s">
        <v>20</v>
      </c>
      <c r="B114" s="3">
        <v>65.0</v>
      </c>
      <c r="C114" s="3">
        <v>84.0</v>
      </c>
      <c r="D114" s="3">
        <v>123.0</v>
      </c>
      <c r="E114" s="3">
        <v>155.0</v>
      </c>
      <c r="F114" s="3">
        <v>189.0</v>
      </c>
      <c r="G114" s="3">
        <v>220.0</v>
      </c>
    </row>
    <row r="115" ht="12.0" customHeight="1">
      <c r="A115" s="46" t="s">
        <v>76</v>
      </c>
      <c r="B115" s="3">
        <v>65.0</v>
      </c>
      <c r="C115" s="3">
        <v>84.0</v>
      </c>
      <c r="D115" s="3">
        <v>122.0</v>
      </c>
      <c r="E115" s="3">
        <v>155.0</v>
      </c>
      <c r="F115" s="3">
        <v>188.0</v>
      </c>
      <c r="G115" s="3">
        <v>222.0</v>
      </c>
    </row>
    <row r="116" ht="12.0" customHeight="1">
      <c r="A116" s="27" t="s">
        <v>23</v>
      </c>
      <c r="B116" s="3"/>
      <c r="C116" s="3"/>
      <c r="D116" s="3"/>
      <c r="E116" s="3"/>
      <c r="F116" s="3"/>
      <c r="G116" s="3"/>
    </row>
    <row r="117" ht="12.0" customHeight="1">
      <c r="A117" s="28" t="s">
        <v>25</v>
      </c>
      <c r="B117" s="17"/>
      <c r="C117" s="17"/>
      <c r="D117" s="17"/>
      <c r="E117" s="17"/>
      <c r="F117" s="17"/>
      <c r="G117" s="17"/>
    </row>
    <row r="118" ht="12.0" customHeight="1">
      <c r="A118" s="28" t="s">
        <v>27</v>
      </c>
      <c r="B118" s="17"/>
      <c r="C118" s="17"/>
      <c r="D118" s="17"/>
      <c r="E118" s="17"/>
      <c r="F118" s="17"/>
      <c r="G118" s="17"/>
    </row>
    <row r="119" ht="12.0" customHeight="1">
      <c r="A119" s="28" t="s">
        <v>30</v>
      </c>
      <c r="B119" s="17"/>
      <c r="C119" s="17"/>
      <c r="D119" s="17"/>
      <c r="E119" s="17"/>
      <c r="F119" s="17"/>
      <c r="G119" s="17"/>
    </row>
    <row r="120" ht="12.0" customHeight="1">
      <c r="A120" s="30" t="s">
        <v>31</v>
      </c>
      <c r="B120" s="17"/>
      <c r="C120" s="17"/>
      <c r="D120" s="17"/>
      <c r="E120" s="17"/>
      <c r="F120" s="17"/>
      <c r="G120" s="17"/>
    </row>
    <row r="121" ht="12.0" customHeight="1">
      <c r="A121" s="3"/>
      <c r="B121" s="17" t="s">
        <v>13</v>
      </c>
      <c r="C121" s="17" t="s">
        <v>13</v>
      </c>
      <c r="D121" s="17" t="s">
        <v>13</v>
      </c>
      <c r="E121" s="17" t="s">
        <v>13</v>
      </c>
      <c r="F121" s="17" t="s">
        <v>13</v>
      </c>
      <c r="G121" s="17" t="s">
        <v>13</v>
      </c>
    </row>
    <row r="122" ht="12.0" customHeight="1">
      <c r="A122" s="47" t="s">
        <v>79</v>
      </c>
      <c r="B122" s="42">
        <v>30.0</v>
      </c>
      <c r="C122" s="42">
        <v>50.0</v>
      </c>
      <c r="D122" s="42">
        <v>80.0</v>
      </c>
      <c r="E122" s="42">
        <v>90.0</v>
      </c>
      <c r="F122" s="42">
        <v>130.0</v>
      </c>
      <c r="G122" s="43">
        <v>140.0</v>
      </c>
    </row>
    <row r="123" ht="12.0" customHeight="1">
      <c r="A123" s="48" t="s">
        <v>18</v>
      </c>
      <c r="B123" s="3">
        <v>35.0</v>
      </c>
      <c r="C123" s="3">
        <v>54.0</v>
      </c>
      <c r="D123" s="3">
        <v>83.0</v>
      </c>
      <c r="E123" s="3">
        <v>97.0</v>
      </c>
      <c r="F123" s="3">
        <v>133.0</v>
      </c>
      <c r="G123" s="3">
        <v>146.0</v>
      </c>
    </row>
    <row r="124" ht="12.0" customHeight="1">
      <c r="A124" s="49" t="s">
        <v>20</v>
      </c>
      <c r="B124" s="3">
        <v>35.0</v>
      </c>
      <c r="C124" s="3">
        <v>54.0</v>
      </c>
      <c r="D124" s="3">
        <v>83.0</v>
      </c>
      <c r="E124" s="3">
        <v>96.0</v>
      </c>
      <c r="F124" s="3">
        <v>134.0</v>
      </c>
      <c r="G124" s="3">
        <v>146.0</v>
      </c>
    </row>
    <row r="125" ht="12.0" customHeight="1">
      <c r="A125" s="50" t="s">
        <v>76</v>
      </c>
      <c r="B125" s="3">
        <v>35.0</v>
      </c>
      <c r="C125" s="3">
        <v>54.0</v>
      </c>
      <c r="D125" s="3">
        <v>83.0</v>
      </c>
      <c r="E125" s="3">
        <v>96.0</v>
      </c>
      <c r="F125" s="3">
        <v>134.0</v>
      </c>
      <c r="G125" s="3">
        <v>146.0</v>
      </c>
    </row>
    <row r="126" ht="12.0" customHeight="1">
      <c r="A126" s="27" t="s">
        <v>23</v>
      </c>
      <c r="B126" s="3"/>
      <c r="C126" s="3"/>
      <c r="D126" s="3"/>
      <c r="E126" s="3"/>
      <c r="F126" s="3"/>
      <c r="G126" s="3"/>
    </row>
    <row r="127" ht="12.0" customHeight="1">
      <c r="A127" s="28" t="s">
        <v>25</v>
      </c>
      <c r="B127" s="3"/>
      <c r="C127" s="3"/>
      <c r="D127" s="3"/>
      <c r="E127" s="3"/>
      <c r="F127" s="3"/>
      <c r="G127" s="3"/>
    </row>
    <row r="128" ht="12.0" customHeight="1">
      <c r="A128" s="28" t="s">
        <v>27</v>
      </c>
      <c r="B128" s="3"/>
      <c r="C128" s="3"/>
      <c r="D128" s="3"/>
      <c r="E128" s="3"/>
      <c r="F128" s="3"/>
      <c r="G128" s="3"/>
    </row>
    <row r="129" ht="12.0" customHeight="1">
      <c r="A129" s="28" t="s">
        <v>30</v>
      </c>
      <c r="B129" s="3"/>
      <c r="C129" s="3"/>
      <c r="D129" s="3"/>
      <c r="E129" s="3"/>
      <c r="F129" s="3"/>
      <c r="G129" s="3"/>
    </row>
    <row r="130" ht="12.0" customHeight="1">
      <c r="A130" s="30" t="s">
        <v>31</v>
      </c>
      <c r="B130" s="3"/>
      <c r="C130" s="3"/>
      <c r="D130" s="3"/>
      <c r="E130" s="3"/>
      <c r="F130" s="3"/>
      <c r="G130" s="3"/>
    </row>
    <row r="131" ht="12.0" customHeight="1">
      <c r="A131" s="3"/>
      <c r="B131" s="17" t="s">
        <v>13</v>
      </c>
      <c r="C131" s="17" t="s">
        <v>13</v>
      </c>
      <c r="D131" s="17" t="s">
        <v>13</v>
      </c>
      <c r="E131" s="17" t="s">
        <v>13</v>
      </c>
      <c r="F131" s="17" t="s">
        <v>13</v>
      </c>
      <c r="G131" s="17" t="s">
        <v>13</v>
      </c>
    </row>
    <row r="132" ht="12.0" customHeight="1">
      <c r="A132" s="51" t="s">
        <v>80</v>
      </c>
      <c r="B132" s="42">
        <v>60.0</v>
      </c>
      <c r="C132" s="42">
        <v>70.0</v>
      </c>
      <c r="D132" s="42">
        <v>80.0</v>
      </c>
      <c r="E132" s="42">
        <v>90.0</v>
      </c>
      <c r="F132" s="42">
        <v>60.0</v>
      </c>
      <c r="G132" s="43">
        <v>70.0</v>
      </c>
    </row>
    <row r="133" ht="12.0" customHeight="1">
      <c r="A133" s="52" t="s">
        <v>18</v>
      </c>
      <c r="B133" s="3">
        <v>60.0</v>
      </c>
      <c r="C133" s="3">
        <v>69.0</v>
      </c>
      <c r="D133" s="3">
        <v>79.0</v>
      </c>
      <c r="E133" s="3">
        <v>88.0</v>
      </c>
      <c r="F133" s="3">
        <v>60.0</v>
      </c>
      <c r="G133" s="3">
        <v>69.0</v>
      </c>
    </row>
    <row r="134" ht="12.0" customHeight="1">
      <c r="A134" s="53" t="s">
        <v>20</v>
      </c>
      <c r="B134" s="3">
        <v>60.0</v>
      </c>
      <c r="C134" s="3">
        <v>69.0</v>
      </c>
      <c r="D134" s="3">
        <v>79.0</v>
      </c>
      <c r="E134" s="3">
        <v>89.0</v>
      </c>
      <c r="F134" s="3">
        <v>60.0</v>
      </c>
      <c r="G134" s="3">
        <v>69.0</v>
      </c>
    </row>
    <row r="135" ht="12.0" customHeight="1">
      <c r="A135" s="54" t="s">
        <v>76</v>
      </c>
      <c r="B135" s="3">
        <v>60.0</v>
      </c>
      <c r="C135" s="3">
        <v>69.0</v>
      </c>
      <c r="D135" s="3">
        <v>80.0</v>
      </c>
      <c r="E135" s="3">
        <v>90.0</v>
      </c>
      <c r="F135" s="3">
        <v>60.0</v>
      </c>
      <c r="G135" s="3">
        <v>69.0</v>
      </c>
    </row>
    <row r="136" ht="12.0" customHeight="1">
      <c r="A136" s="27" t="s">
        <v>23</v>
      </c>
      <c r="B136" s="3"/>
      <c r="C136" s="3"/>
      <c r="D136" s="3"/>
      <c r="E136" s="3"/>
      <c r="F136" s="3"/>
      <c r="G136" s="3"/>
    </row>
    <row r="137" ht="12.0" customHeight="1">
      <c r="A137" s="28" t="s">
        <v>25</v>
      </c>
      <c r="B137" s="3"/>
      <c r="C137" s="3"/>
      <c r="D137" s="3"/>
      <c r="E137" s="3"/>
      <c r="F137" s="3"/>
      <c r="G137" s="3"/>
    </row>
    <row r="138" ht="12.0" customHeight="1">
      <c r="A138" s="28" t="s">
        <v>27</v>
      </c>
      <c r="B138" s="3"/>
      <c r="C138" s="3"/>
      <c r="D138" s="3"/>
      <c r="E138" s="3"/>
      <c r="F138" s="3"/>
      <c r="G138" s="3"/>
    </row>
    <row r="139" ht="12.0" customHeight="1">
      <c r="A139" s="28" t="s">
        <v>30</v>
      </c>
      <c r="B139" s="3"/>
      <c r="C139" s="3"/>
      <c r="D139" s="3"/>
      <c r="E139" s="3"/>
      <c r="F139" s="3"/>
      <c r="G139" s="3"/>
    </row>
    <row r="140" ht="12.0" customHeight="1">
      <c r="A140" s="30" t="s">
        <v>31</v>
      </c>
      <c r="B140" s="3"/>
      <c r="C140" s="3"/>
      <c r="D140" s="3"/>
      <c r="E140" s="3"/>
      <c r="F140" s="3"/>
      <c r="G140" s="3"/>
    </row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mergeCells count="10">
    <mergeCell ref="K10:M10"/>
    <mergeCell ref="K11:M11"/>
    <mergeCell ref="K12:M12"/>
    <mergeCell ref="J2:M2"/>
    <mergeCell ref="K4:M4"/>
    <mergeCell ref="K5:M5"/>
    <mergeCell ref="K6:M6"/>
    <mergeCell ref="K7:M7"/>
    <mergeCell ref="K8:M8"/>
    <mergeCell ref="K9:M9"/>
  </mergeCells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10.63"/>
    <col customWidth="1" min="3" max="3" width="25.0"/>
    <col customWidth="1" min="4" max="5" width="10.63"/>
    <col customWidth="1" min="6" max="6" width="12.13"/>
    <col customWidth="1" min="7" max="14" width="10.63"/>
    <col customWidth="1" min="15" max="15" width="22.38"/>
    <col customWidth="1" min="16" max="26" width="10.63"/>
  </cols>
  <sheetData>
    <row r="1" ht="12.0" customHeight="1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</row>
    <row r="2" ht="12.0" customHeight="1">
      <c r="A2" s="4" t="s">
        <v>0</v>
      </c>
      <c r="B2" s="5" t="s">
        <v>182</v>
      </c>
      <c r="C2" s="4" t="s">
        <v>2</v>
      </c>
      <c r="D2" s="6" t="s">
        <v>183</v>
      </c>
      <c r="E2" s="4" t="s">
        <v>3</v>
      </c>
      <c r="F2" s="7"/>
      <c r="G2" s="7"/>
      <c r="H2" s="7"/>
      <c r="I2" s="7"/>
      <c r="J2" s="7"/>
      <c r="K2" s="7"/>
      <c r="L2" s="7"/>
    </row>
    <row r="3" ht="12.0" customHeight="1">
      <c r="A3" s="11" t="s">
        <v>5</v>
      </c>
      <c r="B3" s="12" t="s">
        <v>184</v>
      </c>
      <c r="C3" s="11" t="s">
        <v>7</v>
      </c>
      <c r="D3" s="12" t="s">
        <v>8</v>
      </c>
      <c r="E3" s="11" t="s">
        <v>9</v>
      </c>
      <c r="F3" s="7" t="s">
        <v>185</v>
      </c>
      <c r="G3" s="3"/>
      <c r="H3" s="3"/>
      <c r="I3" s="13"/>
      <c r="J3" s="13"/>
      <c r="K3" s="13"/>
      <c r="L3" s="13"/>
    </row>
    <row r="4" ht="12.0" customHeight="1">
      <c r="A4" s="13"/>
      <c r="B4" s="3"/>
      <c r="C4" s="3"/>
      <c r="D4" s="3"/>
      <c r="E4" s="3"/>
      <c r="F4" s="3"/>
      <c r="G4" s="3"/>
      <c r="H4" s="13"/>
      <c r="I4" s="13"/>
      <c r="J4" s="13"/>
      <c r="K4" s="13"/>
      <c r="L4" s="13"/>
    </row>
    <row r="5" ht="12.0" customHeight="1">
      <c r="A5" s="13"/>
      <c r="B5" s="17" t="s">
        <v>13</v>
      </c>
      <c r="C5" s="17" t="s">
        <v>13</v>
      </c>
      <c r="D5" s="17" t="s">
        <v>13</v>
      </c>
      <c r="E5" s="17" t="s">
        <v>13</v>
      </c>
      <c r="F5" s="17" t="s">
        <v>13</v>
      </c>
      <c r="G5" s="17" t="s">
        <v>13</v>
      </c>
      <c r="H5" s="17" t="s">
        <v>13</v>
      </c>
      <c r="I5" s="17" t="s">
        <v>13</v>
      </c>
      <c r="J5" s="17" t="s">
        <v>13</v>
      </c>
      <c r="K5" s="17" t="s">
        <v>13</v>
      </c>
      <c r="L5" s="17" t="s">
        <v>13</v>
      </c>
    </row>
    <row r="6" ht="12.0" customHeight="1">
      <c r="A6" s="19" t="s">
        <v>16</v>
      </c>
      <c r="B6" s="20">
        <v>25.52</v>
      </c>
      <c r="C6" s="21">
        <v>26.62</v>
      </c>
      <c r="D6" s="20">
        <v>28.9</v>
      </c>
      <c r="E6" s="21">
        <v>30.45</v>
      </c>
      <c r="F6" s="21">
        <v>33.65</v>
      </c>
      <c r="G6" s="21">
        <v>35.99</v>
      </c>
      <c r="H6" s="22">
        <v>37.34</v>
      </c>
      <c r="I6" s="22">
        <v>39.22</v>
      </c>
      <c r="J6" s="22">
        <v>40.53</v>
      </c>
      <c r="K6" s="22">
        <v>41.34</v>
      </c>
      <c r="L6" s="22">
        <v>42.56</v>
      </c>
    </row>
    <row r="7" ht="12.0" customHeight="1">
      <c r="A7" s="24" t="s">
        <v>18</v>
      </c>
      <c r="B7" s="3">
        <v>26.1</v>
      </c>
      <c r="C7" s="3">
        <v>27.1</v>
      </c>
      <c r="D7" s="3">
        <v>29.5</v>
      </c>
      <c r="E7" s="3">
        <v>31.0</v>
      </c>
      <c r="F7" s="3">
        <v>34.2</v>
      </c>
      <c r="G7" s="3">
        <v>36.5</v>
      </c>
      <c r="H7" s="3">
        <v>37.9</v>
      </c>
      <c r="I7" s="3">
        <v>39.1</v>
      </c>
      <c r="J7" s="3">
        <v>40.9</v>
      </c>
      <c r="K7" s="3">
        <v>41.6</v>
      </c>
      <c r="L7" s="3">
        <v>42.9</v>
      </c>
    </row>
    <row r="8" ht="12.0" customHeight="1">
      <c r="A8" s="25" t="s">
        <v>20</v>
      </c>
      <c r="B8" s="3">
        <v>26.3</v>
      </c>
      <c r="C8" s="3">
        <v>27.3</v>
      </c>
      <c r="D8" s="3">
        <v>30.1</v>
      </c>
      <c r="E8" s="3">
        <v>31.6</v>
      </c>
      <c r="F8" s="3">
        <v>34.9</v>
      </c>
      <c r="G8" s="3">
        <v>37.2</v>
      </c>
      <c r="H8" s="3">
        <v>38.6</v>
      </c>
      <c r="I8" s="3">
        <v>40.1</v>
      </c>
      <c r="J8" s="3">
        <v>41.1</v>
      </c>
      <c r="K8" s="3">
        <v>41.9</v>
      </c>
      <c r="L8" s="3">
        <v>43.1</v>
      </c>
    </row>
    <row r="9" ht="12.0" customHeight="1">
      <c r="A9" s="27" t="s">
        <v>23</v>
      </c>
      <c r="B9" s="3">
        <f t="shared" ref="B9:L9" si="1">AVERAGE(B7)-B6</f>
        <v>0.58</v>
      </c>
      <c r="C9" s="3">
        <f t="shared" si="1"/>
        <v>0.48</v>
      </c>
      <c r="D9" s="3">
        <f t="shared" si="1"/>
        <v>0.6</v>
      </c>
      <c r="E9" s="3">
        <f t="shared" si="1"/>
        <v>0.55</v>
      </c>
      <c r="F9" s="3">
        <f t="shared" si="1"/>
        <v>0.55</v>
      </c>
      <c r="G9" s="3">
        <f t="shared" si="1"/>
        <v>0.51</v>
      </c>
      <c r="H9" s="3">
        <f t="shared" si="1"/>
        <v>0.56</v>
      </c>
      <c r="I9" s="3">
        <f t="shared" si="1"/>
        <v>-0.12</v>
      </c>
      <c r="J9" s="3">
        <f t="shared" si="1"/>
        <v>0.37</v>
      </c>
      <c r="K9" s="3">
        <f t="shared" si="1"/>
        <v>0.26</v>
      </c>
      <c r="L9" s="3">
        <f t="shared" si="1"/>
        <v>0.34</v>
      </c>
    </row>
    <row r="10" ht="12.0" customHeight="1">
      <c r="A10" s="28" t="s">
        <v>25</v>
      </c>
      <c r="B10" s="3">
        <f>AVERAGE(B9:G9)</f>
        <v>0.545</v>
      </c>
      <c r="C10" s="3"/>
      <c r="D10" s="3"/>
      <c r="E10" s="3"/>
      <c r="F10" s="3"/>
      <c r="G10" s="3"/>
      <c r="H10" s="3"/>
      <c r="I10" s="3"/>
      <c r="J10" s="3"/>
      <c r="K10" s="3"/>
      <c r="L10" s="3"/>
    </row>
    <row r="11" ht="12.0" customHeight="1">
      <c r="A11" s="28" t="s">
        <v>27</v>
      </c>
      <c r="B11" s="3">
        <f>_xlfn.STDEV.S(B9:G9)</f>
        <v>0.04415880433</v>
      </c>
      <c r="C11" s="3"/>
      <c r="D11" s="3"/>
      <c r="E11" s="3"/>
      <c r="F11" s="3"/>
      <c r="G11" s="3"/>
      <c r="H11" s="3"/>
      <c r="I11" s="3"/>
      <c r="J11" s="3"/>
      <c r="K11" s="3"/>
      <c r="L11" s="3"/>
    </row>
    <row r="12" ht="12.0" customHeight="1">
      <c r="A12" s="28" t="s">
        <v>30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</row>
    <row r="13" ht="12.0" customHeight="1">
      <c r="A13" s="30" t="s">
        <v>31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</row>
    <row r="14" ht="12.0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</row>
    <row r="15" ht="12.0" customHeight="1">
      <c r="A15" s="4" t="s">
        <v>0</v>
      </c>
      <c r="B15" s="5" t="s">
        <v>182</v>
      </c>
      <c r="C15" s="4" t="s">
        <v>2</v>
      </c>
      <c r="D15" s="6" t="s">
        <v>186</v>
      </c>
      <c r="E15" s="4" t="s">
        <v>3</v>
      </c>
      <c r="F15" s="7"/>
      <c r="G15" s="7"/>
      <c r="H15" s="7"/>
      <c r="I15" s="7"/>
      <c r="J15" s="7"/>
      <c r="K15" s="7"/>
      <c r="L15" s="7"/>
    </row>
    <row r="16" ht="12.0" customHeight="1">
      <c r="A16" s="11" t="s">
        <v>5</v>
      </c>
      <c r="B16" s="12" t="s">
        <v>184</v>
      </c>
      <c r="C16" s="11" t="s">
        <v>7</v>
      </c>
      <c r="D16" s="12" t="s">
        <v>8</v>
      </c>
      <c r="E16" s="11" t="s">
        <v>9</v>
      </c>
      <c r="F16" s="7" t="s">
        <v>187</v>
      </c>
      <c r="G16" s="3"/>
      <c r="H16" s="3"/>
      <c r="I16" s="13"/>
      <c r="J16" s="13"/>
      <c r="K16" s="13"/>
      <c r="L16" s="13"/>
    </row>
    <row r="17" ht="12.0" customHeight="1">
      <c r="A17" s="13"/>
      <c r="B17" s="3"/>
      <c r="C17" s="3"/>
      <c r="D17" s="3"/>
      <c r="E17" s="3"/>
      <c r="F17" s="3"/>
      <c r="G17" s="3"/>
      <c r="H17" s="13"/>
      <c r="I17" s="13"/>
      <c r="J17" s="13"/>
      <c r="K17" s="13"/>
      <c r="L17" s="13"/>
    </row>
    <row r="18" ht="12.0" customHeight="1">
      <c r="A18" s="13"/>
      <c r="B18" s="17" t="s">
        <v>13</v>
      </c>
      <c r="C18" s="17" t="s">
        <v>13</v>
      </c>
      <c r="D18" s="17" t="s">
        <v>13</v>
      </c>
      <c r="E18" s="17" t="s">
        <v>13</v>
      </c>
      <c r="F18" s="17" t="s">
        <v>13</v>
      </c>
      <c r="G18" s="17" t="s">
        <v>13</v>
      </c>
      <c r="H18" s="17" t="s">
        <v>13</v>
      </c>
      <c r="I18" s="17" t="s">
        <v>13</v>
      </c>
      <c r="J18" s="17" t="s">
        <v>13</v>
      </c>
      <c r="K18" s="17" t="s">
        <v>13</v>
      </c>
      <c r="L18" s="17" t="s">
        <v>13</v>
      </c>
    </row>
    <row r="19" ht="12.0" customHeight="1">
      <c r="A19" s="19" t="s">
        <v>16</v>
      </c>
      <c r="B19" s="20">
        <v>25.52</v>
      </c>
      <c r="C19" s="21">
        <v>26.62</v>
      </c>
      <c r="D19" s="20">
        <v>28.9</v>
      </c>
      <c r="E19" s="21">
        <v>30.45</v>
      </c>
      <c r="F19" s="21">
        <v>33.65</v>
      </c>
      <c r="G19" s="21">
        <v>35.99</v>
      </c>
      <c r="H19" s="22">
        <v>37.34</v>
      </c>
      <c r="I19" s="22">
        <v>39.22</v>
      </c>
      <c r="J19" s="22">
        <v>40.53</v>
      </c>
      <c r="K19" s="22">
        <v>41.34</v>
      </c>
      <c r="L19" s="22">
        <v>42.56</v>
      </c>
    </row>
    <row r="20" ht="12.0" customHeight="1">
      <c r="A20" s="24" t="s">
        <v>18</v>
      </c>
      <c r="B20" s="3">
        <v>25.9</v>
      </c>
      <c r="C20" s="3">
        <v>27.0</v>
      </c>
      <c r="D20" s="3">
        <v>29.3</v>
      </c>
      <c r="E20" s="3">
        <v>30.8</v>
      </c>
      <c r="F20" s="3">
        <v>34.1</v>
      </c>
      <c r="G20" s="3">
        <v>36.3</v>
      </c>
      <c r="H20" s="3">
        <v>37.7</v>
      </c>
      <c r="I20" s="3">
        <v>39.6</v>
      </c>
      <c r="J20" s="3">
        <v>40.9</v>
      </c>
      <c r="K20" s="3">
        <v>41.7</v>
      </c>
      <c r="L20" s="3">
        <v>42.9</v>
      </c>
    </row>
    <row r="21" ht="12.0" customHeight="1">
      <c r="A21" s="25" t="s">
        <v>20</v>
      </c>
      <c r="B21" s="26">
        <v>26.1</v>
      </c>
      <c r="C21" s="3">
        <v>27.2</v>
      </c>
      <c r="D21" s="3">
        <v>29.5</v>
      </c>
      <c r="E21" s="3">
        <v>31.0</v>
      </c>
      <c r="F21" s="3">
        <v>34.2</v>
      </c>
      <c r="G21" s="3">
        <v>36.5</v>
      </c>
      <c r="H21" s="3">
        <v>37.9</v>
      </c>
      <c r="I21" s="3">
        <v>39.7</v>
      </c>
      <c r="J21" s="3">
        <v>41.1</v>
      </c>
      <c r="K21" s="3">
        <v>41.9</v>
      </c>
      <c r="L21" s="3">
        <v>43.1</v>
      </c>
    </row>
    <row r="22" ht="12.0" customHeight="1">
      <c r="A22" s="27" t="s">
        <v>23</v>
      </c>
      <c r="B22" s="3">
        <f>AVERAGE(B20)-B19</f>
        <v>0.38</v>
      </c>
      <c r="C22" s="3" t="str">
        <f>AVERAGE(#REF!)-C19</f>
        <v>#REF!</v>
      </c>
      <c r="D22" s="3">
        <f t="shared" ref="D22:L22" si="2">AVERAGE(D20)-D19</f>
        <v>0.4</v>
      </c>
      <c r="E22" s="3">
        <f t="shared" si="2"/>
        <v>0.35</v>
      </c>
      <c r="F22" s="3">
        <f t="shared" si="2"/>
        <v>0.45</v>
      </c>
      <c r="G22" s="3">
        <f t="shared" si="2"/>
        <v>0.31</v>
      </c>
      <c r="H22" s="3">
        <f t="shared" si="2"/>
        <v>0.36</v>
      </c>
      <c r="I22" s="3">
        <f t="shared" si="2"/>
        <v>0.38</v>
      </c>
      <c r="J22" s="3">
        <f t="shared" si="2"/>
        <v>0.37</v>
      </c>
      <c r="K22" s="3">
        <f t="shared" si="2"/>
        <v>0.36</v>
      </c>
      <c r="L22" s="3">
        <f t="shared" si="2"/>
        <v>0.34</v>
      </c>
    </row>
    <row r="23" ht="12.0" customHeight="1">
      <c r="A23" s="28" t="s">
        <v>25</v>
      </c>
      <c r="B23" s="3" t="str">
        <f>AVERAGE(B22:G22)</f>
        <v>#REF!</v>
      </c>
      <c r="C23" s="3"/>
      <c r="D23" s="3"/>
      <c r="E23" s="3"/>
      <c r="F23" s="3"/>
      <c r="G23" s="3"/>
      <c r="H23" s="3"/>
      <c r="I23" s="3"/>
      <c r="J23" s="3"/>
      <c r="K23" s="3"/>
      <c r="L23" s="3"/>
    </row>
    <row r="24" ht="12.0" customHeight="1">
      <c r="A24" s="28" t="s">
        <v>27</v>
      </c>
      <c r="B24" s="3" t="str">
        <f>_xlfn.STDEV.S(B22:G22)</f>
        <v>#REF!</v>
      </c>
      <c r="C24" s="3"/>
      <c r="D24" s="3"/>
      <c r="E24" s="3"/>
      <c r="F24" s="3"/>
      <c r="G24" s="3"/>
      <c r="H24" s="3"/>
      <c r="I24" s="3"/>
      <c r="J24" s="3"/>
      <c r="K24" s="3"/>
      <c r="L24" s="3"/>
    </row>
    <row r="25" ht="12.0" customHeight="1">
      <c r="A25" s="28" t="s">
        <v>30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</row>
    <row r="26" ht="12.0" customHeight="1">
      <c r="A26" s="30" t="s">
        <v>31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</row>
    <row r="27" ht="12.0" customHeight="1"/>
    <row r="28" ht="12.0" customHeight="1"/>
    <row r="29" ht="12.0" customHeight="1"/>
    <row r="30" ht="12.0" customHeight="1"/>
    <row r="31" ht="12.0" customHeight="1"/>
    <row r="32" ht="12.0" customHeight="1"/>
    <row r="33" ht="12.0" customHeight="1"/>
    <row r="34" ht="12.0" customHeight="1"/>
    <row r="35" ht="12.0" customHeight="1"/>
    <row r="36" ht="12.0" customHeight="1"/>
    <row r="37" ht="12.0" customHeight="1"/>
    <row r="38" ht="12.0" customHeight="1"/>
    <row r="39" ht="12.0" customHeight="1"/>
    <row r="40" ht="12.0" customHeight="1"/>
    <row r="41" ht="12.0" customHeight="1"/>
    <row r="42" ht="12.0" customHeight="1"/>
    <row r="43" ht="12.0" customHeight="1"/>
    <row r="44" ht="12.0" customHeight="1"/>
    <row r="45" ht="12.0" customHeight="1"/>
    <row r="46" ht="12.0" customHeight="1"/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</sheetData>
  <printOptions/>
  <pageMargins bottom="0.75" footer="0.0" header="0.0" left="0.7" right="0.7" top="0.75"/>
  <pageSetup orientation="portrait"/>
  <drawing r:id="rId1"/>
</worksheet>
</file>