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atha\Downloads\"/>
    </mc:Choice>
  </mc:AlternateContent>
  <xr:revisionPtr revIDLastSave="0" documentId="8_{678E3FD5-5D1E-400D-9E81-E40176080B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</sheets>
  <definedNames>
    <definedName name="_xlnm._FilterDatabase" localSheetId="0" hidden="1">Orders!$A$1:$N$9960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10" i="1"/>
  <c r="P10" i="1" s="1"/>
  <c r="O11" i="1"/>
  <c r="P11" i="1" s="1"/>
  <c r="O12" i="1"/>
  <c r="P12" i="1" s="1"/>
  <c r="O13" i="1"/>
  <c r="P13" i="1" s="1"/>
  <c r="O6" i="1"/>
  <c r="P6" i="1" s="1"/>
  <c r="O7" i="1"/>
  <c r="P7" i="1" s="1"/>
  <c r="O8" i="1"/>
  <c r="P8" i="1" s="1"/>
  <c r="O9" i="1"/>
  <c r="P9" i="1" s="1"/>
  <c r="O3" i="1"/>
  <c r="P3" i="1" s="1"/>
  <c r="O4" i="1"/>
  <c r="P4" i="1" s="1"/>
  <c r="O5" i="1"/>
  <c r="P5" i="1" s="1"/>
  <c r="O2" i="1"/>
  <c r="P2" i="1" s="1"/>
</calcChain>
</file>

<file path=xl/sharedStrings.xml><?xml version="1.0" encoding="utf-8"?>
<sst xmlns="http://schemas.openxmlformats.org/spreadsheetml/2006/main" count="251" uniqueCount="104">
  <si>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</si>
  <si>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</si>
  <si>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</si>
  <si>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</si>
  <si>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</si>
  <si>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</si>
  <si>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</si>
  <si>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</si>
  <si>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</si>
  <si>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</si>
  <si>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</si>
  <si>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</si>
  <si>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</si>
  <si>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</si>
  <si>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</si>
  <si>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</si>
  <si>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</si>
  <si>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</si>
  <si>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</si>
  <si>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</si>
  <si>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</si>
  <si>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</si>
  <si>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</si>
  <si>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</si>
  <si>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</si>
  <si>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</si>
  <si>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</si>
  <si>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</si>
  <si>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</si>
  <si>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</si>
  <si>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</si>
  <si>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</si>
  <si>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</si>
  <si>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</si>
  <si>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</si>
  <si>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</si>
  <si>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</si>
  <si>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</si>
  <si>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</si>
  <si>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</si>
  <si>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</si>
  <si>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</si>
  <si>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</si>
  <si>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</si>
  <si>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</si>
  <si>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</si>
  <si>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</si>
  <si>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</si>
  <si>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</si>
  <si>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</si>
  <si>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</si>
  <si>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</si>
  <si>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</si>
  <si>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Binders</t>
  </si>
  <si>
    <t>Prod1841</t>
  </si>
  <si>
    <t>Appliances</t>
  </si>
  <si>
    <t>VEN03</t>
  </si>
  <si>
    <t>Paper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</si>
  <si>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</si>
  <si>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</si>
  <si>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</si>
  <si>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</si>
  <si>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</si>
  <si>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</si>
  <si>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</si>
  <si>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</si>
  <si>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</si>
  <si>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</si>
  <si>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</si>
  <si>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</si>
  <si>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</si>
  <si>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</si>
  <si>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</si>
  <si>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</si>
  <si>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</si>
  <si>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</si>
  <si>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</si>
  <si>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</si>
  <si>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</si>
  <si>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</si>
  <si>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</si>
  <si>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</si>
  <si>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</si>
  <si>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</si>
  <si>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</si>
  <si>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</si>
  <si>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</si>
  <si>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TEC-AC-10002167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</si>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</sst>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  <xf numFmtId="14" fontId="0" fillId="0" borderId="10" xfId="0" applyNumberFormat="1" applyBorder="1"/>
    <xf numFmtId="0" fontId="0" fillId="34" borderId="10" xfId="0" applyFill="1" applyBorder="1"/>
    <xf numFmtId="0" fontId="0" fillId="34" borderId="0" xfId="0" applyFill="1"/>
    <xf numFmtId="0" fontId="19" fillId="35" borderId="10" xfId="0" applyFont="1" applyFill="1" applyBorder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60"/>
  <sheetViews>
    <sheetView tabSelected="1" topLeftCell="H16" workbookViewId="0">
      <selection activeCell="Q42" sqref="Q42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5.6640625" customWidth="1"/>
    <col min="16" max="16" width="15.88671875" customWidth="1"/>
  </cols>
  <sheetData>
    <row r="1" spans="1:23" s="6" customFormat="1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102</v>
      </c>
      <c r="P1" s="8" t="s">
        <v>103</v>
      </c>
    </row>
    <row r="2" spans="1:23" x14ac:dyDescent="0.3">
      <c r="A2" s="2">
        <v>1</v>
      </c>
      <c r="B2" s="2" t="s">
        <v>14</v>
      </c>
      <c r="C2" s="4">
        <v>42685</v>
      </c>
      <c r="D2" s="2" t="s">
        <v>101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>
        <v>261.95999999999998</v>
      </c>
      <c r="L2" s="2">
        <v>2</v>
      </c>
      <c r="M2" s="2">
        <v>0</v>
      </c>
      <c r="N2" s="2">
        <v>41.913600000000002</v>
      </c>
      <c r="O2" s="2">
        <f>IF(D2=V$3,0.2,IF(D2=V$5,0.1,IF(D2=V$4,0.5,0)))</f>
        <v>0.2</v>
      </c>
      <c r="P2" s="2">
        <f>((K2-N2)*(1+O2))</f>
        <v>264.05567999999994</v>
      </c>
      <c r="U2" s="3"/>
      <c r="V2" s="3"/>
      <c r="W2" s="3"/>
    </row>
    <row r="3" spans="1:23" x14ac:dyDescent="0.3">
      <c r="A3" s="2">
        <v>2</v>
      </c>
      <c r="B3" s="2" t="s">
        <v>14</v>
      </c>
      <c r="C3" s="4">
        <v>42685</v>
      </c>
      <c r="D3" s="2" t="s">
        <v>101</v>
      </c>
      <c r="E3" s="2" t="s">
        <v>16</v>
      </c>
      <c r="F3" s="2" t="s">
        <v>17</v>
      </c>
      <c r="G3" s="2" t="s">
        <v>22</v>
      </c>
      <c r="H3" s="2" t="s">
        <v>19</v>
      </c>
      <c r="I3" s="2" t="s">
        <v>23</v>
      </c>
      <c r="J3" s="2" t="s">
        <v>24</v>
      </c>
      <c r="K3" s="2">
        <v>731.94</v>
      </c>
      <c r="L3" s="2">
        <v>3</v>
      </c>
      <c r="M3" s="2">
        <v>0</v>
      </c>
      <c r="N3" s="2">
        <v>219.58199999999999</v>
      </c>
      <c r="O3" s="2">
        <f t="shared" ref="O3:O31" si="0">IF(D3=V$3,0.2,IF(D3=V$5,0.1,IF(D3=V$4,0.5,0)))</f>
        <v>0.2</v>
      </c>
      <c r="P3" s="2">
        <f t="shared" ref="P3:P31" si="1">((K3-N3)*(1+O3))</f>
        <v>614.82960000000003</v>
      </c>
      <c r="U3" s="3"/>
      <c r="V3" s="2" t="s">
        <v>101</v>
      </c>
      <c r="W3" s="3"/>
    </row>
    <row r="4" spans="1:23" x14ac:dyDescent="0.3">
      <c r="A4" s="2">
        <v>3</v>
      </c>
      <c r="B4" s="2" t="s">
        <v>25</v>
      </c>
      <c r="C4" s="4">
        <v>42537</v>
      </c>
      <c r="D4" s="2" t="s">
        <v>101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>
        <v>14.62</v>
      </c>
      <c r="L4" s="2">
        <v>2</v>
      </c>
      <c r="M4" s="2">
        <v>0</v>
      </c>
      <c r="N4" s="2">
        <v>6.8714000000000004</v>
      </c>
      <c r="O4" s="2">
        <f t="shared" si="0"/>
        <v>0.2</v>
      </c>
      <c r="P4" s="2">
        <f t="shared" si="1"/>
        <v>9.2983199999999986</v>
      </c>
      <c r="U4" s="3"/>
      <c r="V4" s="2" t="s">
        <v>33</v>
      </c>
      <c r="W4" s="3"/>
    </row>
    <row r="5" spans="1:23" x14ac:dyDescent="0.3">
      <c r="A5" s="2">
        <v>4</v>
      </c>
      <c r="B5" s="2" t="s">
        <v>32</v>
      </c>
      <c r="C5" s="4">
        <v>42295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19</v>
      </c>
      <c r="I5" s="2" t="s">
        <v>37</v>
      </c>
      <c r="J5" s="2" t="s">
        <v>38</v>
      </c>
      <c r="K5" s="2">
        <v>957.57749999999999</v>
      </c>
      <c r="L5" s="2">
        <v>5</v>
      </c>
      <c r="M5" s="2">
        <v>0.45</v>
      </c>
      <c r="N5" s="2">
        <v>-383.03100000000001</v>
      </c>
      <c r="O5" s="2">
        <f t="shared" si="0"/>
        <v>0.5</v>
      </c>
      <c r="P5" s="2">
        <f t="shared" si="1"/>
        <v>2010.91275</v>
      </c>
      <c r="U5" s="3"/>
      <c r="V5" s="2" t="s">
        <v>82</v>
      </c>
      <c r="W5" s="3"/>
    </row>
    <row r="6" spans="1:23" x14ac:dyDescent="0.3">
      <c r="A6" s="2">
        <v>5</v>
      </c>
      <c r="B6" s="2" t="s">
        <v>32</v>
      </c>
      <c r="C6" s="4">
        <v>42295</v>
      </c>
      <c r="D6" s="2" t="s">
        <v>33</v>
      </c>
      <c r="E6" s="2" t="s">
        <v>16</v>
      </c>
      <c r="F6" s="2" t="s">
        <v>35</v>
      </c>
      <c r="G6" s="2" t="s">
        <v>39</v>
      </c>
      <c r="H6" s="2" t="s">
        <v>29</v>
      </c>
      <c r="I6" s="2" t="s">
        <v>40</v>
      </c>
      <c r="J6" s="2" t="s">
        <v>41</v>
      </c>
      <c r="K6" s="2">
        <v>22.367999999999999</v>
      </c>
      <c r="L6" s="2">
        <v>2</v>
      </c>
      <c r="M6" s="2">
        <v>0.2</v>
      </c>
      <c r="N6" s="2">
        <v>2.5164</v>
      </c>
      <c r="O6" s="2">
        <f t="shared" si="0"/>
        <v>0.5</v>
      </c>
      <c r="P6" s="2">
        <f t="shared" si="1"/>
        <v>29.777399999999997</v>
      </c>
      <c r="U6" s="3"/>
      <c r="V6" s="3"/>
      <c r="W6" s="3"/>
    </row>
    <row r="7" spans="1:23" x14ac:dyDescent="0.3">
      <c r="A7" s="2">
        <v>6</v>
      </c>
      <c r="B7" s="2" t="s">
        <v>42</v>
      </c>
      <c r="C7" s="4">
        <v>41804</v>
      </c>
      <c r="D7" s="2" t="s">
        <v>33</v>
      </c>
      <c r="E7" s="2" t="s">
        <v>34</v>
      </c>
      <c r="F7" s="2" t="s">
        <v>43</v>
      </c>
      <c r="G7" s="2" t="s">
        <v>44</v>
      </c>
      <c r="H7" s="2" t="s">
        <v>19</v>
      </c>
      <c r="I7" s="2" t="s">
        <v>45</v>
      </c>
      <c r="J7" s="2" t="s">
        <v>38</v>
      </c>
      <c r="K7" s="2">
        <v>48.86</v>
      </c>
      <c r="L7" s="2">
        <v>7</v>
      </c>
      <c r="M7" s="2">
        <v>0</v>
      </c>
      <c r="N7" s="2">
        <v>14.1694</v>
      </c>
      <c r="O7" s="2">
        <f t="shared" si="0"/>
        <v>0.5</v>
      </c>
      <c r="P7" s="2">
        <f t="shared" si="1"/>
        <v>52.035900000000005</v>
      </c>
    </row>
    <row r="8" spans="1:23" x14ac:dyDescent="0.3">
      <c r="A8" s="2">
        <v>7</v>
      </c>
      <c r="B8" s="2" t="s">
        <v>42</v>
      </c>
      <c r="C8" s="4">
        <v>41804</v>
      </c>
      <c r="D8" s="2" t="s">
        <v>33</v>
      </c>
      <c r="E8" s="2" t="s">
        <v>46</v>
      </c>
      <c r="F8" s="2" t="s">
        <v>43</v>
      </c>
      <c r="G8" s="2" t="s">
        <v>47</v>
      </c>
      <c r="H8" s="2" t="s">
        <v>29</v>
      </c>
      <c r="I8" s="2" t="s">
        <v>48</v>
      </c>
      <c r="J8" s="2" t="s">
        <v>38</v>
      </c>
      <c r="K8" s="2">
        <v>7.28</v>
      </c>
      <c r="L8" s="2">
        <v>4</v>
      </c>
      <c r="M8" s="2">
        <v>0</v>
      </c>
      <c r="N8" s="2">
        <v>1.9656</v>
      </c>
      <c r="O8" s="2">
        <f t="shared" si="0"/>
        <v>0.5</v>
      </c>
      <c r="P8" s="2">
        <f t="shared" si="1"/>
        <v>7.9716000000000005</v>
      </c>
    </row>
    <row r="9" spans="1:23" ht="11.4" customHeight="1" x14ac:dyDescent="0.3">
      <c r="A9" s="2">
        <v>8</v>
      </c>
      <c r="B9" s="2" t="s">
        <v>42</v>
      </c>
      <c r="C9" s="4">
        <v>41804</v>
      </c>
      <c r="D9" s="2" t="s">
        <v>33</v>
      </c>
      <c r="E9" s="2" t="s">
        <v>46</v>
      </c>
      <c r="F9" s="2" t="s">
        <v>43</v>
      </c>
      <c r="G9" s="2" t="s">
        <v>49</v>
      </c>
      <c r="H9" s="2" t="s">
        <v>50</v>
      </c>
      <c r="I9" s="2" t="s">
        <v>51</v>
      </c>
      <c r="J9" s="2" t="s">
        <v>52</v>
      </c>
      <c r="K9" s="2">
        <v>907.15200000000004</v>
      </c>
      <c r="L9" s="2">
        <v>6</v>
      </c>
      <c r="M9" s="2">
        <v>0.2</v>
      </c>
      <c r="N9" s="2">
        <v>90.715199999999996</v>
      </c>
      <c r="O9" s="2">
        <f t="shared" si="0"/>
        <v>0.5</v>
      </c>
      <c r="P9" s="2">
        <f t="shared" si="1"/>
        <v>1224.6552000000001</v>
      </c>
    </row>
    <row r="10" spans="1:23" x14ac:dyDescent="0.3">
      <c r="A10" s="2">
        <v>18</v>
      </c>
      <c r="B10" s="2" t="s">
        <v>58</v>
      </c>
      <c r="C10" s="4">
        <v>41774</v>
      </c>
      <c r="D10" s="2" t="s">
        <v>15</v>
      </c>
      <c r="E10" s="2" t="s">
        <v>46</v>
      </c>
      <c r="F10" s="2" t="s">
        <v>59</v>
      </c>
      <c r="G10" s="2" t="s">
        <v>60</v>
      </c>
      <c r="H10" s="2" t="s">
        <v>29</v>
      </c>
      <c r="I10" s="2" t="s">
        <v>40</v>
      </c>
      <c r="J10" s="2" t="s">
        <v>41</v>
      </c>
      <c r="K10" s="2">
        <v>55.5</v>
      </c>
      <c r="L10" s="2">
        <v>2</v>
      </c>
      <c r="M10" s="2">
        <v>0</v>
      </c>
      <c r="N10" s="2">
        <v>9.99</v>
      </c>
      <c r="O10" s="2">
        <f>IF(D10=V$3,0.2,IF(D10=V$5,0.1,IF(D10=V$4,0.5,0)))</f>
        <v>0</v>
      </c>
      <c r="P10" s="2">
        <f t="shared" si="1"/>
        <v>45.51</v>
      </c>
    </row>
    <row r="11" spans="1:23" x14ac:dyDescent="0.3">
      <c r="A11" s="2">
        <v>19</v>
      </c>
      <c r="B11" s="2" t="s">
        <v>61</v>
      </c>
      <c r="C11" s="4">
        <v>41883</v>
      </c>
      <c r="D11" s="2" t="s">
        <v>15</v>
      </c>
      <c r="E11" s="2" t="s">
        <v>34</v>
      </c>
      <c r="F11" s="2" t="s">
        <v>62</v>
      </c>
      <c r="G11" s="2" t="s">
        <v>63</v>
      </c>
      <c r="H11" s="2" t="s">
        <v>29</v>
      </c>
      <c r="I11" s="2" t="s">
        <v>48</v>
      </c>
      <c r="J11" s="2" t="s">
        <v>38</v>
      </c>
      <c r="K11" s="2">
        <v>8.56</v>
      </c>
      <c r="L11" s="2">
        <v>0</v>
      </c>
      <c r="M11" s="2">
        <v>0</v>
      </c>
      <c r="N11" s="2">
        <v>2.4824000000000002</v>
      </c>
      <c r="O11" s="2">
        <f t="shared" si="0"/>
        <v>0</v>
      </c>
      <c r="P11" s="2">
        <f t="shared" si="1"/>
        <v>6.0776000000000003</v>
      </c>
    </row>
    <row r="12" spans="1:23" x14ac:dyDescent="0.3">
      <c r="A12" s="2">
        <v>20</v>
      </c>
      <c r="B12" s="2" t="s">
        <v>61</v>
      </c>
      <c r="C12" s="4">
        <v>41883</v>
      </c>
      <c r="D12" s="2" t="s">
        <v>15</v>
      </c>
      <c r="E12" s="2" t="s">
        <v>34</v>
      </c>
      <c r="F12" s="2" t="s">
        <v>62</v>
      </c>
      <c r="G12" s="2" t="s">
        <v>64</v>
      </c>
      <c r="H12" s="2" t="s">
        <v>50</v>
      </c>
      <c r="I12" s="2" t="s">
        <v>51</v>
      </c>
      <c r="J12" s="2" t="s">
        <v>52</v>
      </c>
      <c r="K12" s="2">
        <v>213.48</v>
      </c>
      <c r="L12" s="2">
        <v>3</v>
      </c>
      <c r="M12" s="2">
        <v>0.2</v>
      </c>
      <c r="N12" s="2">
        <v>16.010999999999999</v>
      </c>
      <c r="O12" s="2">
        <f t="shared" si="0"/>
        <v>0</v>
      </c>
      <c r="P12" s="2">
        <f t="shared" si="1"/>
        <v>197.46899999999999</v>
      </c>
    </row>
    <row r="13" spans="1:23" x14ac:dyDescent="0.3">
      <c r="A13" s="2">
        <v>21</v>
      </c>
      <c r="B13" s="2" t="s">
        <v>61</v>
      </c>
      <c r="C13" s="4">
        <v>41883</v>
      </c>
      <c r="D13" s="2" t="s">
        <v>15</v>
      </c>
      <c r="E13" s="2" t="s">
        <v>46</v>
      </c>
      <c r="F13" s="2" t="s">
        <v>62</v>
      </c>
      <c r="G13" s="2" t="s">
        <v>65</v>
      </c>
      <c r="H13" s="2" t="s">
        <v>29</v>
      </c>
      <c r="I13" s="2" t="s">
        <v>53</v>
      </c>
      <c r="J13" s="2" t="s">
        <v>54</v>
      </c>
      <c r="K13" s="2">
        <v>22.72</v>
      </c>
      <c r="L13" s="2">
        <v>4</v>
      </c>
      <c r="M13" s="2">
        <v>0.2</v>
      </c>
      <c r="N13" s="2">
        <v>7.3840000000000003</v>
      </c>
      <c r="O13" s="2">
        <f t="shared" si="0"/>
        <v>0</v>
      </c>
      <c r="P13" s="2">
        <f t="shared" si="1"/>
        <v>15.335999999999999</v>
      </c>
    </row>
    <row r="14" spans="1:23" x14ac:dyDescent="0.3">
      <c r="A14" s="2">
        <v>22</v>
      </c>
      <c r="B14" s="2" t="s">
        <v>66</v>
      </c>
      <c r="C14" s="4">
        <v>42717</v>
      </c>
      <c r="D14" s="2" t="s">
        <v>33</v>
      </c>
      <c r="E14" s="2" t="s">
        <v>46</v>
      </c>
      <c r="F14" s="2" t="s">
        <v>67</v>
      </c>
      <c r="G14" s="2" t="s">
        <v>68</v>
      </c>
      <c r="H14" s="2" t="s">
        <v>29</v>
      </c>
      <c r="I14" s="2" t="s">
        <v>48</v>
      </c>
      <c r="J14" s="2" t="s">
        <v>38</v>
      </c>
      <c r="K14" s="2">
        <v>19.46</v>
      </c>
      <c r="L14" s="2">
        <v>7</v>
      </c>
      <c r="M14" s="2">
        <v>0</v>
      </c>
      <c r="N14" s="2">
        <v>5.0595999999999997</v>
      </c>
      <c r="O14" s="2">
        <f t="shared" si="0"/>
        <v>0.5</v>
      </c>
      <c r="P14" s="2">
        <f t="shared" si="1"/>
        <v>21.6006</v>
      </c>
    </row>
    <row r="15" spans="1:23" x14ac:dyDescent="0.3">
      <c r="A15" s="2">
        <v>23</v>
      </c>
      <c r="B15" s="2" t="s">
        <v>66</v>
      </c>
      <c r="C15" s="4">
        <v>42717</v>
      </c>
      <c r="D15" s="2" t="s">
        <v>33</v>
      </c>
      <c r="E15" s="2" t="s">
        <v>46</v>
      </c>
      <c r="F15" s="2" t="s">
        <v>67</v>
      </c>
      <c r="G15" s="2" t="s">
        <v>69</v>
      </c>
      <c r="H15" s="2" t="s">
        <v>29</v>
      </c>
      <c r="I15" s="2" t="s">
        <v>55</v>
      </c>
      <c r="J15" s="2" t="s">
        <v>38</v>
      </c>
      <c r="K15" s="2">
        <v>60.34</v>
      </c>
      <c r="L15" s="2">
        <v>7</v>
      </c>
      <c r="M15" s="2">
        <v>0</v>
      </c>
      <c r="N15" s="2">
        <v>15.6884</v>
      </c>
      <c r="O15" s="2">
        <f t="shared" si="0"/>
        <v>0.5</v>
      </c>
      <c r="P15" s="2">
        <f t="shared" si="1"/>
        <v>66.977400000000003</v>
      </c>
    </row>
    <row r="16" spans="1:23" x14ac:dyDescent="0.3">
      <c r="A16" s="2">
        <v>24</v>
      </c>
      <c r="B16" s="2" t="s">
        <v>70</v>
      </c>
      <c r="C16" s="4">
        <v>42934</v>
      </c>
      <c r="D16" s="2" t="s">
        <v>15</v>
      </c>
      <c r="E16" s="2" t="s">
        <v>34</v>
      </c>
      <c r="F16" s="2" t="s">
        <v>71</v>
      </c>
      <c r="G16" s="2" t="s">
        <v>72</v>
      </c>
      <c r="H16" s="2" t="s">
        <v>19</v>
      </c>
      <c r="I16" s="2" t="s">
        <v>23</v>
      </c>
      <c r="J16" s="2" t="s">
        <v>24</v>
      </c>
      <c r="K16" s="2">
        <v>71.372</v>
      </c>
      <c r="L16" s="2">
        <v>2</v>
      </c>
      <c r="M16" s="2">
        <v>0.3</v>
      </c>
      <c r="N16" s="2">
        <v>-1.0196000000000001</v>
      </c>
      <c r="O16" s="2">
        <f t="shared" si="0"/>
        <v>0</v>
      </c>
      <c r="P16" s="2">
        <f t="shared" si="1"/>
        <v>72.391599999999997</v>
      </c>
    </row>
    <row r="17" spans="1:16" x14ac:dyDescent="0.3">
      <c r="A17" s="2">
        <v>25</v>
      </c>
      <c r="B17" s="2" t="s">
        <v>73</v>
      </c>
      <c r="C17" s="4">
        <v>42277</v>
      </c>
      <c r="D17" s="2" t="s">
        <v>33</v>
      </c>
      <c r="E17" s="2" t="s">
        <v>34</v>
      </c>
      <c r="F17" s="2" t="s">
        <v>74</v>
      </c>
      <c r="G17" s="2" t="s">
        <v>36</v>
      </c>
      <c r="H17" s="2" t="s">
        <v>19</v>
      </c>
      <c r="I17" s="2" t="s">
        <v>37</v>
      </c>
      <c r="J17" s="2" t="s">
        <v>38</v>
      </c>
      <c r="K17" s="2">
        <v>1044.6300000000001</v>
      </c>
      <c r="L17" s="2">
        <v>3</v>
      </c>
      <c r="M17" s="2">
        <v>0</v>
      </c>
      <c r="N17" s="2">
        <v>240.26490000000001</v>
      </c>
      <c r="O17" s="2">
        <f t="shared" si="0"/>
        <v>0.5</v>
      </c>
      <c r="P17" s="2">
        <f t="shared" si="1"/>
        <v>1206.5476500000002</v>
      </c>
    </row>
    <row r="18" spans="1:16" x14ac:dyDescent="0.3">
      <c r="A18" s="2">
        <v>26</v>
      </c>
      <c r="B18" s="2" t="s">
        <v>75</v>
      </c>
      <c r="C18" s="4">
        <v>42389</v>
      </c>
      <c r="D18" s="2" t="s">
        <v>15</v>
      </c>
      <c r="E18" s="2" t="s">
        <v>46</v>
      </c>
      <c r="F18" s="2" t="s">
        <v>76</v>
      </c>
      <c r="G18" s="2" t="s">
        <v>77</v>
      </c>
      <c r="H18" s="2" t="s">
        <v>29</v>
      </c>
      <c r="I18" s="2" t="s">
        <v>53</v>
      </c>
      <c r="J18" s="2" t="s">
        <v>38</v>
      </c>
      <c r="K18" s="2">
        <v>11.648</v>
      </c>
      <c r="L18" s="2">
        <v>2</v>
      </c>
      <c r="M18" s="2">
        <v>0.2</v>
      </c>
      <c r="N18" s="2">
        <v>4.2224000000000004</v>
      </c>
      <c r="O18" s="2">
        <f t="shared" si="0"/>
        <v>0</v>
      </c>
      <c r="P18" s="2">
        <f t="shared" si="1"/>
        <v>7.4255999999999993</v>
      </c>
    </row>
    <row r="19" spans="1:16" x14ac:dyDescent="0.3">
      <c r="A19" s="2">
        <v>27</v>
      </c>
      <c r="B19" s="2" t="s">
        <v>75</v>
      </c>
      <c r="C19" s="4">
        <v>42389</v>
      </c>
      <c r="D19" s="2" t="s">
        <v>15</v>
      </c>
      <c r="E19" s="2" t="s">
        <v>46</v>
      </c>
      <c r="F19" s="2" t="s">
        <v>76</v>
      </c>
      <c r="G19" s="2" t="s">
        <v>78</v>
      </c>
      <c r="H19" s="2" t="s">
        <v>50</v>
      </c>
      <c r="I19" s="2" t="s">
        <v>79</v>
      </c>
      <c r="J19" s="2" t="s">
        <v>41</v>
      </c>
      <c r="K19" s="2">
        <v>90.57</v>
      </c>
      <c r="L19" s="2">
        <v>3</v>
      </c>
      <c r="M19" s="2">
        <v>0</v>
      </c>
      <c r="N19" s="2">
        <v>11.774100000000001</v>
      </c>
      <c r="O19" s="2">
        <f t="shared" si="0"/>
        <v>0</v>
      </c>
      <c r="P19" s="2">
        <f t="shared" si="1"/>
        <v>78.795899999999989</v>
      </c>
    </row>
    <row r="20" spans="1:16" x14ac:dyDescent="0.3">
      <c r="A20" s="2">
        <v>36</v>
      </c>
      <c r="B20" s="2" t="s">
        <v>81</v>
      </c>
      <c r="C20" s="4">
        <v>0</v>
      </c>
      <c r="D20" s="2" t="s">
        <v>82</v>
      </c>
      <c r="E20" s="2" t="s">
        <v>26</v>
      </c>
      <c r="F20" s="2" t="s">
        <v>83</v>
      </c>
      <c r="G20" s="2" t="s">
        <v>84</v>
      </c>
      <c r="H20" s="2" t="s">
        <v>50</v>
      </c>
      <c r="I20" s="2" t="s">
        <v>51</v>
      </c>
      <c r="J20" s="2" t="s">
        <v>85</v>
      </c>
      <c r="K20" s="2">
        <v>1097.5440000000001</v>
      </c>
      <c r="L20" s="2">
        <v>7</v>
      </c>
      <c r="M20" s="2">
        <v>0.2</v>
      </c>
      <c r="N20" s="2">
        <v>123.47369999999999</v>
      </c>
      <c r="O20" s="2">
        <f t="shared" si="0"/>
        <v>0.1</v>
      </c>
      <c r="P20" s="2">
        <f t="shared" si="1"/>
        <v>1071.4773300000002</v>
      </c>
    </row>
    <row r="21" spans="1:16" x14ac:dyDescent="0.3">
      <c r="A21" s="2">
        <v>37</v>
      </c>
      <c r="B21" s="2" t="s">
        <v>81</v>
      </c>
      <c r="C21" s="4">
        <v>42714</v>
      </c>
      <c r="D21" s="2" t="s">
        <v>82</v>
      </c>
      <c r="E21" s="2" t="s">
        <v>46</v>
      </c>
      <c r="F21" s="2" t="s">
        <v>83</v>
      </c>
      <c r="G21" s="2" t="s">
        <v>86</v>
      </c>
      <c r="H21" s="2" t="s">
        <v>19</v>
      </c>
      <c r="I21" s="2" t="s">
        <v>45</v>
      </c>
      <c r="J21" s="2" t="s">
        <v>38</v>
      </c>
      <c r="K21" s="2">
        <v>190.92</v>
      </c>
      <c r="L21" s="2">
        <v>5</v>
      </c>
      <c r="M21" s="2">
        <v>0.6</v>
      </c>
      <c r="N21" s="2">
        <v>-147.96299999999999</v>
      </c>
      <c r="O21" s="2">
        <f t="shared" si="0"/>
        <v>0.1</v>
      </c>
      <c r="P21" s="2">
        <f t="shared" si="1"/>
        <v>372.7713</v>
      </c>
    </row>
    <row r="22" spans="1:16" x14ac:dyDescent="0.3">
      <c r="A22" s="2">
        <v>56</v>
      </c>
      <c r="B22" s="2" t="s">
        <v>88</v>
      </c>
      <c r="C22" s="4">
        <v>42539</v>
      </c>
      <c r="D22" s="2" t="s">
        <v>82</v>
      </c>
      <c r="E22" s="2" t="s">
        <v>16</v>
      </c>
      <c r="F22" s="2" t="s">
        <v>89</v>
      </c>
      <c r="G22" s="2" t="s">
        <v>90</v>
      </c>
      <c r="H22" s="2" t="s">
        <v>29</v>
      </c>
      <c r="I22" s="2" t="s">
        <v>40</v>
      </c>
      <c r="J22" s="2" t="s">
        <v>41</v>
      </c>
      <c r="K22" s="2">
        <v>208.56</v>
      </c>
      <c r="L22" s="2">
        <v>6</v>
      </c>
      <c r="M22" s="2">
        <v>0</v>
      </c>
      <c r="N22" s="2">
        <v>52.14</v>
      </c>
      <c r="O22" s="2">
        <f t="shared" si="0"/>
        <v>0.1</v>
      </c>
      <c r="P22" s="2">
        <f t="shared" si="1"/>
        <v>172.06200000000004</v>
      </c>
    </row>
    <row r="23" spans="1:16" x14ac:dyDescent="0.3">
      <c r="A23" s="2">
        <v>57</v>
      </c>
      <c r="B23" s="2" t="s">
        <v>88</v>
      </c>
      <c r="C23" s="4">
        <v>42539</v>
      </c>
      <c r="D23" s="2" t="s">
        <v>82</v>
      </c>
      <c r="E23" s="2" t="s">
        <v>56</v>
      </c>
      <c r="F23" s="2" t="s">
        <v>89</v>
      </c>
      <c r="G23" s="2" t="s">
        <v>91</v>
      </c>
      <c r="H23" s="2" t="s">
        <v>29</v>
      </c>
      <c r="I23" s="2" t="s">
        <v>57</v>
      </c>
      <c r="J23" s="2" t="s">
        <v>80</v>
      </c>
      <c r="K23" s="2">
        <v>32.4</v>
      </c>
      <c r="L23" s="2">
        <v>5</v>
      </c>
      <c r="M23" s="2">
        <v>0</v>
      </c>
      <c r="N23" s="2">
        <v>15.552</v>
      </c>
      <c r="O23" s="2">
        <f t="shared" si="0"/>
        <v>0.1</v>
      </c>
      <c r="P23" s="2">
        <f t="shared" si="1"/>
        <v>18.532800000000002</v>
      </c>
    </row>
    <row r="24" spans="1:16" x14ac:dyDescent="0.3">
      <c r="A24" s="2">
        <v>58</v>
      </c>
      <c r="B24" s="2" t="s">
        <v>88</v>
      </c>
      <c r="C24" s="4">
        <v>42539</v>
      </c>
      <c r="D24" s="2" t="s">
        <v>82</v>
      </c>
      <c r="E24" s="2" t="s">
        <v>56</v>
      </c>
      <c r="F24" s="2" t="s">
        <v>89</v>
      </c>
      <c r="G24" s="2" t="s">
        <v>92</v>
      </c>
      <c r="H24" s="2" t="s">
        <v>19</v>
      </c>
      <c r="I24" s="2" t="s">
        <v>23</v>
      </c>
      <c r="J24" s="2" t="s">
        <v>24</v>
      </c>
      <c r="K24" s="2">
        <v>319.41000000000003</v>
      </c>
      <c r="L24" s="2">
        <v>5</v>
      </c>
      <c r="M24" s="2">
        <v>0.1</v>
      </c>
      <c r="N24" s="2">
        <v>7.0979999999999999</v>
      </c>
      <c r="O24" s="2">
        <f t="shared" si="0"/>
        <v>0.1</v>
      </c>
      <c r="P24" s="2">
        <f t="shared" si="1"/>
        <v>343.54320000000001</v>
      </c>
    </row>
    <row r="25" spans="1:16" x14ac:dyDescent="0.3">
      <c r="A25" s="2">
        <v>59</v>
      </c>
      <c r="B25" s="2" t="s">
        <v>88</v>
      </c>
      <c r="C25" s="4">
        <v>42539</v>
      </c>
      <c r="D25" s="2" t="s">
        <v>82</v>
      </c>
      <c r="E25" s="2" t="s">
        <v>26</v>
      </c>
      <c r="F25" s="2" t="s">
        <v>89</v>
      </c>
      <c r="G25" s="2" t="s">
        <v>93</v>
      </c>
      <c r="H25" s="2" t="s">
        <v>29</v>
      </c>
      <c r="I25" s="2" t="s">
        <v>57</v>
      </c>
      <c r="J25" s="2" t="s">
        <v>80</v>
      </c>
      <c r="K25" s="2">
        <v>14.56</v>
      </c>
      <c r="L25" s="2">
        <v>2</v>
      </c>
      <c r="M25" s="2">
        <v>0</v>
      </c>
      <c r="N25" s="2">
        <v>6.9888000000000003</v>
      </c>
      <c r="O25" s="2">
        <f t="shared" si="0"/>
        <v>0.1</v>
      </c>
      <c r="P25" s="2">
        <f t="shared" si="1"/>
        <v>8.3283200000000015</v>
      </c>
    </row>
    <row r="26" spans="1:16" x14ac:dyDescent="0.3">
      <c r="A26" s="2">
        <v>60</v>
      </c>
      <c r="B26" s="2" t="s">
        <v>88</v>
      </c>
      <c r="C26" s="4">
        <v>42539</v>
      </c>
      <c r="D26" s="2" t="s">
        <v>82</v>
      </c>
      <c r="E26" s="2" t="s">
        <v>16</v>
      </c>
      <c r="F26" s="2" t="s">
        <v>89</v>
      </c>
      <c r="G26" s="2" t="s">
        <v>87</v>
      </c>
      <c r="H26" s="2" t="s">
        <v>50</v>
      </c>
      <c r="I26" s="2" t="s">
        <v>79</v>
      </c>
      <c r="J26" s="2" t="s">
        <v>41</v>
      </c>
      <c r="K26" s="2">
        <v>30</v>
      </c>
      <c r="L26" s="2">
        <v>2</v>
      </c>
      <c r="M26" s="2">
        <v>0</v>
      </c>
      <c r="N26" s="2">
        <v>3.3</v>
      </c>
      <c r="O26" s="2">
        <f t="shared" si="0"/>
        <v>0.1</v>
      </c>
      <c r="P26" s="2">
        <f t="shared" si="1"/>
        <v>29.37</v>
      </c>
    </row>
    <row r="27" spans="1:16" x14ac:dyDescent="0.3">
      <c r="A27" s="2">
        <v>61</v>
      </c>
      <c r="B27" s="2" t="s">
        <v>88</v>
      </c>
      <c r="C27" s="4">
        <v>42539</v>
      </c>
      <c r="D27" s="2" t="s">
        <v>82</v>
      </c>
      <c r="E27" s="2" t="s">
        <v>16</v>
      </c>
      <c r="F27" s="2" t="s">
        <v>89</v>
      </c>
      <c r="G27" s="2" t="s">
        <v>94</v>
      </c>
      <c r="H27" s="2" t="s">
        <v>29</v>
      </c>
      <c r="I27" s="2" t="s">
        <v>53</v>
      </c>
      <c r="J27" s="2" t="s">
        <v>38</v>
      </c>
      <c r="K27" s="2">
        <v>48.48</v>
      </c>
      <c r="L27" s="2">
        <v>4</v>
      </c>
      <c r="M27" s="2">
        <v>0.2</v>
      </c>
      <c r="N27" s="2">
        <v>16.361999999999998</v>
      </c>
      <c r="O27" s="2">
        <f t="shared" si="0"/>
        <v>0.1</v>
      </c>
      <c r="P27" s="2">
        <f t="shared" si="1"/>
        <v>35.329799999999999</v>
      </c>
    </row>
    <row r="28" spans="1:16" x14ac:dyDescent="0.3">
      <c r="A28" s="2">
        <v>62</v>
      </c>
      <c r="B28" s="2" t="s">
        <v>88</v>
      </c>
      <c r="C28" s="4">
        <v>42539</v>
      </c>
      <c r="D28" s="2" t="s">
        <v>82</v>
      </c>
      <c r="E28" s="2" t="s">
        <v>16</v>
      </c>
      <c r="F28" s="2" t="s">
        <v>89</v>
      </c>
      <c r="G28" s="2" t="s">
        <v>95</v>
      </c>
      <c r="H28" s="2" t="s">
        <v>29</v>
      </c>
      <c r="I28" s="2" t="s">
        <v>48</v>
      </c>
      <c r="J28" s="2" t="s">
        <v>38</v>
      </c>
      <c r="K28" s="2">
        <v>1.68</v>
      </c>
      <c r="L28" s="2">
        <v>1</v>
      </c>
      <c r="M28" s="2">
        <v>0</v>
      </c>
      <c r="N28" s="2">
        <v>0.84</v>
      </c>
      <c r="O28" s="2">
        <f t="shared" si="0"/>
        <v>0.1</v>
      </c>
      <c r="P28" s="2">
        <f t="shared" si="1"/>
        <v>0.92400000000000004</v>
      </c>
    </row>
    <row r="29" spans="1:16" x14ac:dyDescent="0.3">
      <c r="A29" s="2">
        <v>63</v>
      </c>
      <c r="B29" s="2" t="s">
        <v>96</v>
      </c>
      <c r="C29" s="4">
        <v>42338</v>
      </c>
      <c r="D29" s="2" t="s">
        <v>33</v>
      </c>
      <c r="E29" s="2" t="s">
        <v>26</v>
      </c>
      <c r="F29" s="2" t="s">
        <v>97</v>
      </c>
      <c r="G29" s="2" t="s">
        <v>98</v>
      </c>
      <c r="H29" s="2" t="s">
        <v>50</v>
      </c>
      <c r="I29" s="2" t="s">
        <v>79</v>
      </c>
      <c r="J29" s="2" t="s">
        <v>99</v>
      </c>
      <c r="K29" s="2">
        <v>13.98</v>
      </c>
      <c r="L29" s="2">
        <v>2</v>
      </c>
      <c r="M29" s="2">
        <v>0</v>
      </c>
      <c r="N29" s="2">
        <v>6.1512000000000002</v>
      </c>
      <c r="O29" s="2">
        <f t="shared" si="0"/>
        <v>0.5</v>
      </c>
      <c r="P29" s="2">
        <f t="shared" si="1"/>
        <v>11.7432</v>
      </c>
    </row>
    <row r="30" spans="1:16" x14ac:dyDescent="0.3">
      <c r="A30" s="2">
        <v>64</v>
      </c>
      <c r="B30" s="2" t="s">
        <v>96</v>
      </c>
      <c r="C30" s="4">
        <v>42338</v>
      </c>
      <c r="D30" s="2" t="s">
        <v>33</v>
      </c>
      <c r="E30" s="2" t="s">
        <v>56</v>
      </c>
      <c r="F30" s="2" t="s">
        <v>97</v>
      </c>
      <c r="G30" s="2" t="s">
        <v>100</v>
      </c>
      <c r="H30" s="2" t="s">
        <v>29</v>
      </c>
      <c r="I30" s="2" t="s">
        <v>53</v>
      </c>
      <c r="J30" s="2" t="s">
        <v>38</v>
      </c>
      <c r="K30" s="2">
        <v>25.824000000000002</v>
      </c>
      <c r="L30" s="2">
        <v>6</v>
      </c>
      <c r="M30" s="2">
        <v>0.2</v>
      </c>
      <c r="N30" s="2">
        <v>9.3612000000000002</v>
      </c>
      <c r="O30" s="2">
        <f t="shared" si="0"/>
        <v>0.5</v>
      </c>
      <c r="P30" s="2">
        <f>((K30-N30)*(1+O30))</f>
        <v>24.694200000000002</v>
      </c>
    </row>
    <row r="31" spans="1:16" x14ac:dyDescent="0.3">
      <c r="C31" s="1"/>
    </row>
    <row r="32" spans="1:16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</sheetData>
  <autoFilter ref="A1:N996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</dc:creator>
  <cp:lastModifiedBy>Mamatha</cp:lastModifiedBy>
  <dcterms:created xsi:type="dcterms:W3CDTF">2020-09-28T14:16:06Z</dcterms:created>
  <dcterms:modified xsi:type="dcterms:W3CDTF">2022-02-05T07:50:50Z</dcterms:modified>
</cp:coreProperties>
</file>