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769" documentId="11_E60897F41BE170836B02CE998F75CCDC64E183C8" xr6:coauthVersionLast="47" xr6:coauthVersionMax="47" xr10:uidLastSave="{41717F0E-CB6B-4E4D-BD19-6060BAF7D731}"/>
  <bookViews>
    <workbookView xWindow="240" yWindow="105" windowWidth="14805" windowHeight="8010" firstSheet="3" activeTab="3" xr2:uid="{00000000-000D-0000-FFFF-FFFF00000000}"/>
  </bookViews>
  <sheets>
    <sheet name="Ex. 1" sheetId="1" r:id="rId1"/>
    <sheet name="Ex. 2" sheetId="2" r:id="rId2"/>
    <sheet name="Ex. 3" sheetId="3" r:id="rId3"/>
    <sheet name="Ex. 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L7" i="3"/>
  <c r="L6" i="1"/>
  <c r="L7" i="1"/>
  <c r="L12" i="1"/>
  <c r="I17" i="1"/>
  <c r="I12" i="1"/>
  <c r="I7" i="1"/>
  <c r="I6" i="1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3" i="4"/>
  <c r="L5" i="2"/>
  <c r="L6" i="2"/>
  <c r="L7" i="2"/>
  <c r="L8" i="2"/>
  <c r="L9" i="2"/>
  <c r="L10" i="2"/>
  <c r="L11" i="2"/>
  <c r="L12" i="2"/>
  <c r="L13" i="2"/>
  <c r="L14" i="2"/>
  <c r="L4" i="2"/>
  <c r="L5" i="1"/>
  <c r="L8" i="1"/>
  <c r="L9" i="1"/>
  <c r="L10" i="1"/>
  <c r="L11" i="1"/>
  <c r="L13" i="1"/>
  <c r="L14" i="1"/>
  <c r="L15" i="1"/>
  <c r="L16" i="1"/>
  <c r="L17" i="1"/>
  <c r="L4" i="1"/>
  <c r="L3" i="1"/>
</calcChain>
</file>

<file path=xl/sharedStrings.xml><?xml version="1.0" encoding="utf-8"?>
<sst xmlns="http://schemas.openxmlformats.org/spreadsheetml/2006/main" count="53" uniqueCount="31">
  <si>
    <t>Hidde
Layer</t>
  </si>
  <si>
    <t>HRG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</si>
  <si>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</si>
  <si>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</si>
  <si>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</si>
  <si>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</si>
  <si>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</si>
  <si>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</si>
  <si>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</si>
  <si>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</si>
  <si>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Avg</t>
  </si>
  <si>
    <t>?</t>
  </si>
  <si>
    <t>Hidden Layer</t>
  </si>
  <si>
    <t>Acuratetea</t>
  </si>
  <si>
    <t>Learning Step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</si>
  <si>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</si>
  <si>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</si>
  <si>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</si>
  <si>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</si>
  <si>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</si>
  <si>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</si>
  <si>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</si>
  <si>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</si>
  <si>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Average</t>
  </si>
  <si>
    <t>Hidden Layer de la ex 1</t>
  </si>
  <si>
    <t>Learning step de la ex 2</t>
  </si>
  <si>
    <t>Fara antrenare</t>
  </si>
  <si>
    <t>Antrenare clasica</t>
  </si>
  <si>
    <t>Acuratetea este mai buna daca avem antrenare clasica, insa diferenta fata de fara antrenare este mica.</t>
  </si>
  <si>
    <t>Filter</t>
  </si>
  <si>
    <t>Procentul optim de filtrare a statisticilor este in jur de 60-70%.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</si>
</sst>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9" fontId="1" fillId="0" borderId="5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quotePrefix="1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2" borderId="14" xfId="0" quotePrefix="1" applyNumberFormat="1" applyFill="1" applyBorder="1" applyAlignment="1">
      <alignment horizontal="center" vertical="center"/>
    </xf>
    <xf numFmtId="2" fontId="0" fillId="0" borderId="30" xfId="0" quotePrefix="1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0" fontId="0" fillId="0" borderId="0" xfId="0" applyNumberFormat="1"/>
    <xf numFmtId="0" fontId="2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0" borderId="38" xfId="0" applyFont="1" applyBorder="1" applyAlignment="1">
      <alignment horizontal="center" vertical="center"/>
    </xf>
    <xf numFmtId="2" fontId="0" fillId="0" borderId="39" xfId="0" quotePrefix="1" applyNumberFormat="1" applyBorder="1" applyAlignment="1">
      <alignment horizontal="center" vertical="center"/>
    </xf>
    <xf numFmtId="2" fontId="0" fillId="0" borderId="40" xfId="0" quotePrefix="1" applyNumberForma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9" fontId="1" fillId="0" borderId="46" xfId="0" applyNumberFormat="1" applyFont="1" applyBorder="1" applyAlignment="1">
      <alignment horizontal="center"/>
    </xf>
    <xf numFmtId="10" fontId="2" fillId="0" borderId="46" xfId="0" applyNumberFormat="1" applyFont="1" applyBorder="1" applyAlignment="1">
      <alignment horizontal="center"/>
    </xf>
    <xf numFmtId="10" fontId="2" fillId="0" borderId="47" xfId="0" applyNumberFormat="1" applyFont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10" fontId="2" fillId="6" borderId="49" xfId="0" applyNumberFormat="1" applyFont="1" applyFill="1" applyBorder="1" applyAlignment="1">
      <alignment horizontal="center"/>
    </xf>
    <xf numFmtId="10" fontId="2" fillId="0" borderId="49" xfId="0" applyNumberFormat="1" applyFont="1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/>
    </xf>
    <xf numFmtId="10" fontId="2" fillId="0" borderId="51" xfId="0" applyNumberFormat="1" applyFont="1" applyBorder="1" applyAlignment="1">
      <alignment horizontal="center"/>
    </xf>
    <xf numFmtId="10" fontId="2" fillId="0" borderId="31" xfId="0" applyNumberFormat="1" applyFont="1" applyBorder="1" applyAlignment="1">
      <alignment horizontal="center"/>
    </xf>
    <xf numFmtId="0" fontId="1" fillId="0" borderId="52" xfId="0" applyFont="1" applyBorder="1" applyAlignment="1">
      <alignment horizontal="center" wrapText="1"/>
    </xf>
    <xf numFmtId="0" fontId="1" fillId="0" borderId="53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10" fontId="2" fillId="0" borderId="54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33" xfId="0" applyNumberFormat="1" applyFont="1" applyBorder="1" applyAlignment="1">
      <alignment horizontal="center"/>
    </xf>
    <xf numFmtId="10" fontId="2" fillId="6" borderId="47" xfId="0" applyNumberFormat="1" applyFont="1" applyFill="1" applyBorder="1" applyAlignment="1">
      <alignment horizontal="center"/>
    </xf>
    <xf numFmtId="9" fontId="1" fillId="6" borderId="5" xfId="0" applyNumberFormat="1" applyFont="1" applyFill="1" applyBorder="1" applyAlignment="1">
      <alignment horizontal="center"/>
    </xf>
    <xf numFmtId="9" fontId="1" fillId="6" borderId="4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Acuratetea de predictie antrenare clasica/neantrenat</a:t>
            </a:r>
          </a:p>
        </c:rich>
      </c:tx>
      <c:layout>
        <c:manualLayout>
          <c:xMode val="edge"/>
          <c:yMode val="edge"/>
          <c:x val="0.15134086500057059"/>
          <c:y val="2.71223124675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3'!$B$7:$C$7</c:f>
              <c:strCache>
                <c:ptCount val="2"/>
                <c:pt idx="0">
                  <c:v>Fara antrenare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3'!$D$6:$L$6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'Ex. 3'!$D$7:$L$7</c:f>
              <c:numCache>
                <c:formatCode>0.00</c:formatCode>
                <c:ptCount val="9"/>
                <c:pt idx="0">
                  <c:v>86</c:v>
                </c:pt>
                <c:pt idx="1">
                  <c:v>96.71</c:v>
                </c:pt>
                <c:pt idx="2">
                  <c:v>94.11</c:v>
                </c:pt>
                <c:pt idx="3">
                  <c:v>95.58</c:v>
                </c:pt>
                <c:pt idx="4">
                  <c:v>80.89</c:v>
                </c:pt>
                <c:pt idx="5">
                  <c:v>73.819999999999993</c:v>
                </c:pt>
                <c:pt idx="6">
                  <c:v>95.48</c:v>
                </c:pt>
                <c:pt idx="7">
                  <c:v>88.98</c:v>
                </c:pt>
                <c:pt idx="8">
                  <c:v>88.946249999999992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1-444F-940C-95F17629A33F}"/>
            </c:ext>
          </c:extLst>
        </c:ser>
        <c:ser>
          <c:idx val="1"/>
          <c:order val="1"/>
          <c:tx>
            <c:strRef>
              <c:f>'Ex. 3'!$B$8:$C$8</c:f>
              <c:strCache>
                <c:ptCount val="2"/>
                <c:pt idx="0">
                  <c:v>Antrenare clasica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3'!$D$6:$L$6</c:f>
              <c:strCache>
                <c:ptCount val="9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'Ex. 3'!$D$8:$L$8</c:f>
              <c:numCache>
                <c:formatCode>0.00</c:formatCode>
                <c:ptCount val="9"/>
                <c:pt idx="0">
                  <c:v>85.27</c:v>
                </c:pt>
                <c:pt idx="1">
                  <c:v>96.71</c:v>
                </c:pt>
                <c:pt idx="2">
                  <c:v>95.54</c:v>
                </c:pt>
                <c:pt idx="3">
                  <c:v>95.66</c:v>
                </c:pt>
                <c:pt idx="4">
                  <c:v>81.78</c:v>
                </c:pt>
                <c:pt idx="5">
                  <c:v>71.95</c:v>
                </c:pt>
                <c:pt idx="6">
                  <c:v>96.64</c:v>
                </c:pt>
                <c:pt idx="7">
                  <c:v>89.33</c:v>
                </c:pt>
                <c:pt idx="8">
                  <c:v>89.11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1-444F-940C-95F17629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55863"/>
        <c:axId val="123338808"/>
      </c:barChart>
      <c:catAx>
        <c:axId val="2098755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8808"/>
        <c:crosses val="autoZero"/>
        <c:auto val="1"/>
        <c:lblAlgn val="ctr"/>
        <c:lblOffset val="100"/>
        <c:noMultiLvlLbl val="0"/>
      </c:catAx>
      <c:valAx>
        <c:axId val="1233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5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HRG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4'!$C$3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4'!$D$3:$K$3</c:f>
              <c:numCache>
                <c:formatCode>0.00%</c:formatCode>
                <c:ptCount val="8"/>
                <c:pt idx="0">
                  <c:v>0.84740000000000004</c:v>
                </c:pt>
                <c:pt idx="1">
                  <c:v>0.96709999999999996</c:v>
                </c:pt>
                <c:pt idx="2">
                  <c:v>0.87619999999999998</c:v>
                </c:pt>
                <c:pt idx="3">
                  <c:v>0.95150000000000001</c:v>
                </c:pt>
                <c:pt idx="4">
                  <c:v>0.79179999999999995</c:v>
                </c:pt>
                <c:pt idx="5">
                  <c:v>0.75590000000000002</c:v>
                </c:pt>
                <c:pt idx="6">
                  <c:v>0.96579999999999999</c:v>
                </c:pt>
                <c:pt idx="7">
                  <c:v>0.89049999999999996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1-492C-B508-BB21CF6C76A1}"/>
            </c:ext>
          </c:extLst>
        </c:ser>
        <c:ser>
          <c:idx val="1"/>
          <c:order val="1"/>
          <c:tx>
            <c:strRef>
              <c:f>'Ex. 4'!$C$4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4'!$D$4:$K$4</c:f>
              <c:numCache>
                <c:formatCode>0.00%</c:formatCode>
                <c:ptCount val="8"/>
                <c:pt idx="0">
                  <c:v>0.8548</c:v>
                </c:pt>
                <c:pt idx="1">
                  <c:v>0.96709999999999996</c:v>
                </c:pt>
                <c:pt idx="2">
                  <c:v>0.89100000000000001</c:v>
                </c:pt>
                <c:pt idx="3">
                  <c:v>0.95309999999999995</c:v>
                </c:pt>
                <c:pt idx="4">
                  <c:v>0.79249999999999998</c:v>
                </c:pt>
                <c:pt idx="5">
                  <c:v>0.76680000000000004</c:v>
                </c:pt>
                <c:pt idx="6">
                  <c:v>0.96950000000000003</c:v>
                </c:pt>
                <c:pt idx="7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1-492C-B508-BB21CF6C76A1}"/>
            </c:ext>
          </c:extLst>
        </c:ser>
        <c:ser>
          <c:idx val="2"/>
          <c:order val="2"/>
          <c:tx>
            <c:strRef>
              <c:f>'Ex. 4'!$C$5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4'!$D$5:$K$5</c:f>
              <c:numCache>
                <c:formatCode>0.00%</c:formatCode>
                <c:ptCount val="8"/>
                <c:pt idx="0">
                  <c:v>0.8548</c:v>
                </c:pt>
                <c:pt idx="1">
                  <c:v>0.96709999999999996</c:v>
                </c:pt>
                <c:pt idx="2">
                  <c:v>0.88639999999999997</c:v>
                </c:pt>
                <c:pt idx="3">
                  <c:v>0.95330000000000004</c:v>
                </c:pt>
                <c:pt idx="4">
                  <c:v>0.80100000000000005</c:v>
                </c:pt>
                <c:pt idx="5">
                  <c:v>0.75339999999999996</c:v>
                </c:pt>
                <c:pt idx="6">
                  <c:v>0.96950000000000003</c:v>
                </c:pt>
                <c:pt idx="7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1-492C-B508-BB21CF6C76A1}"/>
            </c:ext>
          </c:extLst>
        </c:ser>
        <c:ser>
          <c:idx val="3"/>
          <c:order val="3"/>
          <c:tx>
            <c:strRef>
              <c:f>'Ex. 4'!$C$6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4'!$D$6:$K$6</c:f>
              <c:numCache>
                <c:formatCode>0.00%</c:formatCode>
                <c:ptCount val="8"/>
                <c:pt idx="0">
                  <c:v>0.8548</c:v>
                </c:pt>
                <c:pt idx="1">
                  <c:v>0.96709999999999996</c:v>
                </c:pt>
                <c:pt idx="2">
                  <c:v>0.89019999999999999</c:v>
                </c:pt>
                <c:pt idx="3">
                  <c:v>0.95330000000000004</c:v>
                </c:pt>
                <c:pt idx="4">
                  <c:v>0.80259999999999998</c:v>
                </c:pt>
                <c:pt idx="5">
                  <c:v>0.75749999999999995</c:v>
                </c:pt>
                <c:pt idx="6">
                  <c:v>0.96950000000000003</c:v>
                </c:pt>
                <c:pt idx="7">
                  <c:v>0.89170000000000005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31-492C-B508-BB21CF6C76A1}"/>
            </c:ext>
          </c:extLst>
        </c:ser>
        <c:ser>
          <c:idx val="4"/>
          <c:order val="4"/>
          <c:tx>
            <c:strRef>
              <c:f>'Ex. 4'!$C$7</c:f>
              <c:strCache>
                <c:ptCount val="1"/>
                <c:pt idx="0">
                  <c:v>95%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4'!$D$7:$K$7</c:f>
              <c:numCache>
                <c:formatCode>0.00%</c:formatCode>
                <c:ptCount val="8"/>
                <c:pt idx="0">
                  <c:v>0.8548</c:v>
                </c:pt>
                <c:pt idx="1">
                  <c:v>0.96709999999999996</c:v>
                </c:pt>
                <c:pt idx="2">
                  <c:v>0.89019999999999999</c:v>
                </c:pt>
                <c:pt idx="3">
                  <c:v>0.95179999999999998</c:v>
                </c:pt>
                <c:pt idx="4">
                  <c:v>0.80259999999999998</c:v>
                </c:pt>
                <c:pt idx="5">
                  <c:v>0.75749999999999995</c:v>
                </c:pt>
                <c:pt idx="6">
                  <c:v>0.9698</c:v>
                </c:pt>
                <c:pt idx="7">
                  <c:v>0.89349999999999996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31-492C-B508-BB21CF6C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85864"/>
        <c:axId val="1731324119"/>
      </c:barChart>
      <c:catAx>
        <c:axId val="12244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24119"/>
        <c:crosses val="autoZero"/>
        <c:auto val="1"/>
        <c:lblAlgn val="ctr"/>
        <c:lblOffset val="100"/>
        <c:noMultiLvlLbl val="0"/>
      </c:catAx>
      <c:valAx>
        <c:axId val="1731324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HRG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4'!$D$8:$K$8</c:f>
              <c:numCache>
                <c:formatCode>0.00%</c:formatCode>
                <c:ptCount val="8"/>
                <c:pt idx="0">
                  <c:v>0.85419999999999996</c:v>
                </c:pt>
                <c:pt idx="1">
                  <c:v>0.96709999999999996</c:v>
                </c:pt>
                <c:pt idx="2">
                  <c:v>0.93159999999999998</c:v>
                </c:pt>
                <c:pt idx="3">
                  <c:v>0.95699999999999996</c:v>
                </c:pt>
                <c:pt idx="4">
                  <c:v>0.81169999999999998</c:v>
                </c:pt>
                <c:pt idx="5">
                  <c:v>0.7661</c:v>
                </c:pt>
                <c:pt idx="6">
                  <c:v>0.97009999999999996</c:v>
                </c:pt>
                <c:pt idx="7">
                  <c:v>0.89770000000000005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3A-4521-99B6-54A41B7622BE}"/>
            </c:ext>
          </c:extLst>
        </c:ser>
        <c:ser>
          <c:idx val="1"/>
          <c:order val="1"/>
          <c:tx>
            <c:v>70%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4'!$D$9:$K$9</c:f>
              <c:numCache>
                <c:formatCode>0.00%</c:formatCode>
                <c:ptCount val="8"/>
                <c:pt idx="0">
                  <c:v>0.85529999999999995</c:v>
                </c:pt>
                <c:pt idx="1">
                  <c:v>0.96709999999999996</c:v>
                </c:pt>
                <c:pt idx="2">
                  <c:v>0.92920000000000003</c:v>
                </c:pt>
                <c:pt idx="3">
                  <c:v>0.95589999999999997</c:v>
                </c:pt>
                <c:pt idx="4">
                  <c:v>0.81299999999999994</c:v>
                </c:pt>
                <c:pt idx="5">
                  <c:v>0.76400000000000001</c:v>
                </c:pt>
                <c:pt idx="6">
                  <c:v>0.97009999999999996</c:v>
                </c:pt>
                <c:pt idx="7">
                  <c:v>0.89810000000000001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3A-4521-99B6-54A41B7622BE}"/>
            </c:ext>
          </c:extLst>
        </c:ser>
        <c:ser>
          <c:idx val="2"/>
          <c:order val="2"/>
          <c:tx>
            <c:v>80%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4'!$D$10:$K$10</c:f>
              <c:numCache>
                <c:formatCode>0.00%</c:formatCode>
                <c:ptCount val="8"/>
                <c:pt idx="0">
                  <c:v>0.85450000000000004</c:v>
                </c:pt>
                <c:pt idx="1">
                  <c:v>0.96709999999999996</c:v>
                </c:pt>
                <c:pt idx="2">
                  <c:v>0.93140000000000001</c:v>
                </c:pt>
                <c:pt idx="3">
                  <c:v>0.95620000000000005</c:v>
                </c:pt>
                <c:pt idx="4">
                  <c:v>0.8125</c:v>
                </c:pt>
                <c:pt idx="5">
                  <c:v>0.76429999999999998</c:v>
                </c:pt>
                <c:pt idx="6">
                  <c:v>0.97009999999999996</c:v>
                </c:pt>
                <c:pt idx="7">
                  <c:v>0.89629999999999999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3A-4521-99B6-54A41B7622BE}"/>
            </c:ext>
          </c:extLst>
        </c:ser>
        <c:ser>
          <c:idx val="3"/>
          <c:order val="3"/>
          <c:tx>
            <c:v>90%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4'!$D$11:$K$11</c:f>
              <c:numCache>
                <c:formatCode>0.00%</c:formatCode>
                <c:ptCount val="8"/>
                <c:pt idx="0">
                  <c:v>0.85450000000000004</c:v>
                </c:pt>
                <c:pt idx="1">
                  <c:v>0.96709999999999996</c:v>
                </c:pt>
                <c:pt idx="2">
                  <c:v>0.93130000000000002</c:v>
                </c:pt>
                <c:pt idx="3">
                  <c:v>0.95589999999999997</c:v>
                </c:pt>
                <c:pt idx="4">
                  <c:v>0.81489999999999996</c:v>
                </c:pt>
                <c:pt idx="5">
                  <c:v>0.75719999999999998</c:v>
                </c:pt>
                <c:pt idx="6">
                  <c:v>0.97009999999999996</c:v>
                </c:pt>
                <c:pt idx="7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3A-4521-99B6-54A41B7622BE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4'!$D$12:$K$12</c:f>
              <c:numCache>
                <c:formatCode>0.00%</c:formatCode>
                <c:ptCount val="8"/>
                <c:pt idx="0">
                  <c:v>0.85450000000000004</c:v>
                </c:pt>
                <c:pt idx="1">
                  <c:v>0.96709999999999996</c:v>
                </c:pt>
                <c:pt idx="2">
                  <c:v>0.93130000000000002</c:v>
                </c:pt>
                <c:pt idx="3">
                  <c:v>0.95599999999999996</c:v>
                </c:pt>
                <c:pt idx="4">
                  <c:v>0.81510000000000005</c:v>
                </c:pt>
                <c:pt idx="5">
                  <c:v>0.75249999999999995</c:v>
                </c:pt>
                <c:pt idx="6">
                  <c:v>0.97040000000000004</c:v>
                </c:pt>
                <c:pt idx="7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3A-4521-99B6-54A41B76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507143"/>
        <c:axId val="1057096855"/>
      </c:barChart>
      <c:catAx>
        <c:axId val="1307507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96855"/>
        <c:crosses val="autoZero"/>
        <c:auto val="1"/>
        <c:lblAlgn val="ctr"/>
        <c:lblOffset val="100"/>
        <c:noMultiLvlLbl val="0"/>
      </c:catAx>
      <c:valAx>
        <c:axId val="105709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07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HRG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4'!$D$13:$K$13</c:f>
              <c:numCache>
                <c:formatCode>0.00%</c:formatCode>
                <c:ptCount val="8"/>
                <c:pt idx="0">
                  <c:v>0.86270000000000002</c:v>
                </c:pt>
                <c:pt idx="1">
                  <c:v>0.96709999999999996</c:v>
                </c:pt>
                <c:pt idx="2">
                  <c:v>0.95189999999999997</c:v>
                </c:pt>
                <c:pt idx="3">
                  <c:v>0.95469999999999999</c:v>
                </c:pt>
                <c:pt idx="4">
                  <c:v>0.81659999999999999</c:v>
                </c:pt>
                <c:pt idx="5">
                  <c:v>0.76119999999999999</c:v>
                </c:pt>
                <c:pt idx="6">
                  <c:v>0.96630000000000005</c:v>
                </c:pt>
                <c:pt idx="7">
                  <c:v>0.89219999999999999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7-47DF-9291-A6E6D508CACA}"/>
            </c:ext>
          </c:extLst>
        </c:ser>
        <c:ser>
          <c:idx val="1"/>
          <c:order val="1"/>
          <c:tx>
            <c:v>70%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4'!$D$14:$K$14</c:f>
              <c:numCache>
                <c:formatCode>0.00%</c:formatCode>
                <c:ptCount val="8"/>
                <c:pt idx="0">
                  <c:v>0.86270000000000002</c:v>
                </c:pt>
                <c:pt idx="1">
                  <c:v>0.96709999999999996</c:v>
                </c:pt>
                <c:pt idx="2">
                  <c:v>0.94230000000000003</c:v>
                </c:pt>
                <c:pt idx="3">
                  <c:v>0.95599999999999996</c:v>
                </c:pt>
                <c:pt idx="4">
                  <c:v>0.81579999999999997</c:v>
                </c:pt>
                <c:pt idx="5">
                  <c:v>0.73860000000000003</c:v>
                </c:pt>
                <c:pt idx="6">
                  <c:v>0.96289999999999998</c:v>
                </c:pt>
                <c:pt idx="7">
                  <c:v>0.89590000000000003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7-47DF-9291-A6E6D508CACA}"/>
            </c:ext>
          </c:extLst>
        </c:ser>
        <c:ser>
          <c:idx val="2"/>
          <c:order val="2"/>
          <c:tx>
            <c:v>80%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4'!$D$15:$K$15</c:f>
              <c:numCache>
                <c:formatCode>0.00%</c:formatCode>
                <c:ptCount val="8"/>
                <c:pt idx="0">
                  <c:v>0.86240000000000006</c:v>
                </c:pt>
                <c:pt idx="1">
                  <c:v>0.96709999999999996</c:v>
                </c:pt>
                <c:pt idx="2">
                  <c:v>0.95350000000000001</c:v>
                </c:pt>
                <c:pt idx="3">
                  <c:v>0.95379999999999998</c:v>
                </c:pt>
                <c:pt idx="4">
                  <c:v>0.81789999999999996</c:v>
                </c:pt>
                <c:pt idx="5">
                  <c:v>0.75160000000000005</c:v>
                </c:pt>
                <c:pt idx="6">
                  <c:v>0.96319999999999995</c:v>
                </c:pt>
                <c:pt idx="7">
                  <c:v>0.89170000000000005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7-47DF-9291-A6E6D508CACA}"/>
            </c:ext>
          </c:extLst>
        </c:ser>
        <c:ser>
          <c:idx val="3"/>
          <c:order val="3"/>
          <c:tx>
            <c:v>90%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4'!$D$16:$K$16</c:f>
              <c:numCache>
                <c:formatCode>0.00%</c:formatCode>
                <c:ptCount val="8"/>
                <c:pt idx="0">
                  <c:v>0.85640000000000005</c:v>
                </c:pt>
                <c:pt idx="1">
                  <c:v>0.96709999999999996</c:v>
                </c:pt>
                <c:pt idx="2">
                  <c:v>0.93859999999999999</c:v>
                </c:pt>
                <c:pt idx="3">
                  <c:v>0.95589999999999997</c:v>
                </c:pt>
                <c:pt idx="4">
                  <c:v>0.81540000000000001</c:v>
                </c:pt>
                <c:pt idx="5">
                  <c:v>0.72729999999999995</c:v>
                </c:pt>
                <c:pt idx="6">
                  <c:v>0.96409999999999996</c:v>
                </c:pt>
                <c:pt idx="7">
                  <c:v>0.89149999999999996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57-47DF-9291-A6E6D508CACA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4'!$D$17:$K$17</c:f>
              <c:numCache>
                <c:formatCode>0.00%</c:formatCode>
                <c:ptCount val="8"/>
                <c:pt idx="0">
                  <c:v>0.85589999999999999</c:v>
                </c:pt>
                <c:pt idx="1">
                  <c:v>0.96709999999999996</c:v>
                </c:pt>
                <c:pt idx="2">
                  <c:v>0.95050000000000001</c:v>
                </c:pt>
                <c:pt idx="3">
                  <c:v>0.95479999999999998</c:v>
                </c:pt>
                <c:pt idx="4">
                  <c:v>0.81410000000000005</c:v>
                </c:pt>
                <c:pt idx="5">
                  <c:v>0.71550000000000002</c:v>
                </c:pt>
                <c:pt idx="6">
                  <c:v>0.96499999999999997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7-47DF-9291-A6E6D508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54407"/>
        <c:axId val="1272587399"/>
      </c:barChart>
      <c:catAx>
        <c:axId val="290454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87399"/>
        <c:crosses val="autoZero"/>
        <c:auto val="1"/>
        <c:lblAlgn val="ctr"/>
        <c:lblOffset val="100"/>
        <c:noMultiLvlLbl val="0"/>
      </c:catAx>
      <c:valAx>
        <c:axId val="127258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54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HRG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4'!$D$23:$K$23</c:f>
              <c:numCache>
                <c:formatCode>0.00%</c:formatCode>
                <c:ptCount val="8"/>
                <c:pt idx="0">
                  <c:v>0.86550000000000005</c:v>
                </c:pt>
                <c:pt idx="1">
                  <c:v>0.96709999999999996</c:v>
                </c:pt>
                <c:pt idx="2">
                  <c:v>0.94530000000000003</c:v>
                </c:pt>
                <c:pt idx="3">
                  <c:v>0.95250000000000001</c:v>
                </c:pt>
                <c:pt idx="4">
                  <c:v>0.82250000000000001</c:v>
                </c:pt>
                <c:pt idx="5">
                  <c:v>0.75260000000000005</c:v>
                </c:pt>
                <c:pt idx="6">
                  <c:v>0.96740000000000004</c:v>
                </c:pt>
                <c:pt idx="7">
                  <c:v>0.89670000000000005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9-4942-AAE9-8AB8FB7E1B5D}"/>
            </c:ext>
          </c:extLst>
        </c:ser>
        <c:ser>
          <c:idx val="1"/>
          <c:order val="1"/>
          <c:tx>
            <c:v>70%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4'!$D$24:$K$24</c:f>
              <c:numCache>
                <c:formatCode>0.00%</c:formatCode>
                <c:ptCount val="8"/>
                <c:pt idx="0">
                  <c:v>0.86580000000000001</c:v>
                </c:pt>
                <c:pt idx="1">
                  <c:v>0.96709999999999996</c:v>
                </c:pt>
                <c:pt idx="2">
                  <c:v>0.94640000000000002</c:v>
                </c:pt>
                <c:pt idx="3">
                  <c:v>0.95820000000000005</c:v>
                </c:pt>
                <c:pt idx="4">
                  <c:v>0.83</c:v>
                </c:pt>
                <c:pt idx="5">
                  <c:v>0.75260000000000005</c:v>
                </c:pt>
                <c:pt idx="6">
                  <c:v>0.96050000000000002</c:v>
                </c:pt>
                <c:pt idx="7">
                  <c:v>0.89549999999999996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9-4942-AAE9-8AB8FB7E1B5D}"/>
            </c:ext>
          </c:extLst>
        </c:ser>
        <c:ser>
          <c:idx val="2"/>
          <c:order val="2"/>
          <c:tx>
            <c:v>80%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4'!$D$25:$K$25</c:f>
              <c:numCache>
                <c:formatCode>0.00%</c:formatCode>
                <c:ptCount val="8"/>
                <c:pt idx="0">
                  <c:v>0.86660000000000004</c:v>
                </c:pt>
                <c:pt idx="1">
                  <c:v>0.96709999999999996</c:v>
                </c:pt>
                <c:pt idx="2">
                  <c:v>0.94230000000000003</c:v>
                </c:pt>
                <c:pt idx="3">
                  <c:v>0.9577</c:v>
                </c:pt>
                <c:pt idx="4">
                  <c:v>0.82689999999999997</c:v>
                </c:pt>
                <c:pt idx="5">
                  <c:v>0.75260000000000005</c:v>
                </c:pt>
                <c:pt idx="6">
                  <c:v>0.96709999999999996</c:v>
                </c:pt>
                <c:pt idx="7">
                  <c:v>0.89629999999999999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9-4942-AAE9-8AB8FB7E1B5D}"/>
            </c:ext>
          </c:extLst>
        </c:ser>
        <c:ser>
          <c:idx val="3"/>
          <c:order val="3"/>
          <c:tx>
            <c:v>90%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4'!$D$26:$K$26</c:f>
              <c:numCache>
                <c:formatCode>0.00%</c:formatCode>
                <c:ptCount val="8"/>
                <c:pt idx="0">
                  <c:v>0.85509999999999997</c:v>
                </c:pt>
                <c:pt idx="1">
                  <c:v>0.96709999999999996</c:v>
                </c:pt>
                <c:pt idx="2">
                  <c:v>0.95609999999999995</c:v>
                </c:pt>
                <c:pt idx="3">
                  <c:v>0.95479999999999998</c:v>
                </c:pt>
                <c:pt idx="4">
                  <c:v>0.79290000000000005</c:v>
                </c:pt>
                <c:pt idx="5">
                  <c:v>0.75260000000000005</c:v>
                </c:pt>
                <c:pt idx="6">
                  <c:v>0.96879999999999999</c:v>
                </c:pt>
                <c:pt idx="7">
                  <c:v>0.89459999999999995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9-4942-AAE9-8AB8FB7E1B5D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4'!$D$27:$K$27</c:f>
              <c:numCache>
                <c:formatCode>0.00%</c:formatCode>
                <c:ptCount val="8"/>
                <c:pt idx="0">
                  <c:v>0.85470000000000002</c:v>
                </c:pt>
                <c:pt idx="1">
                  <c:v>0.96709999999999996</c:v>
                </c:pt>
                <c:pt idx="2">
                  <c:v>0.95569999999999999</c:v>
                </c:pt>
                <c:pt idx="3">
                  <c:v>0.95489999999999997</c:v>
                </c:pt>
                <c:pt idx="4">
                  <c:v>0.8236</c:v>
                </c:pt>
                <c:pt idx="5">
                  <c:v>0.75260000000000005</c:v>
                </c:pt>
                <c:pt idx="6">
                  <c:v>0.96989999999999998</c:v>
                </c:pt>
                <c:pt idx="7">
                  <c:v>0.8901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9-4942-AAE9-8AB8FB7E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478647"/>
        <c:axId val="1493974263"/>
      </c:barChart>
      <c:catAx>
        <c:axId val="27147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74263"/>
        <c:crosses val="autoZero"/>
        <c:auto val="1"/>
        <c:lblAlgn val="ctr"/>
        <c:lblOffset val="100"/>
        <c:noMultiLvlLbl val="0"/>
      </c:catAx>
      <c:valAx>
        <c:axId val="149397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HRG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4'!$D$13:$K$13</c:f>
              <c:numCache>
                <c:formatCode>0.00%</c:formatCode>
                <c:ptCount val="8"/>
                <c:pt idx="0">
                  <c:v>0.86270000000000002</c:v>
                </c:pt>
                <c:pt idx="1">
                  <c:v>0.96709999999999996</c:v>
                </c:pt>
                <c:pt idx="2">
                  <c:v>0.95189999999999997</c:v>
                </c:pt>
                <c:pt idx="3">
                  <c:v>0.95469999999999999</c:v>
                </c:pt>
                <c:pt idx="4">
                  <c:v>0.81659999999999999</c:v>
                </c:pt>
                <c:pt idx="5">
                  <c:v>0.76119999999999999</c:v>
                </c:pt>
                <c:pt idx="6">
                  <c:v>0.96630000000000005</c:v>
                </c:pt>
                <c:pt idx="7">
                  <c:v>0.89219999999999999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9-41EC-902F-6FFDA230A69D}"/>
            </c:ext>
          </c:extLst>
        </c:ser>
        <c:ser>
          <c:idx val="1"/>
          <c:order val="1"/>
          <c:tx>
            <c:v>70%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4'!$D$14:$K$14</c:f>
              <c:numCache>
                <c:formatCode>0.00%</c:formatCode>
                <c:ptCount val="8"/>
                <c:pt idx="0">
                  <c:v>0.86270000000000002</c:v>
                </c:pt>
                <c:pt idx="1">
                  <c:v>0.96709999999999996</c:v>
                </c:pt>
                <c:pt idx="2">
                  <c:v>0.94230000000000003</c:v>
                </c:pt>
                <c:pt idx="3">
                  <c:v>0.95599999999999996</c:v>
                </c:pt>
                <c:pt idx="4">
                  <c:v>0.81579999999999997</c:v>
                </c:pt>
                <c:pt idx="5">
                  <c:v>0.73860000000000003</c:v>
                </c:pt>
                <c:pt idx="6">
                  <c:v>0.96289999999999998</c:v>
                </c:pt>
                <c:pt idx="7">
                  <c:v>0.89590000000000003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9-41EC-902F-6FFDA230A69D}"/>
            </c:ext>
          </c:extLst>
        </c:ser>
        <c:ser>
          <c:idx val="2"/>
          <c:order val="2"/>
          <c:tx>
            <c:v>80%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4'!$D$15:$K$15</c:f>
              <c:numCache>
                <c:formatCode>0.00%</c:formatCode>
                <c:ptCount val="8"/>
                <c:pt idx="0">
                  <c:v>0.86240000000000006</c:v>
                </c:pt>
                <c:pt idx="1">
                  <c:v>0.96709999999999996</c:v>
                </c:pt>
                <c:pt idx="2">
                  <c:v>0.95350000000000001</c:v>
                </c:pt>
                <c:pt idx="3">
                  <c:v>0.95379999999999998</c:v>
                </c:pt>
                <c:pt idx="4">
                  <c:v>0.81789999999999996</c:v>
                </c:pt>
                <c:pt idx="5">
                  <c:v>0.75160000000000005</c:v>
                </c:pt>
                <c:pt idx="6">
                  <c:v>0.96319999999999995</c:v>
                </c:pt>
                <c:pt idx="7">
                  <c:v>0.89170000000000005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9-41EC-902F-6FFDA230A69D}"/>
            </c:ext>
          </c:extLst>
        </c:ser>
        <c:ser>
          <c:idx val="3"/>
          <c:order val="3"/>
          <c:tx>
            <c:v>90%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4'!$D$16:$K$16</c:f>
              <c:numCache>
                <c:formatCode>0.00%</c:formatCode>
                <c:ptCount val="8"/>
                <c:pt idx="0">
                  <c:v>0.85640000000000005</c:v>
                </c:pt>
                <c:pt idx="1">
                  <c:v>0.96709999999999996</c:v>
                </c:pt>
                <c:pt idx="2">
                  <c:v>0.93859999999999999</c:v>
                </c:pt>
                <c:pt idx="3">
                  <c:v>0.95589999999999997</c:v>
                </c:pt>
                <c:pt idx="4">
                  <c:v>0.81540000000000001</c:v>
                </c:pt>
                <c:pt idx="5">
                  <c:v>0.72729999999999995</c:v>
                </c:pt>
                <c:pt idx="6">
                  <c:v>0.96409999999999996</c:v>
                </c:pt>
                <c:pt idx="7">
                  <c:v>0.89149999999999996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9-41EC-902F-6FFDA230A69D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4'!$D$2:$K$2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'Ex. 4'!$D$17:$K$17</c:f>
              <c:numCache>
                <c:formatCode>0.00%</c:formatCode>
                <c:ptCount val="8"/>
                <c:pt idx="0">
                  <c:v>0.85589999999999999</c:v>
                </c:pt>
                <c:pt idx="1">
                  <c:v>0.96709999999999996</c:v>
                </c:pt>
                <c:pt idx="2">
                  <c:v>0.95050000000000001</c:v>
                </c:pt>
                <c:pt idx="3">
                  <c:v>0.95479999999999998</c:v>
                </c:pt>
                <c:pt idx="4">
                  <c:v>0.81410000000000005</c:v>
                </c:pt>
                <c:pt idx="5">
                  <c:v>0.71550000000000002</c:v>
                </c:pt>
                <c:pt idx="6">
                  <c:v>0.96499999999999997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9-41EC-902F-6FFDA230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35287"/>
        <c:axId val="1861714888"/>
      </c:barChart>
      <c:catAx>
        <c:axId val="423935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14888"/>
        <c:crosses val="autoZero"/>
        <c:auto val="1"/>
        <c:lblAlgn val="ctr"/>
        <c:lblOffset val="100"/>
        <c:noMultiLvlLbl val="0"/>
      </c:catAx>
      <c:valAx>
        <c:axId val="18617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35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</xdr:row>
      <xdr:rowOff>95250</xdr:rowOff>
    </xdr:from>
    <xdr:to>
      <xdr:col>9</xdr:col>
      <xdr:colOff>47625</xdr:colOff>
      <xdr:row>29</xdr:row>
      <xdr:rowOff>47625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EAB4EA4-88BD-7426-21D2-B33D5E6D2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17</xdr:row>
      <xdr:rowOff>66675</xdr:rowOff>
    </xdr:from>
    <xdr:to>
      <xdr:col>20</xdr:col>
      <xdr:colOff>114300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B22CE-ABD0-6508-7BC7-1716D2EA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32</xdr:row>
      <xdr:rowOff>133350</xdr:rowOff>
    </xdr:from>
    <xdr:to>
      <xdr:col>8</xdr:col>
      <xdr:colOff>66675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836F9-FAB7-C6E1-562E-D5F768AC4177}"/>
            </a:ext>
            <a:ext uri="{147F2762-F138-4A5C-976F-8EAC2B608ADB}">
              <a16:predDERef xmlns:a16="http://schemas.microsoft.com/office/drawing/2014/main" pred="{67CB22CE-ABD0-6508-7BC7-1716D2EA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32</xdr:row>
      <xdr:rowOff>123825</xdr:rowOff>
    </xdr:from>
    <xdr:to>
      <xdr:col>16</xdr:col>
      <xdr:colOff>276225</xdr:colOff>
      <xdr:row>47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9C644B-ADAD-C951-BAD2-BA9C0D1CFC68}"/>
            </a:ext>
            <a:ext uri="{147F2762-F138-4A5C-976F-8EAC2B608ADB}">
              <a16:predDERef xmlns:a16="http://schemas.microsoft.com/office/drawing/2014/main" pred="{E78836F9-FAB7-C6E1-562E-D5F768AC4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49</xdr:row>
      <xdr:rowOff>28575</xdr:rowOff>
    </xdr:from>
    <xdr:to>
      <xdr:col>16</xdr:col>
      <xdr:colOff>152400</xdr:colOff>
      <xdr:row>63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0AF3A-7F89-2ED5-944A-61C59150A7E8}"/>
            </a:ext>
            <a:ext uri="{147F2762-F138-4A5C-976F-8EAC2B608ADB}">
              <a16:predDERef xmlns:a16="http://schemas.microsoft.com/office/drawing/2014/main" pred="{DD9C644B-ADAD-C951-BAD2-BA9C0D1CF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50</xdr:row>
      <xdr:rowOff>38100</xdr:rowOff>
    </xdr:from>
    <xdr:to>
      <xdr:col>8</xdr:col>
      <xdr:colOff>238125</xdr:colOff>
      <xdr:row>64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DF8F17-31DD-B53F-B4DB-4B04AE5E6502}"/>
            </a:ext>
            <a:ext uri="{147F2762-F138-4A5C-976F-8EAC2B608ADB}">
              <a16:predDERef xmlns:a16="http://schemas.microsoft.com/office/drawing/2014/main" pred="{B510AF3A-7F89-2ED5-944A-61C59150A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T7" sqref="T7"/>
    </sheetView>
  </sheetViews>
  <sheetFormatPr defaultRowHeight="15"/>
  <cols>
    <col min="4" max="11" width="9.7109375" bestFit="1" customWidth="1"/>
  </cols>
  <sheetData>
    <row r="2" spans="2:13" ht="30.7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2:13">
      <c r="B3" s="52">
        <v>15</v>
      </c>
      <c r="C3" s="5">
        <v>2</v>
      </c>
      <c r="D3" s="6">
        <v>85.53</v>
      </c>
      <c r="E3" s="6">
        <v>96.71</v>
      </c>
      <c r="F3" s="6">
        <v>89.45</v>
      </c>
      <c r="G3" s="6">
        <v>95.39</v>
      </c>
      <c r="H3" s="6">
        <v>80.040000000000006</v>
      </c>
      <c r="I3" s="6">
        <v>75.83</v>
      </c>
      <c r="J3" s="6">
        <v>96.68</v>
      </c>
      <c r="K3" s="6">
        <v>89.48</v>
      </c>
      <c r="L3" s="5">
        <f>(D3+E3+F3+G3+H3+I3+J3+K3)/8</f>
        <v>88.638750000000016</v>
      </c>
    </row>
    <row r="4" spans="2:13">
      <c r="B4" s="52"/>
      <c r="C4" s="5">
        <v>4</v>
      </c>
      <c r="D4" s="6">
        <v>85.55</v>
      </c>
      <c r="E4" s="6">
        <v>96.71</v>
      </c>
      <c r="F4" s="6">
        <v>95.13</v>
      </c>
      <c r="G4" s="6">
        <v>95.66</v>
      </c>
      <c r="H4" s="6">
        <v>81.47</v>
      </c>
      <c r="I4" s="6">
        <v>76.319999999999993</v>
      </c>
      <c r="J4" s="6">
        <v>96.93</v>
      </c>
      <c r="K4" s="6">
        <v>89.73</v>
      </c>
      <c r="L4" s="5">
        <f>(D4+E4+F4+G4+H4+I4+J4+K4)/8</f>
        <v>89.6875</v>
      </c>
    </row>
    <row r="5" spans="2:13">
      <c r="B5" s="52"/>
      <c r="C5" s="5">
        <v>6</v>
      </c>
      <c r="D5" s="6">
        <v>86</v>
      </c>
      <c r="E5" s="6">
        <v>96.71</v>
      </c>
      <c r="F5" s="6">
        <v>95.37</v>
      </c>
      <c r="G5" s="6">
        <v>95.92</v>
      </c>
      <c r="H5" s="6">
        <v>81.93</v>
      </c>
      <c r="I5" s="61">
        <v>76.92</v>
      </c>
      <c r="J5" s="6">
        <v>96.77</v>
      </c>
      <c r="K5" s="6">
        <v>86.69</v>
      </c>
      <c r="L5" s="5">
        <f>(D5+E5+F5+G5+H5+I5+J5+K5)/8</f>
        <v>89.538749999999993</v>
      </c>
    </row>
    <row r="6" spans="2:13">
      <c r="B6" s="52"/>
      <c r="C6" s="5">
        <v>8</v>
      </c>
      <c r="D6" s="6">
        <v>86.22</v>
      </c>
      <c r="E6" s="6">
        <v>96.71</v>
      </c>
      <c r="F6" s="6">
        <v>94.55</v>
      </c>
      <c r="G6" s="6">
        <v>95.83</v>
      </c>
      <c r="H6" s="8">
        <v>82.14</v>
      </c>
      <c r="I6" s="60">
        <f>(I3+I4+I5)/3</f>
        <v>76.356666666666669</v>
      </c>
      <c r="J6" s="6">
        <v>96.58</v>
      </c>
      <c r="K6" s="6">
        <v>90.07</v>
      </c>
      <c r="L6" s="42">
        <f>(D6+E6+F6+G6+H6+I6+J6+K6)/8</f>
        <v>89.807083333333338</v>
      </c>
    </row>
    <row r="7" spans="2:13">
      <c r="B7" s="53"/>
      <c r="C7" s="5">
        <v>10</v>
      </c>
      <c r="D7" s="6">
        <v>86.23</v>
      </c>
      <c r="E7" s="6">
        <v>96.71</v>
      </c>
      <c r="F7" s="6">
        <v>94.23</v>
      </c>
      <c r="G7" s="6">
        <v>95.67</v>
      </c>
      <c r="H7" s="8">
        <v>83.55</v>
      </c>
      <c r="I7" s="60">
        <f>(I3+I4+I5)/3</f>
        <v>76.356666666666669</v>
      </c>
      <c r="J7" s="6">
        <v>96.59</v>
      </c>
      <c r="K7" s="6">
        <v>90.01</v>
      </c>
      <c r="L7" s="42">
        <f>(D7+E7+F7+G7+H7+I7+J7+K7)/8</f>
        <v>89.918333333333337</v>
      </c>
    </row>
    <row r="8" spans="2:13">
      <c r="B8" s="52">
        <v>30</v>
      </c>
      <c r="C8" s="5">
        <v>2</v>
      </c>
      <c r="D8" s="6">
        <v>85.46</v>
      </c>
      <c r="E8" s="6">
        <v>96.7</v>
      </c>
      <c r="F8" s="6">
        <v>89.44</v>
      </c>
      <c r="G8" s="6">
        <v>95.32</v>
      </c>
      <c r="H8" s="6">
        <v>80</v>
      </c>
      <c r="I8" s="6">
        <v>76.459999999999994</v>
      </c>
      <c r="J8" s="6">
        <v>96.78</v>
      </c>
      <c r="K8" s="6">
        <v>89.48</v>
      </c>
      <c r="L8" s="5">
        <f>(D8+E8+F8+G8+H8+I8+J8+K8)/8</f>
        <v>88.704999999999998</v>
      </c>
    </row>
    <row r="9" spans="2:13">
      <c r="B9" s="52"/>
      <c r="C9" s="5">
        <v>4</v>
      </c>
      <c r="D9" s="6">
        <v>85.63</v>
      </c>
      <c r="E9" s="6">
        <v>96.7</v>
      </c>
      <c r="F9" s="6">
        <v>93.14</v>
      </c>
      <c r="G9" s="6">
        <v>95.69</v>
      </c>
      <c r="H9" s="6">
        <v>81.61</v>
      </c>
      <c r="I9" s="6">
        <v>76.180000000000007</v>
      </c>
      <c r="J9" s="6">
        <v>96.89</v>
      </c>
      <c r="K9" s="6">
        <v>89.73</v>
      </c>
      <c r="L9" s="5">
        <f>(D9+E9+F9+G9+H9+I9+J9+K9)/8</f>
        <v>89.446250000000006</v>
      </c>
    </row>
    <row r="10" spans="2:13">
      <c r="B10" s="52"/>
      <c r="C10" s="5">
        <v>6</v>
      </c>
      <c r="D10" s="6">
        <v>85.71</v>
      </c>
      <c r="E10" s="6">
        <v>96.7</v>
      </c>
      <c r="F10" s="6">
        <v>95.04</v>
      </c>
      <c r="G10" s="6">
        <v>95.79</v>
      </c>
      <c r="H10" s="6">
        <v>82.59</v>
      </c>
      <c r="I10" s="6">
        <v>76.11</v>
      </c>
      <c r="J10" s="6">
        <v>96.88</v>
      </c>
      <c r="K10" s="6">
        <v>89.7</v>
      </c>
      <c r="L10" s="5">
        <f>(D10+E10+F10+G10+H10+I10+J10+K10)/8</f>
        <v>89.815000000000012</v>
      </c>
    </row>
    <row r="11" spans="2:13">
      <c r="B11" s="52"/>
      <c r="C11" s="5">
        <v>8</v>
      </c>
      <c r="D11" s="6">
        <v>86.32</v>
      </c>
      <c r="E11" s="6">
        <v>96.7</v>
      </c>
      <c r="F11" s="6">
        <v>94.23</v>
      </c>
      <c r="G11" s="6">
        <v>95.86</v>
      </c>
      <c r="H11" s="6">
        <v>82.8</v>
      </c>
      <c r="I11" s="6">
        <v>76.17</v>
      </c>
      <c r="J11" s="6">
        <v>96.6</v>
      </c>
      <c r="K11" s="6">
        <v>89.9</v>
      </c>
      <c r="L11" s="43">
        <f>(D11+E11+F11+G11+H11+I11+J11+K11)/8</f>
        <v>89.822500000000005</v>
      </c>
    </row>
    <row r="12" spans="2:13">
      <c r="B12" s="53"/>
      <c r="C12" s="5">
        <v>10</v>
      </c>
      <c r="D12" s="6">
        <v>86.21</v>
      </c>
      <c r="E12" s="6">
        <v>96.7</v>
      </c>
      <c r="F12" s="6">
        <v>94.28</v>
      </c>
      <c r="G12" s="6">
        <v>95.86</v>
      </c>
      <c r="H12" s="6">
        <v>83.9</v>
      </c>
      <c r="I12" s="41">
        <f>(I8+I10+I9+I11)/4</f>
        <v>76.23</v>
      </c>
      <c r="J12" s="6">
        <v>96.58</v>
      </c>
      <c r="K12" s="6">
        <v>90.08</v>
      </c>
      <c r="L12" s="42">
        <f>(D12+E12+F12+G12+H12+I12+J12+K12)/8</f>
        <v>89.980000000000018</v>
      </c>
      <c r="M12" s="44" t="s">
        <v>11</v>
      </c>
    </row>
    <row r="13" spans="2:13">
      <c r="B13" s="52">
        <v>50</v>
      </c>
      <c r="C13" s="5">
        <v>2</v>
      </c>
      <c r="D13" s="6">
        <v>85.65</v>
      </c>
      <c r="E13" s="6">
        <v>96.69</v>
      </c>
      <c r="F13" s="6">
        <v>88.65</v>
      </c>
      <c r="G13" s="6">
        <v>95.26</v>
      </c>
      <c r="H13" s="6">
        <v>79.930000000000007</v>
      </c>
      <c r="I13" s="6">
        <v>75.84</v>
      </c>
      <c r="J13" s="6">
        <v>96.76</v>
      </c>
      <c r="K13" s="6">
        <v>89.4</v>
      </c>
      <c r="L13" s="5">
        <f>(D13+E13+F13+G13+H13+I13+J13+K13)/8</f>
        <v>88.522499999999994</v>
      </c>
    </row>
    <row r="14" spans="2:13">
      <c r="B14" s="52"/>
      <c r="C14" s="5">
        <v>4</v>
      </c>
      <c r="D14" s="6">
        <v>85.5</v>
      </c>
      <c r="E14" s="6">
        <v>96.7</v>
      </c>
      <c r="F14" s="6">
        <v>92.35</v>
      </c>
      <c r="G14" s="6">
        <v>95.63</v>
      </c>
      <c r="H14" s="6">
        <v>82.02</v>
      </c>
      <c r="I14" s="6">
        <v>76.180000000000007</v>
      </c>
      <c r="J14" s="6">
        <v>97.03</v>
      </c>
      <c r="K14" s="6">
        <v>89.75</v>
      </c>
      <c r="L14" s="5">
        <f>(D14+E14+F14+G14+H14+I14+J14+K14)/8</f>
        <v>89.394999999999982</v>
      </c>
    </row>
    <row r="15" spans="2:13">
      <c r="B15" s="52"/>
      <c r="C15" s="5">
        <v>6</v>
      </c>
      <c r="D15" s="6">
        <v>85.69</v>
      </c>
      <c r="E15" s="6">
        <v>96.7</v>
      </c>
      <c r="F15" s="6">
        <v>95.02</v>
      </c>
      <c r="G15" s="6">
        <v>95.75</v>
      </c>
      <c r="H15" s="6">
        <v>82.58</v>
      </c>
      <c r="I15" s="6">
        <v>76.81</v>
      </c>
      <c r="J15" s="6">
        <v>96.82</v>
      </c>
      <c r="K15" s="6">
        <v>89.7</v>
      </c>
      <c r="L15" s="5">
        <f>(D15+E15+F15+G15+H15+I15+J15+K15)/8</f>
        <v>89.883749999999992</v>
      </c>
    </row>
    <row r="16" spans="2:13">
      <c r="B16" s="52"/>
      <c r="C16" s="5">
        <v>8</v>
      </c>
      <c r="D16" s="6">
        <v>86.41</v>
      </c>
      <c r="E16" s="6">
        <v>96.7</v>
      </c>
      <c r="F16" s="6">
        <v>94.35</v>
      </c>
      <c r="G16" s="6">
        <v>95.85</v>
      </c>
      <c r="H16" s="6">
        <v>82.43</v>
      </c>
      <c r="I16" s="6">
        <v>75.42</v>
      </c>
      <c r="J16" s="6">
        <v>96.62</v>
      </c>
      <c r="K16" s="6">
        <v>90.02</v>
      </c>
      <c r="L16" s="5">
        <f>(D16+E16+F16+G16+H16+I16+J16+K16)/8</f>
        <v>89.725000000000009</v>
      </c>
    </row>
    <row r="17" spans="2:12">
      <c r="B17" s="53"/>
      <c r="C17" s="5">
        <v>10</v>
      </c>
      <c r="D17" s="6">
        <v>86.41</v>
      </c>
      <c r="E17" s="6">
        <v>96.7</v>
      </c>
      <c r="F17" s="6">
        <v>94.16</v>
      </c>
      <c r="G17" s="6">
        <v>95.86</v>
      </c>
      <c r="H17" s="6">
        <v>82.91</v>
      </c>
      <c r="I17" s="41">
        <f>(I13+I14+I15+I16)/4</f>
        <v>76.0625</v>
      </c>
      <c r="J17" s="6">
        <v>96.51</v>
      </c>
      <c r="K17" s="6">
        <v>89.94</v>
      </c>
      <c r="L17" s="42">
        <f>(D17+E17+F17+G17+H17+I17+J17+K17)/8</f>
        <v>89.819062500000001</v>
      </c>
    </row>
  </sheetData>
  <mergeCells count="3">
    <mergeCell ref="B3:B7"/>
    <mergeCell ref="B8:B12"/>
    <mergeCell ref="B13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2760-CD4A-41E2-8505-86AD4D87D30D}">
  <dimension ref="B2:L14"/>
  <sheetViews>
    <sheetView workbookViewId="0">
      <selection activeCell="E19" sqref="E19"/>
    </sheetView>
  </sheetViews>
  <sheetFormatPr defaultRowHeight="15"/>
  <cols>
    <col min="2" max="2" width="12.5703125" bestFit="1" customWidth="1"/>
    <col min="3" max="3" width="13" bestFit="1" customWidth="1"/>
  </cols>
  <sheetData>
    <row r="2" spans="2:12">
      <c r="B2" s="23" t="s">
        <v>12</v>
      </c>
      <c r="C2" s="24">
        <v>15</v>
      </c>
      <c r="D2" s="54" t="s">
        <v>13</v>
      </c>
      <c r="E2" s="55"/>
      <c r="F2" s="55"/>
      <c r="G2" s="55"/>
      <c r="H2" s="55"/>
      <c r="I2" s="55"/>
      <c r="J2" s="55"/>
      <c r="K2" s="55"/>
      <c r="L2" s="9"/>
    </row>
    <row r="3" spans="2:12">
      <c r="B3" s="21" t="s">
        <v>1</v>
      </c>
      <c r="C3" s="22" t="s">
        <v>14</v>
      </c>
      <c r="D3" s="12" t="s">
        <v>15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20</v>
      </c>
      <c r="J3" s="10" t="s">
        <v>21</v>
      </c>
      <c r="K3" s="10" t="s">
        <v>22</v>
      </c>
      <c r="L3" s="11" t="s">
        <v>23</v>
      </c>
    </row>
    <row r="4" spans="2:12">
      <c r="B4" s="18">
        <v>0</v>
      </c>
      <c r="C4" s="13">
        <v>0.125</v>
      </c>
      <c r="D4" s="25">
        <v>84.84</v>
      </c>
      <c r="E4" s="26">
        <v>96.71</v>
      </c>
      <c r="F4" s="26">
        <v>89.79</v>
      </c>
      <c r="G4" s="26">
        <v>93.51</v>
      </c>
      <c r="H4" s="26">
        <v>75.23</v>
      </c>
      <c r="I4" s="26">
        <v>71.14</v>
      </c>
      <c r="J4" s="26">
        <v>89.91</v>
      </c>
      <c r="K4" s="26">
        <v>86.57</v>
      </c>
      <c r="L4" s="27">
        <f>SUM(D4:K4)/8</f>
        <v>85.962500000000006</v>
      </c>
    </row>
    <row r="5" spans="2:12">
      <c r="B5" s="19">
        <v>1</v>
      </c>
      <c r="C5" s="14">
        <v>0.25</v>
      </c>
      <c r="D5" s="28">
        <v>85.28</v>
      </c>
      <c r="E5" s="29">
        <v>96.71</v>
      </c>
      <c r="F5" s="29">
        <v>89.86</v>
      </c>
      <c r="G5" s="29">
        <v>94.56</v>
      </c>
      <c r="H5" s="29">
        <v>78.959999999999994</v>
      </c>
      <c r="I5" s="29">
        <v>71.66</v>
      </c>
      <c r="J5" s="29">
        <v>95.84</v>
      </c>
      <c r="K5" s="29">
        <v>88.14</v>
      </c>
      <c r="L5" s="27">
        <f t="shared" ref="L5:L14" si="0">SUM(D5:K5)/8</f>
        <v>87.626249999999999</v>
      </c>
    </row>
    <row r="6" spans="2:12">
      <c r="B6" s="19">
        <v>2</v>
      </c>
      <c r="C6" s="14">
        <v>0.375</v>
      </c>
      <c r="D6" s="28">
        <v>85.57</v>
      </c>
      <c r="E6" s="29">
        <v>96.71</v>
      </c>
      <c r="F6" s="29">
        <v>88.78</v>
      </c>
      <c r="G6" s="29">
        <v>95.04</v>
      </c>
      <c r="H6" s="29">
        <v>79.67</v>
      </c>
      <c r="I6" s="29">
        <v>72.959999999999994</v>
      </c>
      <c r="J6" s="29">
        <v>96.15</v>
      </c>
      <c r="K6" s="29">
        <v>88.26</v>
      </c>
      <c r="L6" s="27">
        <f t="shared" si="0"/>
        <v>87.892499999999998</v>
      </c>
    </row>
    <row r="7" spans="2:12">
      <c r="B7" s="19">
        <v>3</v>
      </c>
      <c r="C7" s="14">
        <v>0.5</v>
      </c>
      <c r="D7" s="28">
        <v>85.78</v>
      </c>
      <c r="E7" s="29">
        <v>96.7</v>
      </c>
      <c r="F7" s="29">
        <v>88.99</v>
      </c>
      <c r="G7" s="29">
        <v>95.12</v>
      </c>
      <c r="H7" s="29">
        <v>79.95</v>
      </c>
      <c r="I7" s="29">
        <v>73.16</v>
      </c>
      <c r="J7" s="29">
        <v>96.35</v>
      </c>
      <c r="K7" s="29">
        <v>88.62</v>
      </c>
      <c r="L7" s="27">
        <f t="shared" si="0"/>
        <v>88.083750000000009</v>
      </c>
    </row>
    <row r="8" spans="2:12">
      <c r="B8" s="19">
        <v>4</v>
      </c>
      <c r="C8" s="14">
        <v>0.625</v>
      </c>
      <c r="D8" s="28">
        <v>85.68</v>
      </c>
      <c r="E8" s="29">
        <v>96.71</v>
      </c>
      <c r="F8" s="29">
        <v>93.01</v>
      </c>
      <c r="G8" s="29">
        <v>95.37</v>
      </c>
      <c r="H8" s="29">
        <v>80.5</v>
      </c>
      <c r="I8" s="29">
        <v>73.209999999999994</v>
      </c>
      <c r="J8" s="29">
        <v>96.55</v>
      </c>
      <c r="K8" s="29">
        <v>88.94</v>
      </c>
      <c r="L8" s="27">
        <f t="shared" si="0"/>
        <v>88.746250000000003</v>
      </c>
    </row>
    <row r="9" spans="2:12">
      <c r="B9" s="19">
        <v>5</v>
      </c>
      <c r="C9" s="14">
        <v>0.75</v>
      </c>
      <c r="D9" s="28">
        <v>85.73</v>
      </c>
      <c r="E9" s="29">
        <v>96.71</v>
      </c>
      <c r="F9" s="29">
        <v>92.14</v>
      </c>
      <c r="G9" s="29">
        <v>95.44</v>
      </c>
      <c r="H9" s="29">
        <v>80.430000000000007</v>
      </c>
      <c r="I9" s="29">
        <v>73.099999999999994</v>
      </c>
      <c r="J9" s="29">
        <v>96.6</v>
      </c>
      <c r="K9" s="29">
        <v>89.08</v>
      </c>
      <c r="L9" s="27">
        <f t="shared" si="0"/>
        <v>88.653750000000002</v>
      </c>
    </row>
    <row r="10" spans="2:12">
      <c r="B10" s="20">
        <v>6</v>
      </c>
      <c r="C10" s="15">
        <v>0.875</v>
      </c>
      <c r="D10" s="30">
        <v>85.82</v>
      </c>
      <c r="E10" s="31">
        <v>96.71</v>
      </c>
      <c r="F10" s="31">
        <v>94.2</v>
      </c>
      <c r="G10" s="31">
        <v>95.43</v>
      </c>
      <c r="H10" s="31">
        <v>81.53</v>
      </c>
      <c r="I10" s="31">
        <v>74.599999999999994</v>
      </c>
      <c r="J10" s="31">
        <v>96.14</v>
      </c>
      <c r="K10" s="31">
        <v>89.02</v>
      </c>
      <c r="L10" s="34">
        <f t="shared" si="0"/>
        <v>89.181249999999991</v>
      </c>
    </row>
    <row r="11" spans="2:12">
      <c r="B11" s="19">
        <v>7</v>
      </c>
      <c r="C11" s="14">
        <v>1</v>
      </c>
      <c r="D11" s="28">
        <v>85.88</v>
      </c>
      <c r="E11" s="29">
        <v>96.71</v>
      </c>
      <c r="F11" s="29">
        <v>94.22</v>
      </c>
      <c r="G11" s="29">
        <v>95.3</v>
      </c>
      <c r="H11" s="29">
        <v>81.400000000000006</v>
      </c>
      <c r="I11" s="29">
        <v>74.38</v>
      </c>
      <c r="J11" s="29">
        <v>95.66</v>
      </c>
      <c r="K11" s="29">
        <v>87.27</v>
      </c>
      <c r="L11" s="27">
        <f t="shared" si="0"/>
        <v>88.852499999999992</v>
      </c>
    </row>
    <row r="12" spans="2:12">
      <c r="B12" s="19">
        <v>8</v>
      </c>
      <c r="C12" s="14">
        <v>1.125</v>
      </c>
      <c r="D12" s="28">
        <v>85.85</v>
      </c>
      <c r="E12" s="29">
        <v>96.7</v>
      </c>
      <c r="F12" s="29">
        <v>95.2</v>
      </c>
      <c r="G12" s="29">
        <v>95.32</v>
      </c>
      <c r="H12" s="29">
        <v>81.12</v>
      </c>
      <c r="I12" s="29">
        <v>72.19</v>
      </c>
      <c r="J12" s="29">
        <v>95.18</v>
      </c>
      <c r="K12" s="29">
        <v>88.83</v>
      </c>
      <c r="L12" s="27">
        <f t="shared" si="0"/>
        <v>88.798749999999998</v>
      </c>
    </row>
    <row r="13" spans="2:12">
      <c r="B13" s="19">
        <v>9</v>
      </c>
      <c r="C13" s="14">
        <v>1.25</v>
      </c>
      <c r="D13" s="28">
        <v>85.87</v>
      </c>
      <c r="E13" s="29">
        <v>96.7</v>
      </c>
      <c r="F13" s="29">
        <v>95.42</v>
      </c>
      <c r="G13" s="29">
        <v>95.61</v>
      </c>
      <c r="H13" s="29">
        <v>81.72</v>
      </c>
      <c r="I13" s="29">
        <v>73.87</v>
      </c>
      <c r="J13" s="29">
        <v>94.84</v>
      </c>
      <c r="K13" s="29">
        <v>88.35</v>
      </c>
      <c r="L13" s="27">
        <f t="shared" si="0"/>
        <v>89.047500000000014</v>
      </c>
    </row>
    <row r="14" spans="2:12">
      <c r="B14" s="17">
        <v>10</v>
      </c>
      <c r="C14" s="16">
        <v>1.375</v>
      </c>
      <c r="D14" s="32">
        <v>85.9</v>
      </c>
      <c r="E14" s="33">
        <v>96.71</v>
      </c>
      <c r="F14" s="33">
        <v>95.18</v>
      </c>
      <c r="G14" s="33">
        <v>95.48</v>
      </c>
      <c r="H14" s="33">
        <v>81.88</v>
      </c>
      <c r="I14" s="33">
        <v>73.349999999999994</v>
      </c>
      <c r="J14" s="33">
        <v>89.8</v>
      </c>
      <c r="K14" s="33">
        <v>86.69</v>
      </c>
      <c r="L14" s="35">
        <f t="shared" si="0"/>
        <v>88.123750000000001</v>
      </c>
    </row>
  </sheetData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6116-3ED9-439A-BEF3-72F8EE39CA8F}">
  <dimension ref="B2:O22"/>
  <sheetViews>
    <sheetView topLeftCell="A11" workbookViewId="0">
      <selection activeCell="M9" sqref="M9"/>
    </sheetView>
  </sheetViews>
  <sheetFormatPr defaultRowHeight="15"/>
  <cols>
    <col min="2" max="2" width="22.140625" bestFit="1" customWidth="1"/>
    <col min="3" max="3" width="13.42578125" bestFit="1" customWidth="1"/>
  </cols>
  <sheetData>
    <row r="2" spans="2:15">
      <c r="B2" s="23" t="s">
        <v>24</v>
      </c>
      <c r="C2" s="24">
        <v>15</v>
      </c>
    </row>
    <row r="3" spans="2:15">
      <c r="B3" s="23" t="s">
        <v>25</v>
      </c>
      <c r="C3" s="24">
        <v>6</v>
      </c>
    </row>
    <row r="4" spans="2:15">
      <c r="B4" s="23" t="s">
        <v>1</v>
      </c>
      <c r="C4" s="24">
        <v>8</v>
      </c>
    </row>
    <row r="5" spans="2:15">
      <c r="B5" s="62"/>
      <c r="C5" s="63"/>
      <c r="D5" s="54" t="s">
        <v>13</v>
      </c>
      <c r="E5" s="55"/>
      <c r="F5" s="55"/>
      <c r="G5" s="55"/>
      <c r="H5" s="55"/>
      <c r="I5" s="55"/>
      <c r="J5" s="55"/>
      <c r="K5" s="55"/>
      <c r="L5" s="51"/>
    </row>
    <row r="6" spans="2:15">
      <c r="B6" s="64"/>
      <c r="C6" s="65"/>
      <c r="D6" s="38" t="s">
        <v>15</v>
      </c>
      <c r="E6" s="39" t="s">
        <v>16</v>
      </c>
      <c r="F6" s="39" t="s">
        <v>17</v>
      </c>
      <c r="G6" s="39" t="s">
        <v>18</v>
      </c>
      <c r="H6" s="39" t="s">
        <v>19</v>
      </c>
      <c r="I6" s="39" t="s">
        <v>20</v>
      </c>
      <c r="J6" s="39" t="s">
        <v>21</v>
      </c>
      <c r="K6" s="48" t="s">
        <v>22</v>
      </c>
      <c r="L6" s="45" t="s">
        <v>23</v>
      </c>
    </row>
    <row r="7" spans="2:15">
      <c r="B7" s="56" t="s">
        <v>26</v>
      </c>
      <c r="C7" s="57"/>
      <c r="D7" s="36">
        <v>86</v>
      </c>
      <c r="E7" s="37">
        <v>96.71</v>
      </c>
      <c r="F7" s="37">
        <v>94.11</v>
      </c>
      <c r="G7" s="37">
        <v>95.58</v>
      </c>
      <c r="H7" s="37">
        <v>80.89</v>
      </c>
      <c r="I7" s="37">
        <v>73.819999999999993</v>
      </c>
      <c r="J7" s="37">
        <v>95.48</v>
      </c>
      <c r="K7" s="49">
        <v>88.98</v>
      </c>
      <c r="L7" s="46">
        <f>SUM(D7:K7)/8</f>
        <v>88.946249999999992</v>
      </c>
    </row>
    <row r="8" spans="2:15">
      <c r="B8" s="58" t="s">
        <v>27</v>
      </c>
      <c r="C8" s="59"/>
      <c r="D8" s="32">
        <v>85.27</v>
      </c>
      <c r="E8" s="33">
        <v>96.71</v>
      </c>
      <c r="F8" s="33">
        <v>95.54</v>
      </c>
      <c r="G8" s="33">
        <v>95.66</v>
      </c>
      <c r="H8" s="33">
        <v>81.78</v>
      </c>
      <c r="I8" s="33">
        <v>71.95</v>
      </c>
      <c r="J8" s="33">
        <v>96.64</v>
      </c>
      <c r="K8" s="50">
        <v>89.33</v>
      </c>
      <c r="L8" s="47">
        <f>SUM(D8:K8)/8</f>
        <v>89.11</v>
      </c>
    </row>
    <row r="15" spans="2:15">
      <c r="K15" s="66" t="s">
        <v>28</v>
      </c>
      <c r="L15" s="66"/>
      <c r="M15" s="66"/>
      <c r="N15" s="66"/>
      <c r="O15" s="66"/>
    </row>
    <row r="16" spans="2:15">
      <c r="K16" s="66"/>
      <c r="L16" s="66"/>
      <c r="M16" s="66"/>
      <c r="N16" s="66"/>
      <c r="O16" s="66"/>
    </row>
    <row r="17" spans="11:15">
      <c r="K17" s="66"/>
      <c r="L17" s="66"/>
      <c r="M17" s="66"/>
      <c r="N17" s="66"/>
      <c r="O17" s="66"/>
    </row>
    <row r="18" spans="11:15">
      <c r="K18" s="66"/>
      <c r="L18" s="66"/>
      <c r="M18" s="66"/>
      <c r="N18" s="66"/>
      <c r="O18" s="66"/>
    </row>
    <row r="19" spans="11:15">
      <c r="K19" s="66"/>
      <c r="L19" s="66"/>
      <c r="M19" s="66"/>
      <c r="N19" s="66"/>
      <c r="O19" s="66"/>
    </row>
    <row r="20" spans="11:15">
      <c r="K20" s="66"/>
      <c r="L20" s="66"/>
      <c r="M20" s="66"/>
      <c r="N20" s="66"/>
      <c r="O20" s="66"/>
    </row>
    <row r="21" spans="11:15">
      <c r="K21" s="66"/>
      <c r="L21" s="66"/>
      <c r="M21" s="66"/>
      <c r="N21" s="66"/>
      <c r="O21" s="66"/>
    </row>
    <row r="22" spans="11:15">
      <c r="K22" s="66"/>
      <c r="L22" s="66"/>
      <c r="M22" s="66"/>
      <c r="N22" s="66"/>
      <c r="O22" s="66"/>
    </row>
  </sheetData>
  <mergeCells count="4">
    <mergeCell ref="D5:K5"/>
    <mergeCell ref="B7:C7"/>
    <mergeCell ref="B8:C8"/>
    <mergeCell ref="K15:O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B73-D2E3-4582-86E4-84095F7CF7A5}">
  <dimension ref="B2:T27"/>
  <sheetViews>
    <sheetView tabSelected="1" workbookViewId="0">
      <selection activeCell="N6" sqref="N6"/>
    </sheetView>
  </sheetViews>
  <sheetFormatPr defaultRowHeight="15"/>
  <cols>
    <col min="6" max="6" width="9.7109375" bestFit="1" customWidth="1"/>
  </cols>
  <sheetData>
    <row r="2" spans="2:20">
      <c r="B2" s="78" t="s">
        <v>1</v>
      </c>
      <c r="C2" s="79" t="s">
        <v>29</v>
      </c>
      <c r="D2" s="79" t="s">
        <v>2</v>
      </c>
      <c r="E2" s="79" t="s">
        <v>3</v>
      </c>
      <c r="F2" s="79" t="s">
        <v>4</v>
      </c>
      <c r="G2" s="79" t="s">
        <v>5</v>
      </c>
      <c r="H2" s="79" t="s">
        <v>6</v>
      </c>
      <c r="I2" s="79" t="s">
        <v>7</v>
      </c>
      <c r="J2" s="79" t="s">
        <v>8</v>
      </c>
      <c r="K2" s="79" t="s">
        <v>9</v>
      </c>
      <c r="L2" s="79" t="s">
        <v>10</v>
      </c>
    </row>
    <row r="3" spans="2:20">
      <c r="B3" s="67">
        <v>2</v>
      </c>
      <c r="C3" s="68">
        <v>0.6</v>
      </c>
      <c r="D3" s="69">
        <v>0.84740000000000004</v>
      </c>
      <c r="E3" s="69">
        <v>0.96709999999999996</v>
      </c>
      <c r="F3" s="69">
        <v>0.87619999999999998</v>
      </c>
      <c r="G3" s="69">
        <v>0.95150000000000001</v>
      </c>
      <c r="H3" s="69">
        <v>0.79179999999999995</v>
      </c>
      <c r="I3" s="69">
        <v>0.75590000000000002</v>
      </c>
      <c r="J3" s="69">
        <v>0.96579999999999999</v>
      </c>
      <c r="K3" s="69">
        <v>0.89049999999999996</v>
      </c>
      <c r="L3" s="70">
        <f>AVERAGE(D3:K3)</f>
        <v>0.88077499999999997</v>
      </c>
      <c r="N3" s="40">
        <f>AVERAGE(I3:I17)</f>
        <v>0.75262666666666667</v>
      </c>
    </row>
    <row r="4" spans="2:20">
      <c r="B4" s="71"/>
      <c r="C4" s="85">
        <v>0.7</v>
      </c>
      <c r="D4" s="2">
        <v>0.8548</v>
      </c>
      <c r="E4" s="2">
        <v>0.96709999999999996</v>
      </c>
      <c r="F4" s="2">
        <v>0.89100000000000001</v>
      </c>
      <c r="G4" s="2">
        <v>0.95309999999999995</v>
      </c>
      <c r="H4" s="2">
        <v>0.79249999999999998</v>
      </c>
      <c r="I4" s="2">
        <v>0.76680000000000004</v>
      </c>
      <c r="J4" s="2">
        <v>0.96950000000000003</v>
      </c>
      <c r="K4" s="2">
        <v>0.89649999999999996</v>
      </c>
      <c r="L4" s="72">
        <f>AVERAGE(D4:K4)</f>
        <v>0.88641249999999994</v>
      </c>
    </row>
    <row r="5" spans="2:20">
      <c r="B5" s="71"/>
      <c r="C5" s="1">
        <v>0.8</v>
      </c>
      <c r="D5" s="2">
        <v>0.8548</v>
      </c>
      <c r="E5" s="2">
        <v>0.96709999999999996</v>
      </c>
      <c r="F5" s="2">
        <v>0.88639999999999997</v>
      </c>
      <c r="G5" s="2">
        <v>0.95330000000000004</v>
      </c>
      <c r="H5" s="2">
        <v>0.80100000000000005</v>
      </c>
      <c r="I5" s="2">
        <v>0.75339999999999996</v>
      </c>
      <c r="J5" s="2">
        <v>0.96950000000000003</v>
      </c>
      <c r="K5" s="2">
        <v>0.89649999999999996</v>
      </c>
      <c r="L5" s="73">
        <f>AVERAGE(D5:K5)</f>
        <v>0.88524999999999998</v>
      </c>
    </row>
    <row r="6" spans="2:20">
      <c r="B6" s="71"/>
      <c r="C6" s="1">
        <v>0.9</v>
      </c>
      <c r="D6" s="2">
        <v>0.8548</v>
      </c>
      <c r="E6" s="2">
        <v>0.96709999999999996</v>
      </c>
      <c r="F6" s="2">
        <v>0.89019999999999999</v>
      </c>
      <c r="G6" s="2">
        <v>0.95330000000000004</v>
      </c>
      <c r="H6" s="2">
        <v>0.80259999999999998</v>
      </c>
      <c r="I6" s="2">
        <v>0.75749999999999995</v>
      </c>
      <c r="J6" s="2">
        <v>0.96950000000000003</v>
      </c>
      <c r="K6" s="2">
        <v>0.89170000000000005</v>
      </c>
      <c r="L6" s="73">
        <f>AVERAGE(D6:K6)</f>
        <v>0.88583750000000006</v>
      </c>
      <c r="N6" s="66" t="s">
        <v>30</v>
      </c>
      <c r="O6" s="66"/>
      <c r="P6" s="66"/>
      <c r="Q6" s="66"/>
      <c r="R6" s="66"/>
      <c r="S6" s="66"/>
      <c r="T6" s="66"/>
    </row>
    <row r="7" spans="2:20">
      <c r="B7" s="71"/>
      <c r="C7" s="80">
        <v>0.95</v>
      </c>
      <c r="D7" s="7">
        <v>0.8548</v>
      </c>
      <c r="E7" s="7">
        <v>0.96709999999999996</v>
      </c>
      <c r="F7" s="7">
        <v>0.89019999999999999</v>
      </c>
      <c r="G7" s="7">
        <v>0.95179999999999998</v>
      </c>
      <c r="H7" s="7">
        <v>0.80259999999999998</v>
      </c>
      <c r="I7" s="7">
        <v>0.75749999999999995</v>
      </c>
      <c r="J7" s="7">
        <v>0.9698</v>
      </c>
      <c r="K7" s="7">
        <v>0.89349999999999996</v>
      </c>
      <c r="L7" s="81">
        <f>AVERAGE(D7:K7)</f>
        <v>0.8859125000000001</v>
      </c>
      <c r="N7" s="66"/>
      <c r="O7" s="66"/>
      <c r="P7" s="66"/>
      <c r="Q7" s="66"/>
      <c r="R7" s="66"/>
      <c r="S7" s="66"/>
      <c r="T7" s="66"/>
    </row>
    <row r="8" spans="2:20">
      <c r="B8" s="67">
        <v>4</v>
      </c>
      <c r="C8" s="86">
        <v>0.6</v>
      </c>
      <c r="D8" s="69">
        <v>0.85419999999999996</v>
      </c>
      <c r="E8" s="69">
        <v>0.96709999999999996</v>
      </c>
      <c r="F8" s="69">
        <v>0.93159999999999998</v>
      </c>
      <c r="G8" s="69">
        <v>0.95699999999999996</v>
      </c>
      <c r="H8" s="69">
        <v>0.81169999999999998</v>
      </c>
      <c r="I8" s="69">
        <v>0.7661</v>
      </c>
      <c r="J8" s="69">
        <v>0.97009999999999996</v>
      </c>
      <c r="K8" s="69">
        <v>0.89770000000000005</v>
      </c>
      <c r="L8" s="84">
        <f>AVERAGE(D8:K8)</f>
        <v>0.8944375</v>
      </c>
      <c r="N8" s="66"/>
      <c r="O8" s="66"/>
      <c r="P8" s="66"/>
      <c r="Q8" s="66"/>
      <c r="R8" s="66"/>
      <c r="S8" s="66"/>
      <c r="T8" s="66"/>
    </row>
    <row r="9" spans="2:20">
      <c r="B9" s="71"/>
      <c r="C9" s="1">
        <v>0.7</v>
      </c>
      <c r="D9" s="2">
        <v>0.85529999999999995</v>
      </c>
      <c r="E9" s="2">
        <v>0.96709999999999996</v>
      </c>
      <c r="F9" s="2">
        <v>0.92920000000000003</v>
      </c>
      <c r="G9" s="2">
        <v>0.95589999999999997</v>
      </c>
      <c r="H9" s="2">
        <v>0.81299999999999994</v>
      </c>
      <c r="I9" s="2">
        <v>0.76400000000000001</v>
      </c>
      <c r="J9" s="2">
        <v>0.97009999999999996</v>
      </c>
      <c r="K9" s="2">
        <v>0.89810000000000001</v>
      </c>
      <c r="L9" s="73">
        <f>AVERAGE(D9:K9)</f>
        <v>0.89408750000000003</v>
      </c>
      <c r="N9" s="66"/>
      <c r="O9" s="66"/>
      <c r="P9" s="66"/>
      <c r="Q9" s="66"/>
      <c r="R9" s="66"/>
      <c r="S9" s="66"/>
      <c r="T9" s="66"/>
    </row>
    <row r="10" spans="2:20">
      <c r="B10" s="71"/>
      <c r="C10" s="1">
        <v>0.8</v>
      </c>
      <c r="D10" s="2">
        <v>0.85450000000000004</v>
      </c>
      <c r="E10" s="2">
        <v>0.96709999999999996</v>
      </c>
      <c r="F10" s="2">
        <v>0.93140000000000001</v>
      </c>
      <c r="G10" s="2">
        <v>0.95620000000000005</v>
      </c>
      <c r="H10" s="2">
        <v>0.8125</v>
      </c>
      <c r="I10" s="2">
        <v>0.76429999999999998</v>
      </c>
      <c r="J10" s="2">
        <v>0.97009999999999996</v>
      </c>
      <c r="K10" s="2">
        <v>0.89629999999999999</v>
      </c>
      <c r="L10" s="73">
        <f>AVERAGE(D10:K10)</f>
        <v>0.89405000000000001</v>
      </c>
      <c r="N10" s="66"/>
      <c r="O10" s="66"/>
      <c r="P10" s="66"/>
      <c r="Q10" s="66"/>
      <c r="R10" s="66"/>
      <c r="S10" s="66"/>
      <c r="T10" s="66"/>
    </row>
    <row r="11" spans="2:20">
      <c r="B11" s="71"/>
      <c r="C11" s="1">
        <v>0.9</v>
      </c>
      <c r="D11" s="2">
        <v>0.85450000000000004</v>
      </c>
      <c r="E11" s="2">
        <v>0.96709999999999996</v>
      </c>
      <c r="F11" s="2">
        <v>0.93130000000000002</v>
      </c>
      <c r="G11" s="2">
        <v>0.95589999999999997</v>
      </c>
      <c r="H11" s="2">
        <v>0.81489999999999996</v>
      </c>
      <c r="I11" s="2">
        <v>0.75719999999999998</v>
      </c>
      <c r="J11" s="2">
        <v>0.97009999999999996</v>
      </c>
      <c r="K11" s="2">
        <v>0.89700000000000002</v>
      </c>
      <c r="L11" s="73">
        <f>AVERAGE(D11:K11)</f>
        <v>0.89349999999999996</v>
      </c>
      <c r="N11" s="66"/>
      <c r="O11" s="66"/>
      <c r="P11" s="66"/>
      <c r="Q11" s="66"/>
      <c r="R11" s="66"/>
      <c r="S11" s="66"/>
      <c r="T11" s="66"/>
    </row>
    <row r="12" spans="2:20">
      <c r="B12" s="71"/>
      <c r="C12" s="80">
        <v>0.95</v>
      </c>
      <c r="D12" s="7">
        <v>0.85450000000000004</v>
      </c>
      <c r="E12" s="7">
        <v>0.96709999999999996</v>
      </c>
      <c r="F12" s="7">
        <v>0.93130000000000002</v>
      </c>
      <c r="G12" s="7">
        <v>0.95599999999999996</v>
      </c>
      <c r="H12" s="7">
        <v>0.81510000000000005</v>
      </c>
      <c r="I12" s="7">
        <v>0.75249999999999995</v>
      </c>
      <c r="J12" s="7">
        <v>0.97040000000000004</v>
      </c>
      <c r="K12" s="7">
        <v>0.89700000000000002</v>
      </c>
      <c r="L12" s="81">
        <f>AVERAGE(D12:K12)</f>
        <v>0.89298750000000005</v>
      </c>
      <c r="N12" s="66"/>
      <c r="O12" s="66"/>
      <c r="P12" s="66"/>
      <c r="Q12" s="66"/>
      <c r="R12" s="66"/>
      <c r="S12" s="66"/>
      <c r="T12" s="66"/>
    </row>
    <row r="13" spans="2:20">
      <c r="B13" s="67">
        <v>6</v>
      </c>
      <c r="C13" s="86">
        <v>0.6</v>
      </c>
      <c r="D13" s="69">
        <v>0.86270000000000002</v>
      </c>
      <c r="E13" s="69">
        <v>0.96709999999999996</v>
      </c>
      <c r="F13" s="69">
        <v>0.95189999999999997</v>
      </c>
      <c r="G13" s="69">
        <v>0.95469999999999999</v>
      </c>
      <c r="H13" s="69">
        <v>0.81659999999999999</v>
      </c>
      <c r="I13" s="69">
        <v>0.76119999999999999</v>
      </c>
      <c r="J13" s="69">
        <v>0.96630000000000005</v>
      </c>
      <c r="K13" s="69">
        <v>0.89219999999999999</v>
      </c>
      <c r="L13" s="84">
        <f>AVERAGE(D13:K13)</f>
        <v>0.89658749999999998</v>
      </c>
      <c r="N13" s="66"/>
      <c r="O13" s="66"/>
      <c r="P13" s="66"/>
      <c r="Q13" s="66"/>
      <c r="R13" s="66"/>
      <c r="S13" s="66"/>
      <c r="T13" s="66"/>
    </row>
    <row r="14" spans="2:20">
      <c r="B14" s="71"/>
      <c r="C14" s="1">
        <v>0.7</v>
      </c>
      <c r="D14" s="2">
        <v>0.86270000000000002</v>
      </c>
      <c r="E14" s="2">
        <v>0.96709999999999996</v>
      </c>
      <c r="F14" s="2">
        <v>0.94230000000000003</v>
      </c>
      <c r="G14" s="2">
        <v>0.95599999999999996</v>
      </c>
      <c r="H14" s="2">
        <v>0.81579999999999997</v>
      </c>
      <c r="I14" s="2">
        <v>0.73860000000000003</v>
      </c>
      <c r="J14" s="2">
        <v>0.96289999999999998</v>
      </c>
      <c r="K14" s="2">
        <v>0.89590000000000003</v>
      </c>
      <c r="L14" s="73">
        <f>AVERAGE(D14:K14)</f>
        <v>0.89266250000000003</v>
      </c>
      <c r="N14" s="66"/>
      <c r="O14" s="66"/>
      <c r="P14" s="66"/>
      <c r="Q14" s="66"/>
      <c r="R14" s="66"/>
      <c r="S14" s="66"/>
      <c r="T14" s="66"/>
    </row>
    <row r="15" spans="2:20">
      <c r="B15" s="71"/>
      <c r="C15" s="1">
        <v>0.8</v>
      </c>
      <c r="D15" s="2">
        <v>0.86240000000000006</v>
      </c>
      <c r="E15" s="2">
        <v>0.96709999999999996</v>
      </c>
      <c r="F15" s="2">
        <v>0.95350000000000001</v>
      </c>
      <c r="G15" s="2">
        <v>0.95379999999999998</v>
      </c>
      <c r="H15" s="2">
        <v>0.81789999999999996</v>
      </c>
      <c r="I15" s="2">
        <v>0.75160000000000005</v>
      </c>
      <c r="J15" s="2">
        <v>0.96319999999999995</v>
      </c>
      <c r="K15" s="2">
        <v>0.89170000000000005</v>
      </c>
      <c r="L15" s="73">
        <f>AVERAGE(D15:K15)</f>
        <v>0.89514999999999989</v>
      </c>
      <c r="N15" s="66"/>
      <c r="O15" s="66"/>
      <c r="P15" s="66"/>
      <c r="Q15" s="66"/>
      <c r="R15" s="66"/>
      <c r="S15" s="66"/>
      <c r="T15" s="66"/>
    </row>
    <row r="16" spans="2:20">
      <c r="B16" s="71"/>
      <c r="C16" s="1">
        <v>0.9</v>
      </c>
      <c r="D16" s="2">
        <v>0.85640000000000005</v>
      </c>
      <c r="E16" s="2">
        <v>0.96709999999999996</v>
      </c>
      <c r="F16" s="2">
        <v>0.93859999999999999</v>
      </c>
      <c r="G16" s="2">
        <v>0.95589999999999997</v>
      </c>
      <c r="H16" s="2">
        <v>0.81540000000000001</v>
      </c>
      <c r="I16" s="7">
        <v>0.72729999999999995</v>
      </c>
      <c r="J16" s="2">
        <v>0.96409999999999996</v>
      </c>
      <c r="K16" s="2">
        <v>0.89149999999999996</v>
      </c>
      <c r="L16" s="73">
        <f>AVERAGE(D16:K16)</f>
        <v>0.88953749999999998</v>
      </c>
    </row>
    <row r="17" spans="2:12">
      <c r="B17" s="71"/>
      <c r="C17" s="80">
        <v>0.95</v>
      </c>
      <c r="D17" s="7">
        <v>0.85589999999999999</v>
      </c>
      <c r="E17" s="7">
        <v>0.96709999999999996</v>
      </c>
      <c r="F17" s="7">
        <v>0.95050000000000001</v>
      </c>
      <c r="G17" s="7">
        <v>0.95479999999999998</v>
      </c>
      <c r="H17" s="82">
        <v>0.81410000000000005</v>
      </c>
      <c r="I17" s="83">
        <v>0.71550000000000002</v>
      </c>
      <c r="J17" s="7">
        <v>0.96499999999999997</v>
      </c>
      <c r="K17" s="7">
        <v>0.89</v>
      </c>
      <c r="L17" s="81">
        <f>AVERAGE(D17:K17)</f>
        <v>0.88911249999999986</v>
      </c>
    </row>
    <row r="18" spans="2:12">
      <c r="B18" s="67">
        <v>8</v>
      </c>
      <c r="C18" s="68">
        <v>0.6</v>
      </c>
      <c r="D18" s="69">
        <v>0.86280000000000001</v>
      </c>
      <c r="E18" s="69">
        <v>0.96709999999999996</v>
      </c>
      <c r="F18" s="69">
        <v>0.94889999999999997</v>
      </c>
      <c r="G18" s="69">
        <v>0.9577</v>
      </c>
      <c r="H18" s="69">
        <v>0.81689999999999996</v>
      </c>
      <c r="I18" s="69">
        <v>0.75260000000000005</v>
      </c>
      <c r="J18" s="69">
        <v>0.95889999999999997</v>
      </c>
      <c r="K18" s="69">
        <v>0.89749999999999996</v>
      </c>
      <c r="L18" s="70">
        <f>AVERAGE(D18:K18)</f>
        <v>0.89529999999999998</v>
      </c>
    </row>
    <row r="19" spans="2:12">
      <c r="B19" s="71"/>
      <c r="C19" s="85">
        <v>0.7</v>
      </c>
      <c r="D19" s="2">
        <v>0.86580000000000001</v>
      </c>
      <c r="E19" s="2">
        <v>0.96709999999999996</v>
      </c>
      <c r="F19" s="2">
        <v>0.95599999999999996</v>
      </c>
      <c r="G19" s="2">
        <v>0.95860000000000001</v>
      </c>
      <c r="H19" s="2">
        <v>0.81879999999999997</v>
      </c>
      <c r="I19" s="2">
        <v>0.75260000000000005</v>
      </c>
      <c r="J19" s="2">
        <v>0.96740000000000004</v>
      </c>
      <c r="K19" s="2">
        <v>0.89770000000000005</v>
      </c>
      <c r="L19" s="72">
        <f>AVERAGE(D19:K19)</f>
        <v>0.89800000000000013</v>
      </c>
    </row>
    <row r="20" spans="2:12">
      <c r="B20" s="71"/>
      <c r="C20" s="1">
        <v>0.8</v>
      </c>
      <c r="D20" s="2">
        <v>0.86480000000000001</v>
      </c>
      <c r="E20" s="2">
        <v>0.96709999999999996</v>
      </c>
      <c r="F20" s="2">
        <v>0.95699999999999996</v>
      </c>
      <c r="G20" s="2">
        <v>0.95950000000000002</v>
      </c>
      <c r="H20" s="2">
        <v>0.81499999999999995</v>
      </c>
      <c r="I20" s="2">
        <v>0.75260000000000005</v>
      </c>
      <c r="J20" s="2">
        <v>0.96330000000000005</v>
      </c>
      <c r="K20" s="2">
        <v>0.89870000000000005</v>
      </c>
      <c r="L20" s="73">
        <f>AVERAGE(D20:K20)</f>
        <v>0.89724999999999999</v>
      </c>
    </row>
    <row r="21" spans="2:12">
      <c r="B21" s="71"/>
      <c r="C21" s="1">
        <v>0.9</v>
      </c>
      <c r="D21" s="2">
        <v>0.86009999999999998</v>
      </c>
      <c r="E21" s="2">
        <v>0.96709999999999996</v>
      </c>
      <c r="F21" s="2">
        <v>0.95520000000000005</v>
      </c>
      <c r="G21" s="2">
        <v>0.95440000000000003</v>
      </c>
      <c r="H21" s="2">
        <v>0.82450000000000001</v>
      </c>
      <c r="I21" s="2">
        <v>0.75260000000000005</v>
      </c>
      <c r="J21" s="2">
        <v>0.95689999999999997</v>
      </c>
      <c r="K21" s="2">
        <v>0.89390000000000003</v>
      </c>
      <c r="L21" s="73">
        <f>AVERAGE(D21:K21)</f>
        <v>0.89558750000000009</v>
      </c>
    </row>
    <row r="22" spans="2:12">
      <c r="B22" s="71"/>
      <c r="C22" s="80">
        <v>0.95</v>
      </c>
      <c r="D22" s="7">
        <v>0.85270000000000001</v>
      </c>
      <c r="E22" s="7">
        <v>0.96709999999999996</v>
      </c>
      <c r="F22" s="7">
        <v>0.95540000000000003</v>
      </c>
      <c r="G22" s="7">
        <v>0.95660000000000001</v>
      </c>
      <c r="H22" s="7">
        <v>0.81779999999999997</v>
      </c>
      <c r="I22" s="7">
        <v>0.75260000000000005</v>
      </c>
      <c r="J22" s="7">
        <v>0.96360000000000001</v>
      </c>
      <c r="K22" s="7">
        <v>0.89959999999999996</v>
      </c>
      <c r="L22" s="81">
        <f>AVERAGE(D22:K22)</f>
        <v>0.895675</v>
      </c>
    </row>
    <row r="23" spans="2:12">
      <c r="B23" s="67">
        <v>10</v>
      </c>
      <c r="C23" s="68">
        <v>0.6</v>
      </c>
      <c r="D23" s="69">
        <v>0.86550000000000005</v>
      </c>
      <c r="E23" s="69">
        <v>0.96709999999999996</v>
      </c>
      <c r="F23" s="69">
        <v>0.94530000000000003</v>
      </c>
      <c r="G23" s="69">
        <v>0.95250000000000001</v>
      </c>
      <c r="H23" s="69">
        <v>0.82250000000000001</v>
      </c>
      <c r="I23" s="69">
        <v>0.75260000000000005</v>
      </c>
      <c r="J23" s="69">
        <v>0.96740000000000004</v>
      </c>
      <c r="K23" s="69">
        <v>0.89670000000000005</v>
      </c>
      <c r="L23" s="70">
        <f>AVERAGE(D23:K23)</f>
        <v>0.8962</v>
      </c>
    </row>
    <row r="24" spans="2:12">
      <c r="B24" s="71"/>
      <c r="C24" s="1">
        <v>0.7</v>
      </c>
      <c r="D24" s="2">
        <v>0.86580000000000001</v>
      </c>
      <c r="E24" s="2">
        <v>0.96709999999999996</v>
      </c>
      <c r="F24" s="2">
        <v>0.94640000000000002</v>
      </c>
      <c r="G24" s="2">
        <v>0.95820000000000005</v>
      </c>
      <c r="H24" s="2">
        <v>0.83</v>
      </c>
      <c r="I24" s="2">
        <v>0.75260000000000005</v>
      </c>
      <c r="J24" s="2">
        <v>0.96050000000000002</v>
      </c>
      <c r="K24" s="2">
        <v>0.89549999999999996</v>
      </c>
      <c r="L24" s="73">
        <f>AVERAGE(D24:K24)</f>
        <v>0.89701249999999999</v>
      </c>
    </row>
    <row r="25" spans="2:12">
      <c r="B25" s="71"/>
      <c r="C25" s="85">
        <v>0.8</v>
      </c>
      <c r="D25" s="2">
        <v>0.86660000000000004</v>
      </c>
      <c r="E25" s="2">
        <v>0.96709999999999996</v>
      </c>
      <c r="F25" s="2">
        <v>0.94230000000000003</v>
      </c>
      <c r="G25" s="2">
        <v>0.9577</v>
      </c>
      <c r="H25" s="2">
        <v>0.82689999999999997</v>
      </c>
      <c r="I25" s="2">
        <v>0.75260000000000005</v>
      </c>
      <c r="J25" s="2">
        <v>0.96709999999999996</v>
      </c>
      <c r="K25" s="2">
        <v>0.89629999999999999</v>
      </c>
      <c r="L25" s="72">
        <f>AVERAGE(D25:K25)</f>
        <v>0.89707500000000007</v>
      </c>
    </row>
    <row r="26" spans="2:12">
      <c r="B26" s="71"/>
      <c r="C26" s="1">
        <v>0.9</v>
      </c>
      <c r="D26" s="2">
        <v>0.85509999999999997</v>
      </c>
      <c r="E26" s="2">
        <v>0.96709999999999996</v>
      </c>
      <c r="F26" s="2">
        <v>0.95609999999999995</v>
      </c>
      <c r="G26" s="2">
        <v>0.95479999999999998</v>
      </c>
      <c r="H26" s="2">
        <v>0.79290000000000005</v>
      </c>
      <c r="I26" s="2">
        <v>0.75260000000000005</v>
      </c>
      <c r="J26" s="2">
        <v>0.96879999999999999</v>
      </c>
      <c r="K26" s="2">
        <v>0.89459999999999995</v>
      </c>
      <c r="L26" s="73">
        <f>AVERAGE(D26:K26)</f>
        <v>0.89274999999999993</v>
      </c>
    </row>
    <row r="27" spans="2:12">
      <c r="B27" s="74"/>
      <c r="C27" s="75">
        <v>0.95</v>
      </c>
      <c r="D27" s="76">
        <v>0.85470000000000002</v>
      </c>
      <c r="E27" s="76">
        <v>0.96709999999999996</v>
      </c>
      <c r="F27" s="76">
        <v>0.95569999999999999</v>
      </c>
      <c r="G27" s="76">
        <v>0.95489999999999997</v>
      </c>
      <c r="H27" s="76">
        <v>0.8236</v>
      </c>
      <c r="I27" s="76">
        <v>0.75260000000000005</v>
      </c>
      <c r="J27" s="76">
        <v>0.96989999999999998</v>
      </c>
      <c r="K27" s="76">
        <v>0.8901</v>
      </c>
      <c r="L27" s="77">
        <f>AVERAGE(D27:K27)</f>
        <v>0.89607500000000007</v>
      </c>
    </row>
  </sheetData>
  <mergeCells count="6">
    <mergeCell ref="N6:T15"/>
    <mergeCell ref="B3:B7"/>
    <mergeCell ref="B8:B12"/>
    <mergeCell ref="B13:B17"/>
    <mergeCell ref="B18:B22"/>
    <mergeCell ref="B23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2022-11-25T16:17:36Z</dcterms:created>
  <dcterms:modified xsi:type="dcterms:W3CDTF">2023-01-12T16:54:09Z</dcterms:modified>
  <cp:category/>
  <cp:contentStatus/>
</cp:coreProperties>
</file>