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activeTab="1"/>
  </bookViews>
  <sheets>
    <sheet name="Analisis" sheetId="1" r:id="rId1"/>
    <sheet name="Resultados" sheetId="3" r:id="rId2"/>
  </sheets>
  <definedNames>
    <definedName name="_xlchart.0" hidden="1">Analisis!$B$19:$B$28</definedName>
    <definedName name="_xlchart.1" hidden="1">Analisis!$D$19:$D$28</definedName>
    <definedName name="_xlchart.2" hidden="1">Analisis!$E$19:$E$28</definedName>
    <definedName name="experimento_1" localSheetId="1">Resultados!$B$2:$I$12</definedName>
    <definedName name="experimento_2" localSheetId="1">Resultados!$B$19:$G$29</definedName>
    <definedName name="experimento_3" localSheetId="1">Resultados!$B$34:$G$44</definedName>
    <definedName name="experimento_4" localSheetId="1">Resultados!$B$49:$G$59</definedName>
    <definedName name="experimento_5" localSheetId="1">Resultados!$B$64:$G$74</definedName>
    <definedName name="experimento_6" localSheetId="1">Resultados!$B$78:$G$98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19" i="1"/>
  <c r="D20" i="1"/>
  <c r="D21" i="1"/>
  <c r="D22" i="1"/>
  <c r="D23" i="1"/>
  <c r="D24" i="1"/>
  <c r="D25" i="1"/>
  <c r="D26" i="1"/>
  <c r="D27" i="1"/>
  <c r="D28" i="1"/>
  <c r="D19" i="1"/>
  <c r="C20" i="1"/>
  <c r="C21" i="1"/>
  <c r="C22" i="1"/>
  <c r="C23" i="1"/>
  <c r="C24" i="1"/>
  <c r="C25" i="1"/>
  <c r="C26" i="1"/>
  <c r="C27" i="1"/>
  <c r="C28" i="1"/>
  <c r="C19" i="1"/>
  <c r="I15" i="3"/>
  <c r="I30" i="3"/>
  <c r="I35" i="3"/>
  <c r="I36" i="3"/>
  <c r="I37" i="3"/>
  <c r="I38" i="3"/>
  <c r="I45" i="3"/>
  <c r="I8" i="3"/>
  <c r="I21" i="3"/>
  <c r="I22" i="3"/>
  <c r="I23" i="3"/>
  <c r="I20" i="3"/>
  <c r="I5" i="3"/>
  <c r="I6" i="3"/>
  <c r="I7" i="3"/>
  <c r="C5" i="1"/>
  <c r="E7" i="1"/>
  <c r="D7" i="1"/>
  <c r="C7" i="1"/>
  <c r="E6" i="1"/>
  <c r="D6" i="1"/>
  <c r="C6" i="1"/>
  <c r="E5" i="1"/>
  <c r="D5" i="1"/>
  <c r="C14" i="1" s="1"/>
  <c r="D45" i="3"/>
  <c r="E45" i="3"/>
  <c r="F45" i="3"/>
  <c r="F30" i="3"/>
  <c r="E30" i="3"/>
  <c r="D30" i="3"/>
  <c r="F15" i="3"/>
  <c r="E15" i="3"/>
  <c r="D15" i="3"/>
  <c r="G30" i="3"/>
  <c r="G45" i="3"/>
  <c r="G15" i="3"/>
  <c r="D14" i="1" l="1"/>
  <c r="B14" i="1"/>
  <c r="E14" i="1" s="1"/>
</calcChain>
</file>

<file path=xl/connections.xml><?xml version="1.0" encoding="utf-8"?>
<connections xmlns="http://schemas.openxmlformats.org/spreadsheetml/2006/main">
  <connection id="1" name="experimento_1" type="6" refreshedVersion="6" background="1" saveData="1">
    <textPr fileType="dos" sourceFile="D:\lenov\Proyectos\Recusividad - Potencia de matrices\Experimentos\experimento_1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erimento_2" type="6" refreshedVersion="6" background="1" saveData="1">
    <textPr codePage="850" sourceFile="D:\lenov\Proyectos\Recusividad - Potencia de matrices\Experimentos\experimento_2.csv" decimal="," thousands="." tab="0" comma="1">
      <textFields count="6">
        <textField/>
        <textField/>
        <textField/>
        <textField/>
        <textField/>
        <textField/>
      </textFields>
    </textPr>
  </connection>
  <connection id="3" name="experimento_3" type="6" refreshedVersion="6" background="1" saveData="1">
    <textPr codePage="850" sourceFile="D:\lenov\Proyectos\Recusividad - Potencia de matrices\Experimentos\experimento_3.csv" decimal="," thousands="." tab="0" comma="1">
      <textFields count="6">
        <textField/>
        <textField/>
        <textField/>
        <textField/>
        <textField/>
        <textField/>
      </textFields>
    </textPr>
  </connection>
  <connection id="4" name="experimento_4" type="6" refreshedVersion="6" background="1" saveData="1">
    <textPr codePage="850" sourceFile="D:\lenov\Proyectos\Recusividad - Potencia de matrices\Experimentos\experimento_4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erimento_5" type="6" refreshedVersion="6" background="1" saveData="1">
    <textPr codePage="850" sourceFile="D:\lenov\Proyectos\Recusividad - Potencia de matrices\Experimentos\experimento_5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erimento_6" type="6" refreshedVersion="6" background="1" saveData="1">
    <textPr codePage="850" sourceFile="D:\lenov\Proyectos\Recusividad - Potencia de matrices\Experimentos\experimento_6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<sst xmlns="http://schemas.openxmlformats.org/spreadsheetml/2006/main" count="66" uniqueCount="26">
  <si>
    <t>N</t>
  </si>
  <si>
    <t>Prueba #</t>
  </si>
  <si>
    <t xml:space="preserve"> N</t>
  </si>
  <si>
    <t xml:space="preserve"> Tiempo total</t>
  </si>
  <si>
    <t xml:space="preserve"> Iterativa</t>
  </si>
  <si>
    <t xml:space="preserve"> Recursiva</t>
  </si>
  <si>
    <t xml:space="preserve"> Errores</t>
  </si>
  <si>
    <t xml:space="preserve"> Tiempo total (ns)</t>
  </si>
  <si>
    <t xml:space="preserve"> Iterativa (ns)</t>
  </si>
  <si>
    <t xml:space="preserve"> Recursiva (ns)</t>
  </si>
  <si>
    <t>EXPERIMENTO # 2; L = 50</t>
  </si>
  <si>
    <t>EXPERIMENTO # 1; L = 5</t>
  </si>
  <si>
    <t>EXPERIMENTO # 3; L = 500</t>
  </si>
  <si>
    <t>EXPERIMENTO # 4; L = 1000</t>
  </si>
  <si>
    <t>EXPERIMENTO #5; L = 10000</t>
  </si>
  <si>
    <t>Tiempo en relación al exponente</t>
  </si>
  <si>
    <t>Exponente</t>
  </si>
  <si>
    <t>Tiempo Total</t>
  </si>
  <si>
    <t>Iterativa</t>
  </si>
  <si>
    <t>Recursiva</t>
  </si>
  <si>
    <t>Tiempo de ejecución en relación a N</t>
  </si>
  <si>
    <t>Promedio de casos funcionales</t>
  </si>
  <si>
    <t>NC</t>
  </si>
  <si>
    <t>promedios N (10:25)</t>
  </si>
  <si>
    <t>Otros</t>
  </si>
  <si>
    <t xml:space="preserve">EXPERIMENTO #6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</si>
</sst>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Font="1" applyBorder="1"/>
    <xf numFmtId="2" fontId="0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Tiempo vs exponente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Iterativa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Analisis!$B$5:$B$7</c:f>
              <c:numCache>
                <c:formatCode>0.00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Analisis!$D$5:$D$7</c:f>
              <c:numCache>
                <c:formatCode>0.00E+00</c:formatCode>
                <c:ptCount val="3"/>
                <c:pt idx="0">
                  <c:v>925375.25</c:v>
                </c:pt>
                <c:pt idx="1">
                  <c:v>726947913075.25</c:v>
                </c:pt>
                <c:pt idx="2">
                  <c:v>64612152068625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B-4AA4-BB90-EFFF21120949}"/>
            </c:ext>
          </c:extLst>
        </c:ser>
        <c:ser>
          <c:idx val="1"/>
          <c:order val="1"/>
          <c:tx>
            <c:v>Recursiva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Analisis!$B$5:$B$7</c:f>
              <c:numCache>
                <c:formatCode>0.00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Analisis!$E$5:$E$7</c:f>
              <c:numCache>
                <c:formatCode>0.00E+00</c:formatCode>
                <c:ptCount val="3"/>
                <c:pt idx="0">
                  <c:v>977024.5</c:v>
                </c:pt>
                <c:pt idx="1">
                  <c:v>65463251180750</c:v>
                </c:pt>
                <c:pt idx="2">
                  <c:v>185332559695175.25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B-4AA4-BB90-EFFF21120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717152"/>
        <c:axId val="111706752"/>
      </c:barChart>
      <c:catAx>
        <c:axId val="1117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EXPONENTE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06752"/>
        <c:crosses val="autoZero"/>
        <c:auto val="1"/>
        <c:lblAlgn val="ctr"/>
        <c:lblOffset val="100"/>
        <c:noMultiLvlLbl val="0"/>
      </c:catAx>
      <c:valAx>
        <c:axId val="111706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crossAx val="1117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Tiempo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Analisis!$B$19:$B$28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Analisis!$D$19:$D$28</c:f>
              <c:numCache>
                <c:formatCode>0.00E+00</c:formatCode>
                <c:ptCount val="10"/>
                <c:pt idx="0">
                  <c:v>3600700</c:v>
                </c:pt>
                <c:pt idx="1">
                  <c:v>426853373733.66669</c:v>
                </c:pt>
                <c:pt idx="2">
                  <c:v>84580850472933.672</c:v>
                </c:pt>
                <c:pt idx="3">
                  <c:v>2111093762066.6667</c:v>
                </c:pt>
                <c:pt idx="4">
                  <c:v>2788724017067</c:v>
                </c:pt>
                <c:pt idx="5">
                  <c:v>4519526697091867</c:v>
                </c:pt>
                <c:pt idx="6">
                  <c:v>66920730414666.664</c:v>
                </c:pt>
                <c:pt idx="7">
                  <c:v>9417862680764500</c:v>
                </c:pt>
                <c:pt idx="8">
                  <c:v>1.35696377243836E+16</c:v>
                </c:pt>
                <c:pt idx="9">
                  <c:v>33012008064167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62D-A4A0-374E9D9DCB0F}"/>
            </c:ext>
          </c:extLst>
        </c:ser>
        <c:ser>
          <c:idx val="1"/>
          <c:order val="1"/>
          <c:tx>
            <c:v>Recusiva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Analisis!$B$19:$B$28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Analisis!$E$19:$E$28</c:f>
              <c:numCache>
                <c:formatCode>0.00E+00</c:formatCode>
                <c:ptCount val="10"/>
                <c:pt idx="0">
                  <c:v>3813333.6666666665</c:v>
                </c:pt>
                <c:pt idx="1">
                  <c:v>502428107433</c:v>
                </c:pt>
                <c:pt idx="2">
                  <c:v>45650316839966.336</c:v>
                </c:pt>
                <c:pt idx="3">
                  <c:v>288241667043200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F-462D-A4A0-374E9D9DC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9680"/>
        <c:axId val="111712160"/>
      </c:lineChart>
      <c:catAx>
        <c:axId val="1116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12160"/>
        <c:crosses val="autoZero"/>
        <c:auto val="1"/>
        <c:lblAlgn val="ctr"/>
        <c:lblOffset val="100"/>
        <c:noMultiLvlLbl val="0"/>
      </c:catAx>
      <c:valAx>
        <c:axId val="11171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ejcución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6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Experimento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Resultados!$C$5:$C$14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Resultados!$E$5:$E$14</c:f>
              <c:numCache>
                <c:formatCode>0.00</c:formatCode>
                <c:ptCount val="10"/>
                <c:pt idx="0">
                  <c:v>289600</c:v>
                </c:pt>
                <c:pt idx="1">
                  <c:v>706900</c:v>
                </c:pt>
                <c:pt idx="2">
                  <c:v>1418801</c:v>
                </c:pt>
                <c:pt idx="3">
                  <c:v>1286200</c:v>
                </c:pt>
                <c:pt idx="4">
                  <c:v>2056701</c:v>
                </c:pt>
                <c:pt idx="5">
                  <c:v>1275600</c:v>
                </c:pt>
                <c:pt idx="6">
                  <c:v>1244000</c:v>
                </c:pt>
                <c:pt idx="7">
                  <c:v>2293499</c:v>
                </c:pt>
                <c:pt idx="8">
                  <c:v>3150801</c:v>
                </c:pt>
                <c:pt idx="9">
                  <c:v>4192501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E-4FFF-9989-BE8AED36206A}"/>
            </c:ext>
          </c:extLst>
        </c:ser>
        <c:ser>
          <c:idx val="1"/>
          <c:order val="1"/>
          <c:tx>
            <c:v>Recursiva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Resultados!$C$5:$C$14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Resultados!$F$5:$F$14</c:f>
              <c:numCache>
                <c:formatCode>0.00</c:formatCode>
                <c:ptCount val="10"/>
                <c:pt idx="0">
                  <c:v>723400</c:v>
                </c:pt>
                <c:pt idx="1">
                  <c:v>1535199</c:v>
                </c:pt>
                <c:pt idx="2">
                  <c:v>519899</c:v>
                </c:pt>
                <c:pt idx="3">
                  <c:v>1129600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E-4FFF-9989-BE8AED36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9184"/>
        <c:axId val="81907104"/>
      </c:lineChart>
      <c:catAx>
        <c:axId val="8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7104"/>
        <c:crosses val="autoZero"/>
        <c:auto val="1"/>
        <c:lblAlgn val="ctr"/>
        <c:lblOffset val="100"/>
        <c:noMultiLvlLbl val="0"/>
      </c:catAx>
      <c:valAx>
        <c:axId val="819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Experimento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Resultados!$C$20:$C$29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Resultados!$E$20:$E$29</c:f>
              <c:numCache>
                <c:formatCode>0.00E+00</c:formatCode>
                <c:ptCount val="10"/>
                <c:pt idx="0">
                  <c:v>2238000</c:v>
                </c:pt>
                <c:pt idx="1">
                  <c:v>9414301</c:v>
                </c:pt>
                <c:pt idx="2">
                  <c:v>1184540000000</c:v>
                </c:pt>
                <c:pt idx="3">
                  <c:v>1723240000000</c:v>
                </c:pt>
                <c:pt idx="4">
                  <c:v>9994500</c:v>
                </c:pt>
                <c:pt idx="5">
                  <c:v>145589990000000</c:v>
                </c:pt>
                <c:pt idx="6">
                  <c:v>3388590000000</c:v>
                </c:pt>
                <c:pt idx="7">
                  <c:v>3268140000000</c:v>
                </c:pt>
                <c:pt idx="8">
                  <c:v>3833270000000</c:v>
                </c:pt>
                <c:pt idx="9">
                  <c:v>6575520000000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4-48DD-90A1-FBC5487B779E}"/>
            </c:ext>
          </c:extLst>
        </c:ser>
        <c:ser>
          <c:idx val="1"/>
          <c:order val="1"/>
          <c:tx>
            <c:v>Recursiva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Resultados!$C$20:$C$29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Resultados!$F$20:$F$29</c:f>
              <c:numCache>
                <c:formatCode>0.00E+00</c:formatCode>
                <c:ptCount val="10"/>
                <c:pt idx="0">
                  <c:v>1935900</c:v>
                </c:pt>
                <c:pt idx="1">
                  <c:v>2787100</c:v>
                </c:pt>
                <c:pt idx="2">
                  <c:v>133498010000000</c:v>
                </c:pt>
                <c:pt idx="3">
                  <c:v>128354990000000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4-48DD-90A1-FBC5487B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9184"/>
        <c:axId val="81907104"/>
      </c:lineChart>
      <c:catAx>
        <c:axId val="8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7104"/>
        <c:crosses val="autoZero"/>
        <c:auto val="1"/>
        <c:lblAlgn val="ctr"/>
        <c:lblOffset val="100"/>
        <c:noMultiLvlLbl val="0"/>
      </c:catAx>
      <c:valAx>
        <c:axId val="819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Experimento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Resultados!$C$35:$C$44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Resultados!$E$35:$E$44</c:f>
              <c:numCache>
                <c:formatCode>0.00E+00</c:formatCode>
                <c:ptCount val="10"/>
                <c:pt idx="0" formatCode="General">
                  <c:v>8274500</c:v>
                </c:pt>
                <c:pt idx="1">
                  <c:v>1280550000000</c:v>
                </c:pt>
                <c:pt idx="2">
                  <c:v>252558010000000</c:v>
                </c:pt>
                <c:pt idx="3">
                  <c:v>4610040000000</c:v>
                </c:pt>
                <c:pt idx="4">
                  <c:v>8366160000000</c:v>
                </c:pt>
                <c:pt idx="5">
                  <c:v>1.34129901E+16</c:v>
                </c:pt>
                <c:pt idx="6">
                  <c:v>197373600000000</c:v>
                </c:pt>
                <c:pt idx="7">
                  <c:v>2.82503199E+16</c:v>
                </c:pt>
                <c:pt idx="8">
                  <c:v>4.07050799E+16</c:v>
                </c:pt>
                <c:pt idx="9">
                  <c:v>92460500000000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D-497B-9280-567FCCA0F67E}"/>
            </c:ext>
          </c:extLst>
        </c:ser>
        <c:ser>
          <c:idx val="1"/>
          <c:order val="1"/>
          <c:tx>
            <c:v>Recursiva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Resultados!$C$35:$C$44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Resultados!$F$35:$F$44</c:f>
              <c:numCache>
                <c:formatCode>0.00E+00</c:formatCode>
                <c:ptCount val="10"/>
                <c:pt idx="0" formatCode="General">
                  <c:v>8780701</c:v>
                </c:pt>
                <c:pt idx="1">
                  <c:v>1507280000000</c:v>
                </c:pt>
                <c:pt idx="2">
                  <c:v>3452940000000</c:v>
                </c:pt>
                <c:pt idx="3">
                  <c:v>736370010000000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D-497B-9280-567FCCA0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9184"/>
        <c:axId val="81907104"/>
      </c:lineChart>
      <c:catAx>
        <c:axId val="8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7104"/>
        <c:crosses val="autoZero"/>
        <c:auto val="1"/>
        <c:lblAlgn val="ctr"/>
        <c:lblOffset val="100"/>
        <c:noMultiLvlLbl val="0"/>
      </c:catAx>
      <c:valAx>
        <c:axId val="819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Experimento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Resultados!$C$50:$C$59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Resultados!$E$50:$E$59</c:f>
              <c:numCache>
                <c:formatCode>0.00E+00</c:formatCode>
                <c:ptCount val="10"/>
                <c:pt idx="0">
                  <c:v>1366240000000</c:v>
                </c:pt>
                <c:pt idx="1">
                  <c:v>2315590000000</c:v>
                </c:pt>
                <c:pt idx="2">
                  <c:v>525111990000000</c:v>
                </c:pt>
                <c:pt idx="3">
                  <c:v>9778370000000</c:v>
                </c:pt>
                <c:pt idx="4">
                  <c:v>1.62615899E+16</c:v>
                </c:pt>
                <c:pt idx="5">
                  <c:v>26179700000000</c:v>
                </c:pt>
                <c:pt idx="6">
                  <c:v>389392400000000</c:v>
                </c:pt>
                <c:pt idx="7">
                  <c:v>567559400000000</c:v>
                </c:pt>
                <c:pt idx="8">
                  <c:v>1.0516054E+16</c:v>
                </c:pt>
                <c:pt idx="9">
                  <c:v>1.5851705E+16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9-43D5-BA90-BE9489019A79}"/>
            </c:ext>
          </c:extLst>
        </c:ser>
        <c:ser>
          <c:idx val="1"/>
          <c:order val="1"/>
          <c:tx>
            <c:v>Recursiva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Resultados!$C$50:$C$59</c:f>
              <c:numCache>
                <c:formatCode>0.00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Resultados!$F$50:$F$59</c:f>
              <c:numCache>
                <c:formatCode>0.00E+00</c:formatCode>
                <c:ptCount val="10"/>
                <c:pt idx="0">
                  <c:v>1326560000000</c:v>
                </c:pt>
                <c:pt idx="1">
                  <c:v>3098360000000</c:v>
                </c:pt>
                <c:pt idx="2">
                  <c:v>8112370000000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9-43D5-BA90-BE948901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9184"/>
        <c:axId val="81907104"/>
      </c:lineChart>
      <c:catAx>
        <c:axId val="8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7104"/>
        <c:crosses val="autoZero"/>
        <c:auto val="1"/>
        <c:lblAlgn val="ctr"/>
        <c:lblOffset val="100"/>
        <c:noMultiLvlLbl val="0"/>
      </c:catAx>
      <c:valAx>
        <c:axId val="819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Experimento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Resultados!$C$89:$C$96</c:f>
              <c:numCache>
                <c:formatCode>0.00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Resultados!$E$89:$E$96</c:f>
              <c:numCache>
                <c:formatCode>General</c:formatCode>
                <c:ptCount val="8"/>
                <c:pt idx="0">
                  <c:v>2223100</c:v>
                </c:pt>
                <c:pt idx="1">
                  <c:v>7351700</c:v>
                </c:pt>
                <c:pt idx="2">
                  <c:v>4225500</c:v>
                </c:pt>
                <c:pt idx="3">
                  <c:v>7677600</c:v>
                </c:pt>
                <c:pt idx="4">
                  <c:v>6449300</c:v>
                </c:pt>
                <c:pt idx="5">
                  <c:v>7717300</c:v>
                </c:pt>
                <c:pt idx="6">
                  <c:v>9180900</c:v>
                </c:pt>
                <c:pt idx="7">
                  <c:v>9962200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A-4381-B187-52DD753CD1BD}"/>
            </c:ext>
          </c:extLst>
        </c:ser>
        <c:ser>
          <c:idx val="1"/>
          <c:order val="1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Resultados!$C$89:$C$96</c:f>
              <c:numCache>
                <c:formatCode>0.00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Resultados!$F$89:$F$96</c:f>
              <c:numCache>
                <c:formatCode>General</c:formatCode>
                <c:ptCount val="8"/>
                <c:pt idx="0">
                  <c:v>3042900</c:v>
                </c:pt>
                <c:pt idx="1">
                  <c:v>9092000</c:v>
                </c:pt>
                <c:pt idx="2">
                  <c:v>7656100</c:v>
                </c:pt>
                <c:pt idx="3" formatCode="0.00E+00">
                  <c:v>1349810000000</c:v>
                </c:pt>
                <c:pt idx="4" formatCode="0.00E+00">
                  <c:v>1179790000000</c:v>
                </c:pt>
                <c:pt idx="5" formatCode="0.00E+00">
                  <c:v>1568460000000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A-4381-B187-52DD753C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9184"/>
        <c:axId val="81907104"/>
      </c:lineChart>
      <c:catAx>
        <c:axId val="8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Tamaño de la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7104"/>
        <c:crosses val="autoZero"/>
        <c:auto val="1"/>
        <c:lblAlgn val="ctr"/>
        <c:lblOffset val="100"/>
        <c:noMultiLvlLbl val="0"/>
      </c:catAx>
      <c:valAx>
        <c:axId val="819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603249</xdr:colOff>
      <xdr:row>1</xdr:row>
      <xdr:rowOff>190499</xdr:rowOff>
    </xdr:from>
    <xdr:to>
      <xdr:col>14</xdr:col>
      <xdr:colOff>174624</xdr:colOff>
      <xdr:row>14</xdr:row>
      <xdr:rowOff>173036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16</xdr:row>
      <xdr:rowOff>15874</xdr:rowOff>
    </xdr:from>
    <xdr:to>
      <xdr:col>14</xdr:col>
      <xdr:colOff>190500</xdr:colOff>
      <xdr:row>29</xdr:row>
      <xdr:rowOff>174625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18435</xdr:colOff>
      <xdr:row>2</xdr:row>
      <xdr:rowOff>-1</xdr:rowOff>
    </xdr:from>
    <xdr:to>
      <xdr:col>15</xdr:col>
      <xdr:colOff>522338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15362</xdr:colOff>
      <xdr:row>17</xdr:row>
      <xdr:rowOff>15362</xdr:rowOff>
    </xdr:from>
    <xdr:to>
      <xdr:col>15</xdr:col>
      <xdr:colOff>491613</xdr:colOff>
      <xdr:row>30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15</xdr:col>
      <xdr:colOff>476250</xdr:colOff>
      <xdr:row>45</xdr:row>
      <xdr:rowOff>61451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476250</xdr:colOff>
      <xdr:row>59</xdr:row>
      <xdr:rowOff>30726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781050</xdr:colOff>
      <xdr:row>77</xdr:row>
      <xdr:rowOff>19050</xdr:rowOff>
    </xdr:from>
    <xdr:to>
      <xdr:col>13</xdr:col>
      <xdr:colOff>57150</xdr:colOff>
      <xdr:row>92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o_6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o_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erimento_4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erimento_3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erimento_2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perimento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zoomScale="60" zoomScaleNormal="60" workbookViewId="0">
      <selection activeCell="G18" sqref="G18"/>
    </sheetView>
  </sheetViews>
  <sheetFormatPr baseColWidth="10" defaultColWidth="9.140625" defaultRowHeight="15" x14ac:dyDescent="0.25"/>
  <cols>
    <col min="2" max="2" width="14.42578125" customWidth="1"/>
    <col min="3" max="3" width="17.28515625" customWidth="1"/>
    <col min="4" max="4" width="14.42578125" customWidth="1"/>
    <col min="5" max="5" width="17.42578125" customWidth="1"/>
    <col min="6" max="6" width="14.5703125" customWidth="1"/>
  </cols>
  <sheetData>
    <row r="3" spans="2:5" x14ac:dyDescent="0.25">
      <c r="B3" s="2" t="s">
        <v>15</v>
      </c>
      <c r="C3" s="2"/>
      <c r="D3" s="2"/>
      <c r="E3" s="2"/>
    </row>
    <row r="4" spans="2:5" x14ac:dyDescent="0.25">
      <c r="B4" s="3" t="s">
        <v>16</v>
      </c>
      <c r="C4" s="3" t="s">
        <v>17</v>
      </c>
      <c r="D4" s="3" t="s">
        <v>18</v>
      </c>
      <c r="E4" s="3" t="s">
        <v>19</v>
      </c>
    </row>
    <row r="5" spans="2:5" x14ac:dyDescent="0.25">
      <c r="B5" s="7">
        <v>5</v>
      </c>
      <c r="C5" s="6">
        <f>Resultados!D15</f>
        <v>2243180000000</v>
      </c>
      <c r="D5" s="6">
        <f>Resultados!E15</f>
        <v>925375.25</v>
      </c>
      <c r="E5" s="6">
        <f>Resultados!F15</f>
        <v>977024.5</v>
      </c>
    </row>
    <row r="6" spans="2:5" x14ac:dyDescent="0.25">
      <c r="B6" s="7">
        <v>50</v>
      </c>
      <c r="C6" s="6">
        <f>Resultados!D30</f>
        <v>1.266814248E+16</v>
      </c>
      <c r="D6" s="6">
        <f>Resultados!E30</f>
        <v>726947913075.25</v>
      </c>
      <c r="E6" s="6">
        <f>Resultados!F30</f>
        <v>65463251180750</v>
      </c>
    </row>
    <row r="7" spans="2:5" x14ac:dyDescent="0.25">
      <c r="B7" s="7">
        <v>500</v>
      </c>
      <c r="C7" s="6">
        <f>Resultados!D45</f>
        <v>37364782500000</v>
      </c>
      <c r="D7" s="6">
        <f>Resultados!E45</f>
        <v>64612152068625</v>
      </c>
      <c r="E7" s="6">
        <f>Resultados!F45</f>
        <v>185332559695175.25</v>
      </c>
    </row>
    <row r="8" spans="2:5" x14ac:dyDescent="0.25">
      <c r="B8" s="7">
        <v>1000</v>
      </c>
      <c r="C8" s="6" t="s">
        <v>22</v>
      </c>
      <c r="D8" s="6" t="s">
        <v>22</v>
      </c>
      <c r="E8" s="6" t="s">
        <v>22</v>
      </c>
    </row>
    <row r="9" spans="2:5" x14ac:dyDescent="0.25">
      <c r="B9" s="7">
        <v>10000</v>
      </c>
      <c r="C9" s="6" t="s">
        <v>22</v>
      </c>
      <c r="D9" s="6" t="s">
        <v>22</v>
      </c>
      <c r="E9" s="6" t="s">
        <v>22</v>
      </c>
    </row>
    <row r="12" spans="2:5" x14ac:dyDescent="0.25">
      <c r="B12" s="2" t="s">
        <v>21</v>
      </c>
      <c r="C12" s="2"/>
      <c r="D12" s="2"/>
      <c r="E12" s="2"/>
    </row>
    <row r="13" spans="2:5" x14ac:dyDescent="0.25">
      <c r="B13" s="3" t="s">
        <v>17</v>
      </c>
      <c r="C13" s="3" t="s">
        <v>18</v>
      </c>
      <c r="D13" s="3" t="s">
        <v>19</v>
      </c>
      <c r="E13" s="1" t="s">
        <v>24</v>
      </c>
    </row>
    <row r="14" spans="2:5" x14ac:dyDescent="0.25">
      <c r="B14" s="4">
        <f>AVERAGE(C5:C7)</f>
        <v>4235916814166666.5</v>
      </c>
      <c r="C14" s="4">
        <f>AVERAGE(D5:D7)</f>
        <v>21779700302358.5</v>
      </c>
      <c r="D14" s="4">
        <f>AVERAGE(E5:E7)</f>
        <v>83598603950983.25</v>
      </c>
      <c r="E14" s="4">
        <f>B14-C14-D14</f>
        <v>4130538509913325</v>
      </c>
    </row>
    <row r="17" spans="2:5" x14ac:dyDescent="0.25">
      <c r="B17" s="2" t="s">
        <v>20</v>
      </c>
      <c r="C17" s="2"/>
      <c r="D17" s="2"/>
      <c r="E17" s="2"/>
    </row>
    <row r="18" spans="2:5" x14ac:dyDescent="0.25">
      <c r="B18" s="3" t="s">
        <v>0</v>
      </c>
      <c r="C18" s="3" t="s">
        <v>17</v>
      </c>
      <c r="D18" s="3" t="s">
        <v>18</v>
      </c>
      <c r="E18" s="3" t="s">
        <v>19</v>
      </c>
    </row>
    <row r="19" spans="2:5" x14ac:dyDescent="0.25">
      <c r="B19" s="7">
        <v>10</v>
      </c>
      <c r="C19" s="4">
        <f>AVERAGE(Resultados!D5,Resultados!D20,Resultados!D35)</f>
        <v>78955733333333.328</v>
      </c>
      <c r="D19" s="4">
        <f>AVERAGE(Resultados!E5,Resultados!E20,Resultados!E35)</f>
        <v>3600700</v>
      </c>
      <c r="E19" s="4">
        <f>AVERAGE(Resultados!F5,Resultados!F20,Resultados!F35)</f>
        <v>3813333.6666666665</v>
      </c>
    </row>
    <row r="20" spans="2:5" x14ac:dyDescent="0.25">
      <c r="B20" s="7">
        <v>15</v>
      </c>
      <c r="C20" s="4">
        <f>AVERAGE(Resultados!D6,Resultados!D21,Resultados!D36)</f>
        <v>1.1209944566666666E+16</v>
      </c>
      <c r="D20" s="4">
        <f>AVERAGE(Resultados!E6,Resultados!E21,Resultados!E36)</f>
        <v>426853373733.66669</v>
      </c>
      <c r="E20" s="4">
        <f>AVERAGE(Resultados!F6,Resultados!F21,Resultados!F36)</f>
        <v>502428107433</v>
      </c>
    </row>
    <row r="21" spans="2:5" x14ac:dyDescent="0.25">
      <c r="B21" s="7">
        <v>20</v>
      </c>
      <c r="C21" s="4">
        <f>AVERAGE(Resultados!D7,Resultados!D22,Resultados!D37)</f>
        <v>5422353413333333</v>
      </c>
      <c r="D21" s="4">
        <f>AVERAGE(Resultados!E7,Resultados!E22,Resultados!E37)</f>
        <v>84580850472933.672</v>
      </c>
      <c r="E21" s="4">
        <f>AVERAGE(Resultados!F7,Resultados!F22,Resultados!F37)</f>
        <v>45650316839966.336</v>
      </c>
    </row>
    <row r="22" spans="2:5" x14ac:dyDescent="0.25">
      <c r="B22" s="7">
        <v>25</v>
      </c>
      <c r="C22" s="4">
        <f>AVERAGE(Resultados!D8,Resultados!D23,Resultados!D38)</f>
        <v>232413543333333.34</v>
      </c>
      <c r="D22" s="4">
        <f>AVERAGE(Resultados!E8,Resultados!E23,Resultados!E38)</f>
        <v>2111093762066.6667</v>
      </c>
      <c r="E22" s="4">
        <f>AVERAGE(Resultados!F8,Resultados!F23,Resultados!F38)</f>
        <v>288241667043200</v>
      </c>
    </row>
    <row r="23" spans="2:5" x14ac:dyDescent="0.25">
      <c r="B23" s="7">
        <v>30</v>
      </c>
      <c r="C23" s="4">
        <f>AVERAGE(Resultados!D9,Resultados!D24,Resultados!D39)</f>
        <v>191328400000000</v>
      </c>
      <c r="D23" s="4">
        <f>AVERAGE(Resultados!E9,Resultados!E24,Resultados!E39)</f>
        <v>2788724017067</v>
      </c>
      <c r="E23" s="4"/>
    </row>
    <row r="24" spans="2:5" x14ac:dyDescent="0.25">
      <c r="B24" s="7">
        <v>35</v>
      </c>
      <c r="C24" s="4">
        <f>AVERAGE(Resultados!D10,Resultados!D25,Resultados!D40)</f>
        <v>58086500000000</v>
      </c>
      <c r="D24" s="4">
        <f>AVERAGE(Resultados!E10,Resultados!E25,Resultados!E40)</f>
        <v>4519526697091867</v>
      </c>
      <c r="E24" s="4"/>
    </row>
    <row r="25" spans="2:5" x14ac:dyDescent="0.25">
      <c r="B25" s="7">
        <v>40</v>
      </c>
      <c r="C25" s="4">
        <f>AVERAGE(Resultados!D11,Resultados!D26,Resultados!D41)</f>
        <v>297746700000000</v>
      </c>
      <c r="D25" s="4">
        <f>AVERAGE(Resultados!E11,Resultados!E26,Resultados!E41)</f>
        <v>66920730414666.664</v>
      </c>
      <c r="E25" s="4"/>
    </row>
    <row r="26" spans="2:5" x14ac:dyDescent="0.25">
      <c r="B26" s="7">
        <v>45</v>
      </c>
      <c r="C26" s="4">
        <f>AVERAGE(Resultados!D12,Resultados!D27,Resultados!D42)</f>
        <v>5419578450000000</v>
      </c>
      <c r="D26" s="4">
        <f>AVERAGE(Resultados!E12,Resultados!E27,Resultados!E42)</f>
        <v>9417862680764500</v>
      </c>
      <c r="E26" s="4"/>
    </row>
    <row r="27" spans="2:5" x14ac:dyDescent="0.25">
      <c r="B27" s="7">
        <v>50</v>
      </c>
      <c r="C27" s="4">
        <f>AVERAGE(Resultados!D13,Resultados!D28,Resultados!D43)</f>
        <v>4412398233333333.5</v>
      </c>
      <c r="D27" s="4">
        <f>AVERAGE(Resultados!E13,Resultados!E28,Resultados!E43)</f>
        <v>1.35696377243836E+16</v>
      </c>
      <c r="E27" s="4"/>
    </row>
    <row r="28" spans="2:5" x14ac:dyDescent="0.25">
      <c r="B28" s="7">
        <v>55</v>
      </c>
      <c r="C28" s="4">
        <f>AVERAGE(Resultados!D14,Resultados!D29,Resultados!D44)</f>
        <v>3.437382644E+17</v>
      </c>
      <c r="D28" s="4">
        <f>AVERAGE(Resultados!E14,Resultados!E29,Resultados!E44)</f>
        <v>33012008064167</v>
      </c>
      <c r="E28" s="4"/>
    </row>
  </sheetData>
  <mergeCells count="3">
    <mergeCell ref="B3:E3"/>
    <mergeCell ref="B17:E17"/>
    <mergeCell ref="B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8"/>
  <sheetViews>
    <sheetView tabSelected="1" zoomScale="50" zoomScaleNormal="50" workbookViewId="0">
      <selection activeCell="Q33" sqref="Q33"/>
    </sheetView>
  </sheetViews>
  <sheetFormatPr baseColWidth="10" defaultRowHeight="15" x14ac:dyDescent="0.25"/>
  <cols>
    <col min="2" max="2" width="12.85546875" customWidth="1"/>
    <col min="3" max="3" width="10.7109375" customWidth="1"/>
    <col min="4" max="4" width="14.140625" customWidth="1"/>
    <col min="5" max="5" width="13.7109375" customWidth="1"/>
    <col min="6" max="6" width="13.28515625" customWidth="1"/>
    <col min="7" max="7" width="9.140625" customWidth="1"/>
    <col min="8" max="8" width="11.85546875" customWidth="1"/>
    <col min="9" max="9" width="23.28515625" customWidth="1"/>
    <col min="10" max="10" width="10.85546875" customWidth="1"/>
    <col min="11" max="11" width="10.28515625" customWidth="1"/>
    <col min="12" max="12" width="12.28515625" customWidth="1"/>
  </cols>
  <sheetData>
    <row r="3" spans="2:9" x14ac:dyDescent="0.25">
      <c r="B3" s="2" t="s">
        <v>11</v>
      </c>
      <c r="C3" s="2"/>
      <c r="D3" s="2"/>
      <c r="E3" s="2"/>
      <c r="F3" s="2"/>
      <c r="G3" s="2"/>
    </row>
    <row r="4" spans="2:9" x14ac:dyDescent="0.25">
      <c r="B4" s="3" t="s">
        <v>1</v>
      </c>
      <c r="C4" s="3" t="s">
        <v>2</v>
      </c>
      <c r="D4" s="3" t="s">
        <v>7</v>
      </c>
      <c r="E4" s="3" t="s">
        <v>8</v>
      </c>
      <c r="F4" s="3" t="s">
        <v>9</v>
      </c>
      <c r="G4" s="3" t="s">
        <v>6</v>
      </c>
    </row>
    <row r="5" spans="2:9" x14ac:dyDescent="0.25">
      <c r="B5" s="7">
        <v>1</v>
      </c>
      <c r="C5" s="7">
        <v>10</v>
      </c>
      <c r="D5" s="6">
        <v>2561950000000</v>
      </c>
      <c r="E5" s="7">
        <v>289600</v>
      </c>
      <c r="F5" s="7">
        <v>723400</v>
      </c>
      <c r="G5" s="7">
        <v>0</v>
      </c>
      <c r="I5" t="str">
        <f>IF(E5&lt;F5, "Iterativa es menor", "Recursiva es menor")</f>
        <v>Iterativa es menor</v>
      </c>
    </row>
    <row r="6" spans="2:9" x14ac:dyDescent="0.25">
      <c r="B6" s="7">
        <v>2</v>
      </c>
      <c r="C6" s="7">
        <v>15</v>
      </c>
      <c r="D6" s="6">
        <v>1941690000000</v>
      </c>
      <c r="E6" s="7">
        <v>706900</v>
      </c>
      <c r="F6" s="7">
        <v>1535199</v>
      </c>
      <c r="G6" s="7">
        <v>0</v>
      </c>
      <c r="I6" t="str">
        <f t="shared" ref="I6:I8" si="0">IF(E6&lt;F6, "Iterativa es menor", "Recursiva es menor")</f>
        <v>Iterativa es menor</v>
      </c>
    </row>
    <row r="7" spans="2:9" x14ac:dyDescent="0.25">
      <c r="B7" s="7">
        <v>3</v>
      </c>
      <c r="C7" s="7">
        <v>20</v>
      </c>
      <c r="D7" s="6">
        <v>1524360000000</v>
      </c>
      <c r="E7" s="7">
        <v>1418801</v>
      </c>
      <c r="F7" s="7">
        <v>519899</v>
      </c>
      <c r="G7" s="7">
        <v>0</v>
      </c>
      <c r="I7" t="str">
        <f t="shared" si="0"/>
        <v>Recursiva es menor</v>
      </c>
    </row>
    <row r="8" spans="2:9" x14ac:dyDescent="0.25">
      <c r="B8" s="7">
        <v>4</v>
      </c>
      <c r="C8" s="7">
        <v>25</v>
      </c>
      <c r="D8" s="6">
        <v>2944720000000</v>
      </c>
      <c r="E8" s="7">
        <v>1286200</v>
      </c>
      <c r="F8" s="7">
        <v>1129600</v>
      </c>
      <c r="G8" s="7">
        <v>0</v>
      </c>
      <c r="I8" t="str">
        <f>IF(E8&lt;F8, "Iterativa es menor", "Recursiva es menor")</f>
        <v>Recursiva es menor</v>
      </c>
    </row>
    <row r="9" spans="2:9" x14ac:dyDescent="0.25">
      <c r="B9" s="7">
        <v>5</v>
      </c>
      <c r="C9" s="7">
        <v>30</v>
      </c>
      <c r="D9" s="6">
        <v>4084110000000</v>
      </c>
      <c r="E9" s="7">
        <v>2056701</v>
      </c>
      <c r="F9" s="7"/>
      <c r="G9" s="7">
        <v>1</v>
      </c>
    </row>
    <row r="10" spans="2:9" x14ac:dyDescent="0.25">
      <c r="B10" s="7">
        <v>6</v>
      </c>
      <c r="C10" s="7">
        <v>35</v>
      </c>
      <c r="D10" s="6">
        <v>5753210000000</v>
      </c>
      <c r="E10" s="7">
        <v>1275600</v>
      </c>
      <c r="F10" s="7"/>
      <c r="G10" s="7">
        <v>1</v>
      </c>
    </row>
    <row r="11" spans="2:9" x14ac:dyDescent="0.25">
      <c r="B11" s="7">
        <v>7</v>
      </c>
      <c r="C11" s="7">
        <v>40</v>
      </c>
      <c r="D11" s="6">
        <v>636361990000000</v>
      </c>
      <c r="E11" s="7">
        <v>1244000</v>
      </c>
      <c r="F11" s="7"/>
      <c r="G11" s="7">
        <v>1</v>
      </c>
    </row>
    <row r="12" spans="2:9" x14ac:dyDescent="0.25">
      <c r="B12" s="7">
        <v>8</v>
      </c>
      <c r="C12" s="7">
        <v>45</v>
      </c>
      <c r="D12" s="6">
        <v>1.62152199E+16</v>
      </c>
      <c r="E12" s="7">
        <v>2293499</v>
      </c>
      <c r="F12" s="7"/>
      <c r="G12" s="7">
        <v>1</v>
      </c>
    </row>
    <row r="13" spans="2:9" x14ac:dyDescent="0.25">
      <c r="B13" s="7">
        <v>9</v>
      </c>
      <c r="C13" s="7">
        <v>50</v>
      </c>
      <c r="D13" s="6">
        <v>1.30866101E+16</v>
      </c>
      <c r="E13" s="7">
        <v>3150801</v>
      </c>
      <c r="F13" s="7"/>
      <c r="G13" s="7">
        <v>1</v>
      </c>
    </row>
    <row r="14" spans="2:9" x14ac:dyDescent="0.25">
      <c r="B14" s="7">
        <v>10</v>
      </c>
      <c r="C14" s="7">
        <v>55</v>
      </c>
      <c r="D14" s="6">
        <v>14660700000000</v>
      </c>
      <c r="E14" s="7">
        <v>4192501</v>
      </c>
      <c r="F14" s="7"/>
      <c r="G14" s="7">
        <v>1</v>
      </c>
    </row>
    <row r="15" spans="2:9" x14ac:dyDescent="0.25">
      <c r="B15" s="13" t="s">
        <v>23</v>
      </c>
      <c r="C15" s="14"/>
      <c r="D15" s="8">
        <f>AVERAGE(D5:D8)</f>
        <v>2243180000000</v>
      </c>
      <c r="E15" s="8">
        <f>AVERAGE(E5:E8)</f>
        <v>925375.25</v>
      </c>
      <c r="F15" s="8">
        <f>AVERAGE(F5:F8)</f>
        <v>977024.5</v>
      </c>
      <c r="G15" s="9">
        <f t="shared" ref="D15:G15" si="1">AVERAGE(G5:G14)</f>
        <v>0.6</v>
      </c>
      <c r="I15" t="str">
        <f>IF(E15&lt;F15, "Iterativa es menor", "Recursiva es menor")</f>
        <v>Iterativa es menor</v>
      </c>
    </row>
    <row r="16" spans="2:9" x14ac:dyDescent="0.25">
      <c r="C16" s="5"/>
    </row>
    <row r="18" spans="2:9" x14ac:dyDescent="0.25">
      <c r="B18" s="2" t="s">
        <v>10</v>
      </c>
      <c r="C18" s="2"/>
      <c r="D18" s="2"/>
      <c r="E18" s="2"/>
      <c r="F18" s="2"/>
      <c r="G18" s="2"/>
    </row>
    <row r="19" spans="2:9" x14ac:dyDescent="0.25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</row>
    <row r="20" spans="2:9" x14ac:dyDescent="0.25">
      <c r="B20" s="7">
        <v>1</v>
      </c>
      <c r="C20" s="7">
        <v>10</v>
      </c>
      <c r="D20" s="6">
        <v>233890010000000</v>
      </c>
      <c r="E20" s="6">
        <v>2238000</v>
      </c>
      <c r="F20" s="6">
        <v>1935900</v>
      </c>
      <c r="G20" s="7">
        <v>0</v>
      </c>
      <c r="I20" t="str">
        <f>IF(E20&lt;F20, "Iterativa es menor", "Recursiva es menor")</f>
        <v>Recursiva es menor</v>
      </c>
    </row>
    <row r="21" spans="2:9" x14ac:dyDescent="0.25">
      <c r="B21" s="7">
        <v>2</v>
      </c>
      <c r="C21" s="7">
        <v>15</v>
      </c>
      <c r="D21" s="6">
        <v>3.3624084E+16</v>
      </c>
      <c r="E21" s="6">
        <v>9414301</v>
      </c>
      <c r="F21" s="6">
        <v>2787100</v>
      </c>
      <c r="G21" s="7">
        <v>0</v>
      </c>
      <c r="I21" t="str">
        <f t="shared" ref="I21:I23" si="2">IF(E21&lt;F21, "Iterativa es menor", "Recursiva es menor")</f>
        <v>Recursiva es menor</v>
      </c>
    </row>
    <row r="22" spans="2:9" x14ac:dyDescent="0.25">
      <c r="B22" s="7">
        <v>3</v>
      </c>
      <c r="C22" s="7">
        <v>20</v>
      </c>
      <c r="D22" s="6">
        <v>1.62588199E+16</v>
      </c>
      <c r="E22" s="6">
        <v>1184540000000</v>
      </c>
      <c r="F22" s="6">
        <v>133498010000000</v>
      </c>
      <c r="G22" s="7">
        <v>0</v>
      </c>
      <c r="I22" t="str">
        <f t="shared" si="2"/>
        <v>Iterativa es menor</v>
      </c>
    </row>
    <row r="23" spans="2:9" x14ac:dyDescent="0.25">
      <c r="B23" s="7">
        <v>4</v>
      </c>
      <c r="C23" s="7">
        <v>25</v>
      </c>
      <c r="D23" s="6">
        <v>555776010000000</v>
      </c>
      <c r="E23" s="6">
        <v>1723240000000</v>
      </c>
      <c r="F23" s="6">
        <v>128354990000000</v>
      </c>
      <c r="G23" s="7">
        <v>0</v>
      </c>
      <c r="I23" t="str">
        <f t="shared" si="2"/>
        <v>Iterativa es menor</v>
      </c>
    </row>
    <row r="24" spans="2:9" x14ac:dyDescent="0.25">
      <c r="B24" s="7">
        <v>5</v>
      </c>
      <c r="C24" s="7">
        <v>30</v>
      </c>
      <c r="D24" s="6">
        <v>455690990000000</v>
      </c>
      <c r="E24" s="6">
        <v>9994500</v>
      </c>
      <c r="F24" s="7"/>
      <c r="G24" s="7">
        <v>1</v>
      </c>
    </row>
    <row r="25" spans="2:9" x14ac:dyDescent="0.25">
      <c r="B25" s="7">
        <v>6</v>
      </c>
      <c r="C25" s="7">
        <v>35</v>
      </c>
      <c r="D25" s="6">
        <v>7653890000000</v>
      </c>
      <c r="E25" s="6">
        <v>145589990000000</v>
      </c>
      <c r="F25" s="7"/>
      <c r="G25" s="7">
        <v>1</v>
      </c>
    </row>
    <row r="26" spans="2:9" x14ac:dyDescent="0.25">
      <c r="B26" s="7">
        <v>7</v>
      </c>
      <c r="C26" s="7">
        <v>40</v>
      </c>
      <c r="D26" s="6">
        <v>8703710000000</v>
      </c>
      <c r="E26" s="6">
        <v>3388590000000</v>
      </c>
      <c r="F26" s="7"/>
      <c r="G26" s="7">
        <v>1</v>
      </c>
    </row>
    <row r="27" spans="2:9" x14ac:dyDescent="0.25">
      <c r="B27" s="7">
        <v>8</v>
      </c>
      <c r="C27" s="7">
        <v>45</v>
      </c>
      <c r="D27" s="6">
        <v>9667750000000</v>
      </c>
      <c r="E27" s="6">
        <v>3268140000000</v>
      </c>
      <c r="F27" s="7"/>
      <c r="G27" s="7">
        <v>1</v>
      </c>
    </row>
    <row r="28" spans="2:9" x14ac:dyDescent="0.25">
      <c r="B28" s="7">
        <v>9</v>
      </c>
      <c r="C28" s="7">
        <v>50</v>
      </c>
      <c r="D28" s="6">
        <v>101181800000000</v>
      </c>
      <c r="E28" s="6">
        <v>3833270000000</v>
      </c>
      <c r="F28" s="7"/>
      <c r="G28" s="7">
        <v>1</v>
      </c>
    </row>
    <row r="29" spans="2:9" x14ac:dyDescent="0.25">
      <c r="B29" s="7">
        <v>10</v>
      </c>
      <c r="C29" s="7">
        <v>55</v>
      </c>
      <c r="D29" s="6">
        <v>1531500000000</v>
      </c>
      <c r="E29" s="6">
        <v>6575520000000</v>
      </c>
      <c r="F29" s="7"/>
      <c r="G29" s="7">
        <v>1</v>
      </c>
    </row>
    <row r="30" spans="2:9" x14ac:dyDescent="0.25">
      <c r="B30" s="13" t="s">
        <v>23</v>
      </c>
      <c r="C30" s="14"/>
      <c r="D30" s="8">
        <f>AVERAGE(D20:D23)</f>
        <v>1.266814248E+16</v>
      </c>
      <c r="E30" s="8">
        <f>AVERAGE(E20:E23)</f>
        <v>726947913075.25</v>
      </c>
      <c r="F30" s="8">
        <f>AVERAGE(F20:F23)</f>
        <v>65463251180750</v>
      </c>
      <c r="G30" s="8">
        <f t="shared" ref="D30:G30" si="3">AVERAGE(G20:G29)</f>
        <v>0.6</v>
      </c>
      <c r="I30" t="str">
        <f>IF(E30&lt;F30, "Iterativa es menor", "Recursiva es menor")</f>
        <v>Iterativa es menor</v>
      </c>
    </row>
    <row r="33" spans="2:9" x14ac:dyDescent="0.25">
      <c r="B33" s="10" t="s">
        <v>12</v>
      </c>
      <c r="C33" s="11"/>
      <c r="D33" s="11"/>
      <c r="E33" s="11"/>
      <c r="F33" s="11"/>
      <c r="G33" s="12"/>
    </row>
    <row r="34" spans="2:9" x14ac:dyDescent="0.25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</row>
    <row r="35" spans="2:9" x14ac:dyDescent="0.25">
      <c r="B35" s="7">
        <v>1</v>
      </c>
      <c r="C35" s="7">
        <v>10</v>
      </c>
      <c r="D35" s="6">
        <v>415240000000</v>
      </c>
      <c r="E35" s="3">
        <v>8274500</v>
      </c>
      <c r="F35" s="3">
        <v>8780701</v>
      </c>
      <c r="G35" s="7">
        <v>0</v>
      </c>
      <c r="I35" t="str">
        <f>IF(E35&lt;F35, "Iterativa es menor", "Recursiva es menor")</f>
        <v>Iterativa es menor</v>
      </c>
    </row>
    <row r="36" spans="2:9" x14ac:dyDescent="0.25">
      <c r="B36" s="7">
        <v>2</v>
      </c>
      <c r="C36" s="7">
        <v>15</v>
      </c>
      <c r="D36" s="6">
        <v>3808010000000</v>
      </c>
      <c r="E36" s="6">
        <v>1280550000000</v>
      </c>
      <c r="F36" s="6">
        <v>1507280000000</v>
      </c>
      <c r="G36" s="7">
        <v>0</v>
      </c>
      <c r="I36" t="str">
        <f>IF(E36&lt;F36, "Iterativa es menor", "Recursiva es menor")</f>
        <v>Iterativa es menor</v>
      </c>
    </row>
    <row r="37" spans="2:9" x14ac:dyDescent="0.25">
      <c r="B37" s="7">
        <v>3</v>
      </c>
      <c r="C37" s="7">
        <v>20</v>
      </c>
      <c r="D37" s="6">
        <v>6715980000000</v>
      </c>
      <c r="E37" s="6">
        <v>252558010000000</v>
      </c>
      <c r="F37" s="6">
        <v>3452940000000</v>
      </c>
      <c r="G37" s="7">
        <v>0</v>
      </c>
      <c r="I37" t="str">
        <f>IF(E37&lt;F37, "Iterativa es menor", "Recursiva es menor")</f>
        <v>Recursiva es menor</v>
      </c>
    </row>
    <row r="38" spans="2:9" x14ac:dyDescent="0.25">
      <c r="B38" s="7">
        <v>4</v>
      </c>
      <c r="C38" s="7">
        <v>25</v>
      </c>
      <c r="D38" s="6">
        <v>138519900000000</v>
      </c>
      <c r="E38" s="6">
        <v>4610040000000</v>
      </c>
      <c r="F38" s="6">
        <v>736370010000000</v>
      </c>
      <c r="G38" s="7">
        <v>0</v>
      </c>
      <c r="I38" t="str">
        <f>IF(E38&lt;F38, "Iterativa es menor", "Recursiva es menor")</f>
        <v>Iterativa es menor</v>
      </c>
    </row>
    <row r="39" spans="2:9" x14ac:dyDescent="0.25">
      <c r="B39" s="7">
        <v>5</v>
      </c>
      <c r="C39" s="7">
        <v>30</v>
      </c>
      <c r="D39" s="6">
        <v>114210100000000</v>
      </c>
      <c r="E39" s="6">
        <v>8366160000000</v>
      </c>
      <c r="F39" s="3"/>
      <c r="G39" s="7">
        <v>1</v>
      </c>
    </row>
    <row r="40" spans="2:9" x14ac:dyDescent="0.25">
      <c r="B40" s="7">
        <v>6</v>
      </c>
      <c r="C40" s="7">
        <v>35</v>
      </c>
      <c r="D40" s="6">
        <v>160852400000000</v>
      </c>
      <c r="E40" s="6">
        <v>1.34129901E+16</v>
      </c>
      <c r="F40" s="3"/>
      <c r="G40" s="7">
        <v>1</v>
      </c>
    </row>
    <row r="41" spans="2:9" x14ac:dyDescent="0.25">
      <c r="B41" s="7">
        <v>7</v>
      </c>
      <c r="C41" s="7">
        <v>40</v>
      </c>
      <c r="D41" s="6">
        <v>248174400000000</v>
      </c>
      <c r="E41" s="6">
        <v>197373600000000</v>
      </c>
      <c r="F41" s="3"/>
      <c r="G41" s="7">
        <v>1</v>
      </c>
    </row>
    <row r="42" spans="2:9" x14ac:dyDescent="0.25">
      <c r="B42" s="7">
        <v>8</v>
      </c>
      <c r="C42" s="7">
        <v>45</v>
      </c>
      <c r="D42" s="6">
        <v>33847700000000</v>
      </c>
      <c r="E42" s="6">
        <v>2.82503199E+16</v>
      </c>
      <c r="F42" s="3"/>
      <c r="G42" s="7">
        <v>1</v>
      </c>
    </row>
    <row r="43" spans="2:9" x14ac:dyDescent="0.25">
      <c r="B43" s="7">
        <v>9</v>
      </c>
      <c r="C43" s="7">
        <v>50</v>
      </c>
      <c r="D43" s="6">
        <v>49402800000000</v>
      </c>
      <c r="E43" s="6">
        <v>4.07050799E+16</v>
      </c>
      <c r="F43" s="3"/>
      <c r="G43" s="7">
        <v>1</v>
      </c>
    </row>
    <row r="44" spans="2:9" x14ac:dyDescent="0.25">
      <c r="B44" s="7">
        <v>10</v>
      </c>
      <c r="C44" s="7">
        <v>55</v>
      </c>
      <c r="D44" s="6">
        <v>1.031198601E+18</v>
      </c>
      <c r="E44" s="6">
        <v>92460500000000</v>
      </c>
      <c r="F44" s="3"/>
      <c r="G44" s="7">
        <v>1</v>
      </c>
    </row>
    <row r="45" spans="2:9" x14ac:dyDescent="0.25">
      <c r="B45" s="13" t="s">
        <v>23</v>
      </c>
      <c r="C45" s="14"/>
      <c r="D45" s="8">
        <f>AVERAGE(D35:D38)</f>
        <v>37364782500000</v>
      </c>
      <c r="E45" s="8">
        <f>AVERAGE(E35:E38)</f>
        <v>64612152068625</v>
      </c>
      <c r="F45" s="8">
        <f>AVERAGE(F35:F38)</f>
        <v>185332559695175.25</v>
      </c>
      <c r="G45" s="8">
        <f t="shared" ref="D45:G45" si="4">AVERAGE(G35:G44)</f>
        <v>0.6</v>
      </c>
      <c r="I45" t="str">
        <f>IF(E45&lt;F45, "Iterativa es menor", "Recursiva es menor")</f>
        <v>Iterativa es menor</v>
      </c>
    </row>
    <row r="48" spans="2:9" x14ac:dyDescent="0.25">
      <c r="B48" s="2" t="s">
        <v>13</v>
      </c>
      <c r="C48" s="2"/>
      <c r="D48" s="2"/>
      <c r="E48" s="2"/>
      <c r="F48" s="2"/>
      <c r="G48" s="2"/>
    </row>
    <row r="49" spans="2:7" x14ac:dyDescent="0.25"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</row>
    <row r="50" spans="2:7" x14ac:dyDescent="0.25">
      <c r="B50" s="7">
        <v>1</v>
      </c>
      <c r="C50" s="7">
        <v>10</v>
      </c>
      <c r="D50" s="6">
        <v>4916430000000</v>
      </c>
      <c r="E50" s="6">
        <v>1366240000000</v>
      </c>
      <c r="F50" s="6">
        <v>1326560000000</v>
      </c>
      <c r="G50" s="7">
        <v>0</v>
      </c>
    </row>
    <row r="51" spans="2:7" x14ac:dyDescent="0.25">
      <c r="B51" s="7">
        <v>2</v>
      </c>
      <c r="C51" s="7">
        <v>15</v>
      </c>
      <c r="D51" s="6">
        <v>626139990000000</v>
      </c>
      <c r="E51" s="6">
        <v>2315590000000</v>
      </c>
      <c r="F51" s="6">
        <v>3098360000000</v>
      </c>
      <c r="G51" s="7">
        <v>0</v>
      </c>
    </row>
    <row r="52" spans="2:7" x14ac:dyDescent="0.25">
      <c r="B52" s="7">
        <v>3</v>
      </c>
      <c r="C52" s="7">
        <v>20</v>
      </c>
      <c r="D52" s="6">
        <v>1.41519701E+16</v>
      </c>
      <c r="E52" s="6">
        <v>525111990000000</v>
      </c>
      <c r="F52" s="6">
        <v>8112370000000</v>
      </c>
      <c r="G52" s="7">
        <v>0</v>
      </c>
    </row>
    <row r="53" spans="2:7" x14ac:dyDescent="0.25">
      <c r="B53" s="7">
        <v>4</v>
      </c>
      <c r="C53" s="7">
        <v>25</v>
      </c>
      <c r="D53" s="6">
        <v>207026300000000</v>
      </c>
      <c r="E53" s="6">
        <v>9778370000000</v>
      </c>
      <c r="F53" s="7"/>
      <c r="G53" s="7">
        <v>1</v>
      </c>
    </row>
    <row r="54" spans="2:7" x14ac:dyDescent="0.25">
      <c r="B54" s="7">
        <v>5</v>
      </c>
      <c r="C54" s="7">
        <v>30</v>
      </c>
      <c r="D54" s="6">
        <v>231269100000000</v>
      </c>
      <c r="E54" s="6">
        <v>1.62615899E+16</v>
      </c>
      <c r="F54" s="7"/>
      <c r="G54" s="7">
        <v>1</v>
      </c>
    </row>
    <row r="55" spans="2:7" x14ac:dyDescent="0.25">
      <c r="B55" s="7">
        <v>6</v>
      </c>
      <c r="C55" s="7">
        <v>35</v>
      </c>
      <c r="D55" s="6">
        <v>285266500000000</v>
      </c>
      <c r="E55" s="6">
        <v>26179700000000</v>
      </c>
      <c r="F55" s="7"/>
      <c r="G55" s="7">
        <v>1</v>
      </c>
    </row>
    <row r="56" spans="2:7" x14ac:dyDescent="0.25">
      <c r="B56" s="7">
        <v>7</v>
      </c>
      <c r="C56" s="7">
        <v>40</v>
      </c>
      <c r="D56" s="6">
        <v>419336400000000</v>
      </c>
      <c r="E56" s="6">
        <v>389392400000000</v>
      </c>
      <c r="F56" s="7"/>
      <c r="G56" s="7">
        <v>1</v>
      </c>
    </row>
    <row r="57" spans="2:7" x14ac:dyDescent="0.25">
      <c r="B57" s="7">
        <v>8</v>
      </c>
      <c r="C57" s="7">
        <v>45</v>
      </c>
      <c r="D57" s="6">
        <v>612465300000000</v>
      </c>
      <c r="E57" s="6">
        <v>567559400000000</v>
      </c>
      <c r="F57" s="7"/>
      <c r="G57" s="7">
        <v>1</v>
      </c>
    </row>
    <row r="58" spans="2:7" x14ac:dyDescent="0.25">
      <c r="B58" s="7">
        <v>9</v>
      </c>
      <c r="C58" s="7">
        <v>50</v>
      </c>
      <c r="D58" s="6">
        <v>1.125168299E+18</v>
      </c>
      <c r="E58" s="6">
        <v>1.0516054E+16</v>
      </c>
      <c r="F58" s="7"/>
      <c r="G58" s="7">
        <v>1</v>
      </c>
    </row>
    <row r="59" spans="2:7" x14ac:dyDescent="0.25">
      <c r="B59" s="7">
        <v>10</v>
      </c>
      <c r="C59" s="7">
        <v>55</v>
      </c>
      <c r="D59" s="6">
        <v>1.6459965E+16</v>
      </c>
      <c r="E59" s="6">
        <v>1.5851705E+16</v>
      </c>
      <c r="F59" s="7"/>
      <c r="G59" s="7">
        <v>1</v>
      </c>
    </row>
    <row r="63" spans="2:7" x14ac:dyDescent="0.25">
      <c r="B63" s="2" t="s">
        <v>14</v>
      </c>
      <c r="C63" s="2"/>
      <c r="D63" s="2"/>
      <c r="E63" s="2"/>
      <c r="F63" s="2"/>
      <c r="G63" s="2"/>
    </row>
    <row r="64" spans="2:7" x14ac:dyDescent="0.25"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</row>
    <row r="65" spans="2:7" x14ac:dyDescent="0.25">
      <c r="B65" s="7">
        <v>1</v>
      </c>
      <c r="C65" s="7">
        <v>10</v>
      </c>
      <c r="D65" s="6">
        <v>174787600000000</v>
      </c>
      <c r="E65" s="6">
        <v>704446990000000</v>
      </c>
      <c r="F65" s="3"/>
      <c r="G65" s="3">
        <v>1</v>
      </c>
    </row>
    <row r="66" spans="2:7" x14ac:dyDescent="0.25">
      <c r="B66" s="7">
        <v>2</v>
      </c>
      <c r="C66" s="7">
        <v>15</v>
      </c>
      <c r="D66" s="6">
        <v>491642300000000</v>
      </c>
      <c r="E66" s="6">
        <v>2.00160099E+16</v>
      </c>
      <c r="F66" s="6">
        <v>278744300000000</v>
      </c>
      <c r="G66" s="3">
        <v>0</v>
      </c>
    </row>
    <row r="67" spans="2:7" x14ac:dyDescent="0.25">
      <c r="B67" s="7">
        <v>3</v>
      </c>
      <c r="C67" s="7">
        <v>20</v>
      </c>
      <c r="D67" s="6">
        <v>753751600000000</v>
      </c>
      <c r="E67" s="6">
        <v>474477800000000</v>
      </c>
      <c r="F67" s="3"/>
      <c r="G67" s="3">
        <v>1</v>
      </c>
    </row>
    <row r="68" spans="2:7" x14ac:dyDescent="0.25">
      <c r="B68" s="7">
        <v>4</v>
      </c>
      <c r="C68" s="7">
        <v>25</v>
      </c>
      <c r="D68" s="6">
        <v>1.0305615E+16</v>
      </c>
      <c r="E68" s="6">
        <v>927741100000000</v>
      </c>
      <c r="F68" s="3"/>
      <c r="G68" s="3">
        <v>1</v>
      </c>
    </row>
    <row r="69" spans="2:7" x14ac:dyDescent="0.25">
      <c r="B69" s="7">
        <v>5</v>
      </c>
      <c r="C69" s="7">
        <v>30</v>
      </c>
      <c r="D69" s="6">
        <v>2.5454162E+16</v>
      </c>
      <c r="E69" s="6">
        <v>2513028000000000</v>
      </c>
      <c r="F69" s="3"/>
      <c r="G69" s="3">
        <v>1</v>
      </c>
    </row>
    <row r="70" spans="2:7" x14ac:dyDescent="0.25">
      <c r="B70" s="7">
        <v>6</v>
      </c>
      <c r="C70" s="7">
        <v>35</v>
      </c>
      <c r="D70" s="6">
        <v>3.3152198E+16</v>
      </c>
      <c r="E70" s="6">
        <v>3.2592438E+16</v>
      </c>
      <c r="F70" s="3"/>
      <c r="G70" s="3">
        <v>1</v>
      </c>
    </row>
    <row r="71" spans="2:7" x14ac:dyDescent="0.25">
      <c r="B71" s="7">
        <v>7</v>
      </c>
      <c r="C71" s="7">
        <v>40</v>
      </c>
      <c r="D71" s="6">
        <v>5.3968261009999995E+18</v>
      </c>
      <c r="E71" s="6">
        <v>5.3415405E+16</v>
      </c>
      <c r="F71" s="3"/>
      <c r="G71" s="3">
        <v>1</v>
      </c>
    </row>
    <row r="72" spans="2:7" x14ac:dyDescent="0.25">
      <c r="B72" s="7">
        <v>8</v>
      </c>
      <c r="C72" s="7">
        <v>45</v>
      </c>
      <c r="D72" s="6">
        <v>7.4992640990000005E+18</v>
      </c>
      <c r="E72" s="6">
        <v>7.4338106009999995E+18</v>
      </c>
      <c r="F72" s="3"/>
      <c r="G72" s="3">
        <v>1</v>
      </c>
    </row>
    <row r="73" spans="2:7" x14ac:dyDescent="0.25">
      <c r="B73" s="7">
        <v>9</v>
      </c>
      <c r="C73" s="7">
        <v>50</v>
      </c>
      <c r="D73" s="6">
        <v>1.1128909500999999E+20</v>
      </c>
      <c r="E73" s="6">
        <v>1.10361317E+18</v>
      </c>
      <c r="F73" s="3"/>
      <c r="G73" s="3">
        <v>1</v>
      </c>
    </row>
    <row r="74" spans="2:7" x14ac:dyDescent="0.25">
      <c r="B74" s="7">
        <v>10</v>
      </c>
      <c r="C74" s="7">
        <v>55</v>
      </c>
      <c r="D74" s="6">
        <v>1.6247768101E+20</v>
      </c>
      <c r="E74" s="6">
        <v>1.61800544E+18</v>
      </c>
      <c r="F74" s="3"/>
      <c r="G74" s="3">
        <v>1</v>
      </c>
    </row>
    <row r="77" spans="2:7" x14ac:dyDescent="0.25">
      <c r="B77" s="2" t="s">
        <v>25</v>
      </c>
      <c r="C77" s="2"/>
      <c r="D77" s="2"/>
      <c r="E77" s="2"/>
      <c r="F77" s="2"/>
      <c r="G77" s="2"/>
    </row>
    <row r="78" spans="2:7" x14ac:dyDescent="0.25"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</row>
    <row r="79" spans="2:7" x14ac:dyDescent="0.25">
      <c r="B79" s="7">
        <v>1</v>
      </c>
      <c r="C79" s="7">
        <v>10</v>
      </c>
      <c r="D79" s="6">
        <v>3301290000000</v>
      </c>
      <c r="E79" s="3">
        <v>2362700</v>
      </c>
      <c r="F79" s="3">
        <v>2254200</v>
      </c>
      <c r="G79" s="3">
        <v>0</v>
      </c>
    </row>
    <row r="80" spans="2:7" x14ac:dyDescent="0.25">
      <c r="B80" s="7">
        <v>2</v>
      </c>
      <c r="C80" s="7">
        <v>11</v>
      </c>
      <c r="D80" s="6">
        <v>2011950000000</v>
      </c>
      <c r="E80" s="3">
        <v>1537300</v>
      </c>
      <c r="F80" s="3">
        <v>976100</v>
      </c>
      <c r="G80" s="3">
        <v>0</v>
      </c>
    </row>
    <row r="81" spans="2:7" x14ac:dyDescent="0.25">
      <c r="B81" s="7">
        <v>3</v>
      </c>
      <c r="C81" s="7">
        <v>12</v>
      </c>
      <c r="D81" s="3">
        <v>9593600</v>
      </c>
      <c r="E81" s="3">
        <v>2824500</v>
      </c>
      <c r="F81" s="3">
        <v>1352600</v>
      </c>
      <c r="G81" s="3">
        <v>0</v>
      </c>
    </row>
    <row r="82" spans="2:7" x14ac:dyDescent="0.25">
      <c r="B82" s="7">
        <v>4</v>
      </c>
      <c r="C82" s="7">
        <v>13</v>
      </c>
      <c r="D82" s="6">
        <v>1423220000000</v>
      </c>
      <c r="E82" s="3">
        <v>1441100</v>
      </c>
      <c r="F82" s="3">
        <v>4071900</v>
      </c>
      <c r="G82" s="3">
        <v>0</v>
      </c>
    </row>
    <row r="83" spans="2:7" x14ac:dyDescent="0.25">
      <c r="B83" s="7">
        <v>5</v>
      </c>
      <c r="C83" s="7">
        <v>14</v>
      </c>
      <c r="D83" s="3">
        <v>9303400</v>
      </c>
      <c r="E83" s="3">
        <v>1105900</v>
      </c>
      <c r="F83" s="3">
        <v>2179100</v>
      </c>
      <c r="G83" s="3">
        <v>0</v>
      </c>
    </row>
    <row r="84" spans="2:7" x14ac:dyDescent="0.25">
      <c r="B84" s="7">
        <v>6</v>
      </c>
      <c r="C84" s="7">
        <v>15</v>
      </c>
      <c r="D84" s="6">
        <v>2156710000000</v>
      </c>
      <c r="E84" s="3">
        <v>1437900</v>
      </c>
      <c r="F84" s="3">
        <v>8691400</v>
      </c>
      <c r="G84" s="3">
        <v>0</v>
      </c>
    </row>
    <row r="85" spans="2:7" x14ac:dyDescent="0.25">
      <c r="B85" s="7">
        <v>7</v>
      </c>
      <c r="C85" s="7">
        <v>16</v>
      </c>
      <c r="D85" s="6">
        <v>1645410000000</v>
      </c>
      <c r="E85" s="3">
        <v>1829700</v>
      </c>
      <c r="F85" s="3">
        <v>2101200</v>
      </c>
      <c r="G85" s="3">
        <v>0</v>
      </c>
    </row>
    <row r="86" spans="2:7" x14ac:dyDescent="0.25">
      <c r="B86" s="7">
        <v>8</v>
      </c>
      <c r="C86" s="7">
        <v>17</v>
      </c>
      <c r="D86" s="6">
        <v>188960000000</v>
      </c>
      <c r="E86" s="3">
        <v>2136800</v>
      </c>
      <c r="F86" s="3">
        <v>5102900</v>
      </c>
      <c r="G86" s="3">
        <v>0</v>
      </c>
    </row>
    <row r="87" spans="2:7" x14ac:dyDescent="0.25">
      <c r="B87" s="7">
        <v>9</v>
      </c>
      <c r="C87" s="7">
        <v>18</v>
      </c>
      <c r="D87" s="6">
        <v>1875330000000</v>
      </c>
      <c r="E87" s="3">
        <v>2445500</v>
      </c>
      <c r="F87" s="3">
        <v>4030200</v>
      </c>
      <c r="G87" s="3">
        <v>0</v>
      </c>
    </row>
    <row r="88" spans="2:7" x14ac:dyDescent="0.25">
      <c r="B88" s="7">
        <v>10</v>
      </c>
      <c r="C88" s="7">
        <v>19</v>
      </c>
      <c r="D88" s="6">
        <v>1922440000000</v>
      </c>
      <c r="E88" s="3">
        <v>4370400</v>
      </c>
      <c r="F88" s="3">
        <v>3156000</v>
      </c>
      <c r="G88" s="3">
        <v>0</v>
      </c>
    </row>
    <row r="89" spans="2:7" x14ac:dyDescent="0.25">
      <c r="B89" s="7">
        <v>11</v>
      </c>
      <c r="C89" s="7">
        <v>20</v>
      </c>
      <c r="D89" s="6">
        <v>2298210000000</v>
      </c>
      <c r="E89" s="3">
        <v>2223100</v>
      </c>
      <c r="F89" s="3">
        <v>3042900</v>
      </c>
      <c r="G89" s="3">
        <v>0</v>
      </c>
    </row>
    <row r="90" spans="2:7" x14ac:dyDescent="0.25">
      <c r="B90" s="7">
        <v>12</v>
      </c>
      <c r="C90" s="7">
        <v>21</v>
      </c>
      <c r="D90" s="6">
        <v>3592460000000</v>
      </c>
      <c r="E90" s="3">
        <v>7351700</v>
      </c>
      <c r="F90" s="3">
        <v>9092000</v>
      </c>
      <c r="G90" s="3">
        <v>0</v>
      </c>
    </row>
    <row r="91" spans="2:7" x14ac:dyDescent="0.25">
      <c r="B91" s="7">
        <v>13</v>
      </c>
      <c r="C91" s="7">
        <v>22</v>
      </c>
      <c r="D91" s="6">
        <v>5478270000000</v>
      </c>
      <c r="E91" s="3">
        <v>4225500</v>
      </c>
      <c r="F91" s="3">
        <v>7656100</v>
      </c>
      <c r="G91" s="3">
        <v>0</v>
      </c>
    </row>
    <row r="92" spans="2:7" x14ac:dyDescent="0.25">
      <c r="B92" s="7">
        <v>14</v>
      </c>
      <c r="C92" s="7">
        <v>23</v>
      </c>
      <c r="D92" s="6">
        <v>8889360000000</v>
      </c>
      <c r="E92" s="3">
        <v>7677600</v>
      </c>
      <c r="F92" s="6">
        <v>1349810000000</v>
      </c>
      <c r="G92" s="3">
        <v>0</v>
      </c>
    </row>
    <row r="93" spans="2:7" x14ac:dyDescent="0.25">
      <c r="B93" s="7">
        <v>15</v>
      </c>
      <c r="C93" s="7">
        <v>24</v>
      </c>
      <c r="D93" s="6">
        <v>686850000000</v>
      </c>
      <c r="E93" s="3">
        <v>6449300</v>
      </c>
      <c r="F93" s="6">
        <v>1179790000000</v>
      </c>
      <c r="G93" s="3">
        <v>0</v>
      </c>
    </row>
    <row r="94" spans="2:7" x14ac:dyDescent="0.25">
      <c r="B94" s="7">
        <v>16</v>
      </c>
      <c r="C94" s="7">
        <v>25</v>
      </c>
      <c r="D94" s="6">
        <v>6195730000000</v>
      </c>
      <c r="E94" s="3">
        <v>7717300</v>
      </c>
      <c r="F94" s="6">
        <v>1568460000000</v>
      </c>
      <c r="G94" s="3">
        <v>0</v>
      </c>
    </row>
    <row r="95" spans="2:7" x14ac:dyDescent="0.25">
      <c r="B95" s="7">
        <v>17</v>
      </c>
      <c r="C95" s="7">
        <v>26</v>
      </c>
      <c r="D95" s="6">
        <v>5882110000000</v>
      </c>
      <c r="E95" s="3">
        <v>9180900</v>
      </c>
      <c r="F95" s="3"/>
      <c r="G95" s="3">
        <v>1</v>
      </c>
    </row>
    <row r="96" spans="2:7" x14ac:dyDescent="0.25">
      <c r="B96" s="7">
        <v>18</v>
      </c>
      <c r="C96" s="7">
        <v>27</v>
      </c>
      <c r="D96" s="6">
        <v>5979530000000</v>
      </c>
      <c r="E96" s="3">
        <v>9962200</v>
      </c>
      <c r="F96" s="3"/>
      <c r="G96" s="3">
        <v>1</v>
      </c>
    </row>
    <row r="97" spans="2:7" x14ac:dyDescent="0.25">
      <c r="B97" s="7">
        <v>19</v>
      </c>
      <c r="C97" s="7">
        <v>28</v>
      </c>
      <c r="D97" s="6">
        <v>6480870000000</v>
      </c>
      <c r="E97" s="6">
        <v>2258490000000</v>
      </c>
      <c r="F97" s="3"/>
      <c r="G97" s="3">
        <v>1</v>
      </c>
    </row>
    <row r="98" spans="2:7" x14ac:dyDescent="0.25">
      <c r="B98" s="7">
        <v>20</v>
      </c>
      <c r="C98" s="7">
        <v>29</v>
      </c>
      <c r="D98" s="6">
        <v>3276990000000</v>
      </c>
      <c r="E98" s="3">
        <v>8658000</v>
      </c>
      <c r="F98" s="3"/>
      <c r="G98" s="3">
        <v>1</v>
      </c>
    </row>
  </sheetData>
  <mergeCells count="9">
    <mergeCell ref="B77:G77"/>
    <mergeCell ref="B3:G3"/>
    <mergeCell ref="B18:G18"/>
    <mergeCell ref="B33:G33"/>
    <mergeCell ref="B48:G48"/>
    <mergeCell ref="B63:G63"/>
    <mergeCell ref="B15:C15"/>
    <mergeCell ref="B30:C30"/>
    <mergeCell ref="B45:C45"/>
  </mergeCells>
  <conditionalFormatting sqref="E5">
    <cfRule type="cellIs" dxfId="1" priority="1" operator="greaterThan">
      <formula>$F$5</formula>
    </cfRule>
    <cfRule type="cellIs" dxfId="0" priority="3" operator="greaterThan">
      <formula>$F$5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Analisis</vt:lpstr>
      <vt:lpstr>Resultados</vt:lpstr>
      <vt:lpstr>Resultados!experimento_1</vt:lpstr>
      <vt:lpstr>Resultados!experimento_2</vt:lpstr>
      <vt:lpstr>Resultados!experimento_3</vt:lpstr>
      <vt:lpstr>Resultados!experimento_4</vt:lpstr>
      <vt:lpstr>Resultados!experimento_5</vt:lpstr>
      <vt:lpstr>Resultados!experimento_6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2020-11-24T07:08:54Z</dcterms:modified>
</cp:coreProperties>
</file>