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plus-PC\Documents\UiPath\assignment_1\"/>
    </mc:Choice>
  </mc:AlternateContent>
  <xr:revisionPtr revIDLastSave="0" documentId="13_ncr:1_{33E5F36B-E8E4-4D40-8E0A-15D3FAACBA09}" xr6:coauthVersionLast="46" xr6:coauthVersionMax="46" xr10:uidLastSave="{00000000-0000-0000-0000-000000000000}"/>
  <bookViews>
    <workbookView xWindow="840" yWindow="3540" windowWidth="18000" windowHeight="9360" xr2:uid="{B9167437-F169-4412-BCA2-1B5C38C25F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<sst xmlns="http://schemas.openxmlformats.org/spreadsheetml/2006/main" count="260" uniqueCount="143">
  <si>
    <t>용역</t>
  </si>
  <si>
    <t>일반</t>
  </si>
  <si>
    <t>제한(총액)협상에의한계약</t>
  </si>
  <si>
    <t>긴급</t>
  </si>
  <si>
    <t>일반(총액)협상에의한계약</t>
  </si>
  <si>
    <t>마감</t>
  </si>
  <si>
    <t>서울특별시</t>
  </si>
  <si>
    <t>변경</t>
  </si>
  <si>
    <t>한국산업단지공단</t>
  </si>
  <si>
    <t>20210110149-00</t>
  </si>
  <si>
    <t>도로관리 빅데이터시스템 구축(3-1단계)</t>
  </si>
  <si>
    <t>2021/01/14 14:40_x000D_
(2021/02/05 16:00)</t>
  </si>
  <si>
    <t>20210108967-00</t>
  </si>
  <si>
    <t>빅데이터 기반 대학경영체계 구축을 위한 공동기기원 홈페이지 개편</t>
  </si>
  <si>
    <t>인천대학교</t>
  </si>
  <si>
    <t>2021/01/13 17:00_x000D_
(2021/01/25 10:00)</t>
  </si>
  <si>
    <t>20210108894-01</t>
  </si>
  <si>
    <t>빅데이터 기반의 차세대 공장설립온라인지원시스템 구축사업 감리용역</t>
  </si>
  <si>
    <t>2021/01/13 16:37_x000D_
(2021/01/25 10:00)</t>
  </si>
  <si>
    <t>20210107507-00</t>
  </si>
  <si>
    <t>인도네시아 빅데이터 기반 도로건설 품질관리시스템 보급을 위한 ODA사업 기획 연구</t>
  </si>
  <si>
    <t>국토교통부</t>
  </si>
  <si>
    <t>2021/01/12 16:46_x000D_
(2021/01/26 10:00)</t>
  </si>
  <si>
    <t>20210106188-00</t>
  </si>
  <si>
    <t>[36521] 빅데이터기반 연구지원을 위한 네트워크 인프라 개선</t>
  </si>
  <si>
    <t>포항공과대학교</t>
  </si>
  <si>
    <t>일반(총액)</t>
  </si>
  <si>
    <t>2021/01/11 17:19_x000D_
(-)</t>
  </si>
  <si>
    <t>업무</t>
    <phoneticPr fontId="1" type="noConversion"/>
  </si>
  <si>
    <t>공고번호-차수</t>
    <phoneticPr fontId="1" type="noConversion"/>
  </si>
  <si>
    <t>분류</t>
    <phoneticPr fontId="1" type="noConversion"/>
  </si>
  <si>
    <t>공고명</t>
    <phoneticPr fontId="1" type="noConversion"/>
  </si>
  <si>
    <t>공고기관</t>
    <phoneticPr fontId="1" type="noConversion"/>
  </si>
  <si>
    <t>수요기관</t>
    <phoneticPr fontId="1" type="noConversion"/>
  </si>
  <si>
    <t>계약방법</t>
    <phoneticPr fontId="1" type="noConversion"/>
  </si>
  <si>
    <t>입력일시_x000D_
(입찰마감일시)</t>
    <phoneticPr fontId="1" type="noConversion"/>
  </si>
  <si>
    <t>공동_x000D_
수급</t>
    <phoneticPr fontId="1" type="noConversion"/>
  </si>
  <si>
    <t>투찰</t>
    <phoneticPr fontId="1" type="noConversion"/>
  </si>
  <si>
    <t>용역</t>
    <phoneticPr fontId="1" type="noConversion"/>
  </si>
  <si>
    <t>20210216661-00</t>
    <phoneticPr fontId="1" type="noConversion"/>
  </si>
  <si>
    <t>일반</t>
    <phoneticPr fontId="1" type="noConversion"/>
  </si>
  <si>
    <t>대구도시공사 빅데이터 분석기획 연구용역</t>
    <phoneticPr fontId="1" type="noConversion"/>
  </si>
  <si>
    <t>대구도시공사</t>
    <phoneticPr fontId="1" type="noConversion"/>
  </si>
  <si>
    <t>제한(총액)경쟁적대화에의한계약</t>
    <phoneticPr fontId="1" type="noConversion"/>
  </si>
  <si>
    <t>2021/02/10 15:52_x000D_
(공개이전)</t>
    <phoneticPr fontId="1" type="noConversion"/>
  </si>
  <si>
    <t>지문투찰</t>
    <phoneticPr fontId="1" type="noConversion"/>
  </si>
  <si>
    <t>20210212139-00</t>
    <phoneticPr fontId="1" type="noConversion"/>
  </si>
  <si>
    <t>빅데이터 분석 기반 제주 관광통계 고도화</t>
    <phoneticPr fontId="1" type="noConversion"/>
  </si>
  <si>
    <t>제주관광공사</t>
    <phoneticPr fontId="1" type="noConversion"/>
  </si>
  <si>
    <t>수의(총액)소액수의</t>
    <phoneticPr fontId="1" type="noConversion"/>
  </si>
  <si>
    <t>2021/02/08 18:05_x000D_
(2021/02/16 10:00)</t>
    <phoneticPr fontId="1" type="noConversion"/>
  </si>
  <si>
    <t>20210208157-01</t>
    <phoneticPr fontId="1" type="noConversion"/>
  </si>
  <si>
    <t>취소</t>
    <phoneticPr fontId="1" type="noConversion"/>
  </si>
  <si>
    <t>세종 자율주행 빅데이터 관제센터 구축 및 운영 정보시스템 감리 용역[긴급]</t>
    <phoneticPr fontId="1" type="noConversion"/>
  </si>
  <si>
    <t>재단법인 세종테크노파크</t>
    <phoneticPr fontId="1" type="noConversion"/>
  </si>
  <si>
    <t>제한(총액)협상에의한계약</t>
    <phoneticPr fontId="1" type="noConversion"/>
  </si>
  <si>
    <t>2021/02/05 18:40_x000D_
(2021/02/16 10:00)</t>
    <phoneticPr fontId="1" type="noConversion"/>
  </si>
  <si>
    <t>20210209763-00</t>
    <phoneticPr fontId="1" type="noConversion"/>
  </si>
  <si>
    <t>긴급</t>
    <phoneticPr fontId="1" type="noConversion"/>
  </si>
  <si>
    <t>2021/02/05 18:38_x000D_
(2021/02/16 10:00)</t>
    <phoneticPr fontId="1" type="noConversion"/>
  </si>
  <si>
    <t>협정</t>
    <phoneticPr fontId="1" type="noConversion"/>
  </si>
  <si>
    <t>20210209408-00</t>
    <phoneticPr fontId="1" type="noConversion"/>
  </si>
  <si>
    <t>2021년 교통카드빅데이터 통합정보시스템 유지보수 용역</t>
    <phoneticPr fontId="1" type="noConversion"/>
  </si>
  <si>
    <t>한국교통안전공단</t>
    <phoneticPr fontId="1" type="noConversion"/>
  </si>
  <si>
    <t>2021/02/05 16:00_x000D_
(2021/02/16 12:00)</t>
    <phoneticPr fontId="1" type="noConversion"/>
  </si>
  <si>
    <t>20210208252-00</t>
    <phoneticPr fontId="1" type="noConversion"/>
  </si>
  <si>
    <t>수원시 빅데이터기반 디지털옥외광고 구축 및 운영 용역</t>
    <phoneticPr fontId="1" type="noConversion"/>
  </si>
  <si>
    <t>경기도 수원시</t>
    <phoneticPr fontId="1" type="noConversion"/>
  </si>
  <si>
    <t>2021/02/04 21:32_x000D_
(-)</t>
    <phoneticPr fontId="1" type="noConversion"/>
  </si>
  <si>
    <t>20210206850-00</t>
    <phoneticPr fontId="1" type="noConversion"/>
  </si>
  <si>
    <t>2021년 맞춤형 기상기후 빅데이터 서비스 기반 구축</t>
    <phoneticPr fontId="1" type="noConversion"/>
  </si>
  <si>
    <t>조달청 서울지방조달청</t>
    <phoneticPr fontId="1" type="noConversion"/>
  </si>
  <si>
    <t>기상청</t>
    <phoneticPr fontId="1" type="noConversion"/>
  </si>
  <si>
    <t>2021/02/04 16:44_x000D_
(2021/02/18 10:00)</t>
    <phoneticPr fontId="1" type="noConversion"/>
  </si>
  <si>
    <t>20210206689-00</t>
    <phoneticPr fontId="1" type="noConversion"/>
  </si>
  <si>
    <t>연구성과 빅데이터 플랫폼 구축 개발</t>
    <phoneticPr fontId="1" type="noConversion"/>
  </si>
  <si>
    <t>조달청 부산지방조달청</t>
    <phoneticPr fontId="1" type="noConversion"/>
  </si>
  <si>
    <t>부산대학교 산학협력단</t>
    <phoneticPr fontId="1" type="noConversion"/>
  </si>
  <si>
    <t>2021/02/04 13:05_x000D_
(2021/02/16 10:00)</t>
    <phoneticPr fontId="1" type="noConversion"/>
  </si>
  <si>
    <t>20210205708-00</t>
    <phoneticPr fontId="1" type="noConversion"/>
  </si>
  <si>
    <t>연제구 빅데이터 활용 기본계획 수립 용역(협상에 의한 계약)</t>
    <phoneticPr fontId="1" type="noConversion"/>
  </si>
  <si>
    <t>부산광역시 연제구</t>
    <phoneticPr fontId="1" type="noConversion"/>
  </si>
  <si>
    <t>일반(총액)협상에의한계약</t>
    <phoneticPr fontId="1" type="noConversion"/>
  </si>
  <si>
    <t>2021/02/03 16:47_x000D_
(-)</t>
    <phoneticPr fontId="1" type="noConversion"/>
  </si>
  <si>
    <t>20210200955-00</t>
    <phoneticPr fontId="1" type="noConversion"/>
  </si>
  <si>
    <t>2021년 수원시 빅데이터플랫폼 유지관리 용역</t>
    <phoneticPr fontId="1" type="noConversion"/>
  </si>
  <si>
    <t>조달청 인천지방조달청</t>
    <phoneticPr fontId="1" type="noConversion"/>
  </si>
  <si>
    <t>2021/02/01 16:01_x000D_
(2021/02/24 10:00)</t>
    <phoneticPr fontId="1" type="noConversion"/>
  </si>
  <si>
    <t>20210129024-00</t>
    <phoneticPr fontId="1" type="noConversion"/>
  </si>
  <si>
    <t>2021년 국립중앙도서관 도서관 빅데이터 분석활용 시스템 운영 사업</t>
    <phoneticPr fontId="1" type="noConversion"/>
  </si>
  <si>
    <t>문화체육관광부 국립중앙도서관</t>
    <phoneticPr fontId="1" type="noConversion"/>
  </si>
  <si>
    <t>수의(총액)</t>
    <phoneticPr fontId="1" type="noConversion"/>
  </si>
  <si>
    <t>2021/01/29 17:41_x000D_
(2021/02/04 15:00)</t>
    <phoneticPr fontId="1" type="noConversion"/>
  </si>
  <si>
    <t>20210127830-00</t>
    <phoneticPr fontId="1" type="noConversion"/>
  </si>
  <si>
    <t>경남산업 생태계 빅데이터 플랫폼 구축</t>
    <phoneticPr fontId="1" type="noConversion"/>
  </si>
  <si>
    <t>조달청 경남지방조달청</t>
    <phoneticPr fontId="1" type="noConversion"/>
  </si>
  <si>
    <t>재단법인 경남테크노파크</t>
    <phoneticPr fontId="1" type="noConversion"/>
  </si>
  <si>
    <t>2021/01/29 14:08_x000D_
(2021/02/02 15:00)</t>
    <phoneticPr fontId="1" type="noConversion"/>
  </si>
  <si>
    <t>20210124006-00</t>
    <phoneticPr fontId="1" type="noConversion"/>
  </si>
  <si>
    <t>환경보건 생체 빅데이터 R&amp;D 중장기 로드맵 수립 연구</t>
    <phoneticPr fontId="1" type="noConversion"/>
  </si>
  <si>
    <t>한국환경산업기술원</t>
    <phoneticPr fontId="1" type="noConversion"/>
  </si>
  <si>
    <t>2021/01/26 18:25_x000D_
(2021/02/09 10:00)</t>
    <phoneticPr fontId="1" type="noConversion"/>
  </si>
  <si>
    <t>마감</t>
    <phoneticPr fontId="1" type="noConversion"/>
  </si>
  <si>
    <t>20210122970-00</t>
    <phoneticPr fontId="1" type="noConversion"/>
  </si>
  <si>
    <t>전라남도 빅데이터 허브 구축사업 감리용역</t>
    <phoneticPr fontId="1" type="noConversion"/>
  </si>
  <si>
    <t>전라남도</t>
    <phoneticPr fontId="1" type="noConversion"/>
  </si>
  <si>
    <t>수의(총액)소액-견적입찰(2인 이상 견적 제출)</t>
    <phoneticPr fontId="1" type="noConversion"/>
  </si>
  <si>
    <t>2021/01/26 16:48_x000D_
(2021/02/01 10:00)</t>
    <phoneticPr fontId="1" type="noConversion"/>
  </si>
  <si>
    <t>20210123747-00</t>
    <phoneticPr fontId="1" type="noConversion"/>
  </si>
  <si>
    <t>서울교통 빅데이터 플랫폼 구축 감리용역</t>
    <phoneticPr fontId="1" type="noConversion"/>
  </si>
  <si>
    <t>서울특별시</t>
    <phoneticPr fontId="1" type="noConversion"/>
  </si>
  <si>
    <t>2021/01/26 16:41_x000D_
(2021/02/02 15:00)</t>
    <phoneticPr fontId="1" type="noConversion"/>
  </si>
  <si>
    <t>20210122770-00</t>
    <phoneticPr fontId="1" type="noConversion"/>
  </si>
  <si>
    <t>2020년 경북관광 빅데이터 분석 용역</t>
    <phoneticPr fontId="1" type="noConversion"/>
  </si>
  <si>
    <t>조달청 대구지방조달청</t>
    <phoneticPr fontId="1" type="noConversion"/>
  </si>
  <si>
    <t>재단법인 경북테크노파크</t>
    <phoneticPr fontId="1" type="noConversion"/>
  </si>
  <si>
    <t>2021/01/26 14:50_x000D_
(2021/02/09 10:00)</t>
    <phoneticPr fontId="1" type="noConversion"/>
  </si>
  <si>
    <t>20210120888-00</t>
    <phoneticPr fontId="1" type="noConversion"/>
  </si>
  <si>
    <t>보건의료 빅데이터 플랫폼 정보화관리(PMO) 사업</t>
    <phoneticPr fontId="1" type="noConversion"/>
  </si>
  <si>
    <t>조달청 충북지방조달청</t>
    <phoneticPr fontId="1" type="noConversion"/>
  </si>
  <si>
    <t>한국보건산업진흥원</t>
    <phoneticPr fontId="1" type="noConversion"/>
  </si>
  <si>
    <t>2021/01/25 15:04_x000D_
(2021/02/09 10:00)</t>
    <phoneticPr fontId="1" type="noConversion"/>
  </si>
  <si>
    <t>P2021029-01</t>
    <phoneticPr fontId="1" type="noConversion"/>
  </si>
  <si>
    <t>변경</t>
    <phoneticPr fontId="1" type="noConversion"/>
  </si>
  <si>
    <t>LH 스마트시티 빅데이터 운영관리 사업모델 방안 연구용역</t>
    <phoneticPr fontId="1" type="noConversion"/>
  </si>
  <si>
    <t>한전KDN(주)</t>
    <phoneticPr fontId="1" type="noConversion"/>
  </si>
  <si>
    <t>2021/01/25 13:36_x000D_
(2021/01/25 14:00)</t>
    <phoneticPr fontId="1" type="noConversion"/>
  </si>
  <si>
    <t>한전KDN(주) 이동</t>
    <phoneticPr fontId="1" type="noConversion"/>
  </si>
  <si>
    <t>20210117496-00</t>
    <phoneticPr fontId="1" type="noConversion"/>
  </si>
  <si>
    <t>2021/01/22 11:00_x000D_
(2021/02/04 10:00)</t>
    <phoneticPr fontId="1" type="noConversion"/>
  </si>
  <si>
    <t>20210115259-00</t>
    <phoneticPr fontId="1" type="noConversion"/>
  </si>
  <si>
    <t>산업단지 빅데이터 기반 B2B지원플랫폼 ISP 수립</t>
    <phoneticPr fontId="1" type="noConversion"/>
  </si>
  <si>
    <t>한국산업단지공단</t>
    <phoneticPr fontId="1" type="noConversion"/>
  </si>
  <si>
    <t>2021/01/19 16:55_x000D_
(2021/02/15 10:00)</t>
    <phoneticPr fontId="1" type="noConversion"/>
  </si>
  <si>
    <t>20210114388-00</t>
    <phoneticPr fontId="1" type="noConversion"/>
  </si>
  <si>
    <t>[재공고]교육혁신팀 빅데이터 분석 교육을 위한 특허 데이터 구입</t>
    <phoneticPr fontId="1" type="noConversion"/>
  </si>
  <si>
    <t>계명대학교</t>
    <phoneticPr fontId="1" type="noConversion"/>
  </si>
  <si>
    <t>일반(총액)2단계경쟁</t>
    <phoneticPr fontId="1" type="noConversion"/>
  </si>
  <si>
    <t>2021/01/19 10:19_x000D_
(-)</t>
    <phoneticPr fontId="1" type="noConversion"/>
  </si>
  <si>
    <t>20210112510-00</t>
    <phoneticPr fontId="1" type="noConversion"/>
  </si>
  <si>
    <t>2020년 경북관광 빅데이터 분석 데이터(통신, 카드) 구매 용역</t>
    <phoneticPr fontId="1" type="noConversion"/>
  </si>
  <si>
    <t>2021/01/18 09:39_x000D_
(2021/01/29 14:00)</t>
    <phoneticPr fontId="1" type="noConversion"/>
  </si>
  <si>
    <t>첨부자료 없음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</si>
</sst>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B3A4-3FC6-495A-AFE8-C0572502CD99}">
  <dimension ref="A1:K28"/>
  <sheetViews>
    <sheetView tabSelected="1" workbookViewId="0"/>
  </sheetViews>
  <sheetFormatPr defaultRowHeight="16.5" x14ac:dyDescent="0.3"/>
  <sheetData>
    <row r="1" spans="1:11" ht="49.5" x14ac:dyDescent="0.3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s="1" t="s">
        <v>35</v>
      </c>
      <c r="I1" s="1" t="s">
        <v>36</v>
      </c>
      <c r="J1" t="s">
        <v>37</v>
      </c>
    </row>
    <row r="2" spans="1:11" ht="66" x14ac:dyDescent="0.3">
      <c r="A2" t="s">
        <v>38</v>
      </c>
      <c r="B2" t="s">
        <v>39</v>
      </c>
      <c r="C2" t="s">
        <v>40</v>
      </c>
      <c r="D2" t="s">
        <v>41</v>
      </c>
      <c r="E2" t="s">
        <v>42</v>
      </c>
      <c r="F2" t="s">
        <v>42</v>
      </c>
      <c r="G2" t="s">
        <v>43</v>
      </c>
      <c r="H2" s="1" t="s">
        <v>44</v>
      </c>
      <c r="J2" t="s">
        <v>45</v>
      </c>
      <c r="K2" s="2" t="str">
        <f>HYPERLINK("C:\Users\Coreplus-PC\Documents\UiPath\assignment_1\ZipData\대구도시공사 빅데이터 분석기획 연구용역.zip", "첨부자료")</f>
        <v>첨부자료</v>
      </c>
    </row>
    <row r="3" spans="1:11" ht="66" x14ac:dyDescent="0.3">
      <c r="A3" t="s">
        <v>38</v>
      </c>
      <c r="B3" t="s">
        <v>46</v>
      </c>
      <c r="C3" t="s">
        <v>40</v>
      </c>
      <c r="D3" t="s">
        <v>47</v>
      </c>
      <c r="E3" t="s">
        <v>48</v>
      </c>
      <c r="F3" t="s">
        <v>48</v>
      </c>
      <c r="G3" t="s">
        <v>49</v>
      </c>
      <c r="H3" s="1" t="s">
        <v>50</v>
      </c>
      <c r="J3" t="s">
        <v>45</v>
      </c>
      <c r="K3" s="2" t="str">
        <f>HYPERLINK("C:\Users\Coreplus-PC\Documents\UiPath\assignment_1\ZipData\빅데이터 분석 기반 제주 관광통계 고도화.zip", "첨부자료")</f>
        <v>첨부자료</v>
      </c>
    </row>
    <row r="4" spans="1:11" ht="66" x14ac:dyDescent="0.3">
      <c r="A4" t="s">
        <v>38</v>
      </c>
      <c r="B4" t="s">
        <v>51</v>
      </c>
      <c r="C4" t="s">
        <v>52</v>
      </c>
      <c r="D4" t="s">
        <v>53</v>
      </c>
      <c r="E4" t="s">
        <v>54</v>
      </c>
      <c r="F4" t="s">
        <v>54</v>
      </c>
      <c r="G4" t="s">
        <v>55</v>
      </c>
      <c r="H4" s="1" t="s">
        <v>56</v>
      </c>
      <c r="K4" s="2" t="str">
        <f>HYPERLINK("C:\Users\Coreplus-PC\Documents\UiPath\assignment_1\ZipData\세종 자율주행 빅데이터 관제센터 구축 및 운영 정보시스템 감리 용역[긴급].zip", "첨부자료")</f>
        <v>첨부자료</v>
      </c>
    </row>
    <row r="5" spans="1:11" ht="66" x14ac:dyDescent="0.3">
      <c r="A5" t="s">
        <v>38</v>
      </c>
      <c r="B5" t="s">
        <v>57</v>
      </c>
      <c r="C5" t="s">
        <v>58</v>
      </c>
      <c r="D5" t="s">
        <v>53</v>
      </c>
      <c r="E5" t="s">
        <v>54</v>
      </c>
      <c r="F5" t="s">
        <v>54</v>
      </c>
      <c r="G5" t="s">
        <v>55</v>
      </c>
      <c r="H5" s="1" t="s">
        <v>59</v>
      </c>
      <c r="I5" t="s">
        <v>60</v>
      </c>
      <c r="J5" t="s">
        <v>45</v>
      </c>
      <c r="K5" s="2" t="str">
        <f>HYPERLINK("C:\Users\Coreplus-PC\Documents\UiPath\assignment_1\ZipData\세종 자율주행 빅데이터 관제센터 구축 및 운영 정보시스템 감리 용역[긴급].zip", "첨부자료")</f>
        <v>첨부자료</v>
      </c>
    </row>
    <row r="6" spans="1:11" ht="66" x14ac:dyDescent="0.3">
      <c r="A6" t="s">
        <v>38</v>
      </c>
      <c r="B6" t="s">
        <v>61</v>
      </c>
      <c r="C6" t="s">
        <v>40</v>
      </c>
      <c r="D6" t="s">
        <v>62</v>
      </c>
      <c r="E6" t="s">
        <v>63</v>
      </c>
      <c r="F6" t="s">
        <v>63</v>
      </c>
      <c r="G6" t="s">
        <v>55</v>
      </c>
      <c r="H6" s="1" t="s">
        <v>64</v>
      </c>
      <c r="J6" t="s">
        <v>45</v>
      </c>
      <c r="K6" s="2" t="str">
        <f>HYPERLINK("C:\Users\Coreplus-PC\Documents\UiPath\assignment_1\ZipData\2021년 교통카드빅데이터 통합정보시스템 유지보수 용역.zip", "첨부자료")</f>
        <v>첨부자료</v>
      </c>
    </row>
    <row r="7" spans="1:11" ht="49.5" x14ac:dyDescent="0.3">
      <c r="A7" t="s">
        <v>38</v>
      </c>
      <c r="B7" t="s">
        <v>65</v>
      </c>
      <c r="C7" t="s">
        <v>40</v>
      </c>
      <c r="D7" t="s">
        <v>66</v>
      </c>
      <c r="E7" t="s">
        <v>67</v>
      </c>
      <c r="F7" t="s">
        <v>67</v>
      </c>
      <c r="G7" t="s">
        <v>55</v>
      </c>
      <c r="H7" s="1" t="s">
        <v>68</v>
      </c>
      <c r="K7" s="2" t="str">
        <f>HYPERLINK("C:\Users\Coreplus-PC\Documents\UiPath\assignment_1\ZipData\수원시 빅데이터기반 디지털옥외광고 구축 및 운영 용역.zip", "첨부자료")</f>
        <v>첨부자료</v>
      </c>
    </row>
    <row r="8" spans="1:11" ht="66" x14ac:dyDescent="0.3">
      <c r="A8" t="s">
        <v>38</v>
      </c>
      <c r="B8" t="s">
        <v>69</v>
      </c>
      <c r="C8" t="s">
        <v>58</v>
      </c>
      <c r="D8" t="s">
        <v>70</v>
      </c>
      <c r="E8" t="s">
        <v>71</v>
      </c>
      <c r="F8" t="s">
        <v>72</v>
      </c>
      <c r="G8" t="s">
        <v>55</v>
      </c>
      <c r="H8" s="1" t="s">
        <v>73</v>
      </c>
      <c r="I8" t="s">
        <v>60</v>
      </c>
      <c r="J8" t="s">
        <v>45</v>
      </c>
      <c r="K8" s="2" t="str">
        <f>HYPERLINK("C:\Users\Coreplus-PC\Documents\UiPath\assignment_1\ZipData\2021년 맞춤형 기상기후 빅데이터 서비스 기반 구축.zip", "첨부자료")</f>
        <v>첨부자료</v>
      </c>
    </row>
    <row r="9" spans="1:11" ht="66" x14ac:dyDescent="0.3">
      <c r="A9" t="s">
        <v>38</v>
      </c>
      <c r="B9" t="s">
        <v>74</v>
      </c>
      <c r="C9" t="s">
        <v>40</v>
      </c>
      <c r="D9" t="s">
        <v>75</v>
      </c>
      <c r="E9" t="s">
        <v>76</v>
      </c>
      <c r="F9" t="s">
        <v>77</v>
      </c>
      <c r="G9" t="s">
        <v>55</v>
      </c>
      <c r="H9" s="1" t="s">
        <v>78</v>
      </c>
      <c r="J9" t="s">
        <v>45</v>
      </c>
      <c r="K9" s="2" t="str">
        <f>HYPERLINK("C:\Users\Coreplus-PC\Documents\UiPath\assignment_1\ZipData\연구성과 빅데이터 플랫폼 구축 개발.zip", "첨부자료")</f>
        <v>첨부자료</v>
      </c>
    </row>
    <row r="10" spans="1:11" ht="49.5" x14ac:dyDescent="0.3">
      <c r="A10" t="s">
        <v>38</v>
      </c>
      <c r="B10" t="s">
        <v>79</v>
      </c>
      <c r="C10" t="s">
        <v>40</v>
      </c>
      <c r="D10" t="s">
        <v>80</v>
      </c>
      <c r="E10" t="s">
        <v>81</v>
      </c>
      <c r="F10" t="s">
        <v>81</v>
      </c>
      <c r="G10" t="s">
        <v>82</v>
      </c>
      <c r="H10" s="1" t="s">
        <v>83</v>
      </c>
      <c r="K10" s="2" t="str">
        <f>HYPERLINK("C:\Users\Coreplus-PC\Documents\UiPath\assignment_1\ZipData\연제구 빅데이터 활용 기본계획 수립 용역(협상에 의한 계약).zip", "첨부자료")</f>
        <v>첨부자료</v>
      </c>
    </row>
    <row r="11" spans="1:11" ht="66" x14ac:dyDescent="0.3">
      <c r="A11" t="s">
        <v>38</v>
      </c>
      <c r="B11" t="s">
        <v>84</v>
      </c>
      <c r="C11" t="s">
        <v>58</v>
      </c>
      <c r="D11" t="s">
        <v>85</v>
      </c>
      <c r="E11" t="s">
        <v>86</v>
      </c>
      <c r="F11" t="s">
        <v>67</v>
      </c>
      <c r="G11" t="s">
        <v>55</v>
      </c>
      <c r="H11" s="1" t="s">
        <v>87</v>
      </c>
      <c r="I11" t="s">
        <v>60</v>
      </c>
      <c r="J11" t="s">
        <v>45</v>
      </c>
      <c r="K11" s="2" t="str">
        <f>HYPERLINK("C:\Users\Coreplus-PC\Documents\UiPath\assignment_1\ZipData\2021년 수원시 빅데이터플랫폼 유지관리 용역.zip", "첨부자료")</f>
        <v>첨부자료</v>
      </c>
    </row>
    <row r="12" spans="1:11" ht="66" x14ac:dyDescent="0.3">
      <c r="A12" t="s">
        <v>38</v>
      </c>
      <c r="B12" t="s">
        <v>88</v>
      </c>
      <c r="C12" t="s">
        <v>40</v>
      </c>
      <c r="D12" t="s">
        <v>89</v>
      </c>
      <c r="E12" t="s">
        <v>71</v>
      </c>
      <c r="F12" t="s">
        <v>90</v>
      </c>
      <c r="G12" t="s">
        <v>91</v>
      </c>
      <c r="H12" s="1" t="s">
        <v>92</v>
      </c>
      <c r="K12" s="2" t="str">
        <f>HYPERLINK("C:\Users\Coreplus-PC\Documents\UiPath\assignment_1\ZipData\2021년 국립중앙도서관 도서관 빅데이터 분석활용 시스템 운영 사업.zip", "첨부자료")</f>
        <v>첨부자료</v>
      </c>
    </row>
    <row r="13" spans="1:11" ht="66" x14ac:dyDescent="0.3">
      <c r="A13" t="s">
        <v>38</v>
      </c>
      <c r="B13" t="s">
        <v>93</v>
      </c>
      <c r="C13" t="s">
        <v>40</v>
      </c>
      <c r="D13" t="s">
        <v>94</v>
      </c>
      <c r="E13" t="s">
        <v>95</v>
      </c>
      <c r="F13" t="s">
        <v>96</v>
      </c>
      <c r="G13" t="s">
        <v>91</v>
      </c>
      <c r="H13" s="1" t="s">
        <v>97</v>
      </c>
      <c r="K13" s="2" t="str">
        <f>HYPERLINK("C:\Users\Coreplus-PC\Documents\UiPath\assignment_1\ZipData\경남산업 생태계 빅데이터 플랫폼 구축.zip", "첨부자료")</f>
        <v>첨부자료</v>
      </c>
    </row>
    <row r="14" spans="1:11" ht="66" x14ac:dyDescent="0.3">
      <c r="A14" t="s">
        <v>38</v>
      </c>
      <c r="B14" t="s">
        <v>98</v>
      </c>
      <c r="C14" t="s">
        <v>58</v>
      </c>
      <c r="D14" t="s">
        <v>99</v>
      </c>
      <c r="E14" t="s">
        <v>100</v>
      </c>
      <c r="F14" t="s">
        <v>100</v>
      </c>
      <c r="G14" t="s">
        <v>55</v>
      </c>
      <c r="H14" s="1" t="s">
        <v>101</v>
      </c>
      <c r="I14" t="s">
        <v>102</v>
      </c>
      <c r="J14" t="s">
        <v>102</v>
      </c>
      <c r="K14" s="2" t="str">
        <f>HYPERLINK("C:\Users\Coreplus-PC\Documents\UiPath\assignment_1\ZipData\환경보건 생체 빅데이터 R&amp;D 중장기 로드맵 수립 연구.zip", "첨부자료")</f>
        <v>첨부자료</v>
      </c>
    </row>
    <row r="15" spans="1:11" ht="66" x14ac:dyDescent="0.3">
      <c r="A15" t="s">
        <v>38</v>
      </c>
      <c r="B15" t="s">
        <v>103</v>
      </c>
      <c r="C15" t="s">
        <v>40</v>
      </c>
      <c r="D15" t="s">
        <v>104</v>
      </c>
      <c r="E15" t="s">
        <v>105</v>
      </c>
      <c r="F15" t="s">
        <v>105</v>
      </c>
      <c r="G15" t="s">
        <v>106</v>
      </c>
      <c r="H15" s="1" t="s">
        <v>107</v>
      </c>
      <c r="J15" t="s">
        <v>102</v>
      </c>
      <c r="K15" s="2" t="str">
        <f>HYPERLINK("C:\Users\Coreplus-PC\Documents\UiPath\assignment_1\ZipData\전라남도 빅데이터 허브 구축사업 감리용역.zip", "첨부자료")</f>
        <v>첨부자료</v>
      </c>
    </row>
    <row r="16" spans="1:11" ht="66" x14ac:dyDescent="0.3">
      <c r="A16" t="s">
        <v>38</v>
      </c>
      <c r="B16" t="s">
        <v>108</v>
      </c>
      <c r="C16" t="s">
        <v>40</v>
      </c>
      <c r="D16" t="s">
        <v>109</v>
      </c>
      <c r="E16" t="s">
        <v>110</v>
      </c>
      <c r="F16" t="s">
        <v>110</v>
      </c>
      <c r="G16" t="s">
        <v>106</v>
      </c>
      <c r="H16" s="1" t="s">
        <v>111</v>
      </c>
      <c r="J16" t="s">
        <v>102</v>
      </c>
      <c r="K16" s="2" t="str">
        <f>HYPERLINK("C:\Users\Coreplus-PC\Documents\UiPath\assignment_1\ZipData\서울교통 빅데이터 플랫폼 구축 감리용역.zip", "첨부자료")</f>
        <v>첨부자료</v>
      </c>
    </row>
    <row r="17" spans="1:11" ht="66" x14ac:dyDescent="0.3">
      <c r="A17" t="s">
        <v>38</v>
      </c>
      <c r="B17" t="s">
        <v>112</v>
      </c>
      <c r="C17" t="s">
        <v>40</v>
      </c>
      <c r="D17" t="s">
        <v>113</v>
      </c>
      <c r="E17" t="s">
        <v>114</v>
      </c>
      <c r="F17" t="s">
        <v>115</v>
      </c>
      <c r="G17" t="s">
        <v>55</v>
      </c>
      <c r="H17" s="1" t="s">
        <v>116</v>
      </c>
      <c r="J17" t="s">
        <v>102</v>
      </c>
      <c r="K17" s="2" t="str">
        <f>HYPERLINK("C:\Users\Coreplus-PC\Documents\UiPath\assignment_1\ZipData\2020년 경북관광 빅데이터 분석 용역.zip", "첨부자료")</f>
        <v>첨부자료</v>
      </c>
    </row>
    <row r="18" spans="1:11" ht="66" x14ac:dyDescent="0.3">
      <c r="A18" t="s">
        <v>38</v>
      </c>
      <c r="B18" t="s">
        <v>117</v>
      </c>
      <c r="C18" t="s">
        <v>58</v>
      </c>
      <c r="D18" t="s">
        <v>118</v>
      </c>
      <c r="E18" t="s">
        <v>119</v>
      </c>
      <c r="F18" t="s">
        <v>120</v>
      </c>
      <c r="G18" t="s">
        <v>55</v>
      </c>
      <c r="H18" s="1" t="s">
        <v>121</v>
      </c>
      <c r="I18" t="s">
        <v>102</v>
      </c>
      <c r="J18" t="s">
        <v>102</v>
      </c>
      <c r="K18" s="2" t="str">
        <f>HYPERLINK("C:\Users\Coreplus-PC\Documents\UiPath\assignment_1\ZipData\보건의료 빅데이터 플랫폼 정보화관리(PMO) 사업.zip", "첨부자료")</f>
        <v>첨부자료</v>
      </c>
    </row>
    <row r="19" spans="1:11" ht="66" x14ac:dyDescent="0.3">
      <c r="A19" t="s">
        <v>38</v>
      </c>
      <c r="B19" t="s">
        <v>122</v>
      </c>
      <c r="C19" t="s">
        <v>123</v>
      </c>
      <c r="D19" t="s">
        <v>124</v>
      </c>
      <c r="E19" t="s">
        <v>125</v>
      </c>
      <c r="F19" t="s">
        <v>125</v>
      </c>
      <c r="G19" t="s">
        <v>91</v>
      </c>
      <c r="H19" s="1" t="s">
        <v>126</v>
      </c>
      <c r="J19" t="s">
        <v>127</v>
      </c>
      <c r="K19" s="2" t="str">
        <f>HYPERLINK("C:\Users\Coreplus-PC\Documents\UiPath\assignment_1\ZipData\LH 스마트시티 빅데이터 운영관리 사업모델 방안 연구용역.zip", "첨부자료")</f>
        <v>첨부자료</v>
      </c>
    </row>
    <row r="20" spans="1:11" ht="66" x14ac:dyDescent="0.3">
      <c r="A20" t="s">
        <v>38</v>
      </c>
      <c r="B20" t="s">
        <v>128</v>
      </c>
      <c r="C20" t="s">
        <v>40</v>
      </c>
      <c r="D20" t="s">
        <v>75</v>
      </c>
      <c r="E20" t="s">
        <v>76</v>
      </c>
      <c r="F20" t="s">
        <v>77</v>
      </c>
      <c r="G20" t="s">
        <v>55</v>
      </c>
      <c r="H20" s="1" t="s">
        <v>129</v>
      </c>
      <c r="J20" t="s">
        <v>102</v>
      </c>
      <c r="K20" s="2" t="str">
        <f>HYPERLINK("C:\Users\Coreplus-PC\Documents\UiPath\assignment_1\ZipData\연구성과 빅데이터 플랫폼 구축 개발.zip", "첨부자료")</f>
        <v>첨부자료</v>
      </c>
    </row>
    <row r="21" spans="1:11" ht="66" x14ac:dyDescent="0.3">
      <c r="A21" t="s">
        <v>38</v>
      </c>
      <c r="B21" t="s">
        <v>130</v>
      </c>
      <c r="C21" t="s">
        <v>40</v>
      </c>
      <c r="D21" t="s">
        <v>131</v>
      </c>
      <c r="E21" t="s">
        <v>132</v>
      </c>
      <c r="F21" t="s">
        <v>132</v>
      </c>
      <c r="G21" t="s">
        <v>55</v>
      </c>
      <c r="H21" s="1" t="s">
        <v>133</v>
      </c>
      <c r="I21" t="s">
        <v>102</v>
      </c>
      <c r="J21" t="s">
        <v>45</v>
      </c>
      <c r="K21" s="2" t="str">
        <f>HYPERLINK("C:\Users\Coreplus-PC\Documents\UiPath\assignment_1\ZipData\산업단지 빅데이터 기반 B2B지원플랫폼 ISP 수립.zip", "첨부자료")</f>
        <v>첨부자료</v>
      </c>
    </row>
    <row r="22" spans="1:11" ht="49.5" x14ac:dyDescent="0.3">
      <c r="A22" t="s">
        <v>38</v>
      </c>
      <c r="B22" t="s">
        <v>134</v>
      </c>
      <c r="C22" t="s">
        <v>40</v>
      </c>
      <c r="D22" t="s">
        <v>135</v>
      </c>
      <c r="E22" t="s">
        <v>136</v>
      </c>
      <c r="F22" t="s">
        <v>136</v>
      </c>
      <c r="G22" t="s">
        <v>137</v>
      </c>
      <c r="H22" s="1" t="s">
        <v>138</v>
      </c>
      <c r="K22" s="2" t="str">
        <f>HYPERLINK("C:\Users\Coreplus-PC\Documents\UiPath\assignment_1\ZipData\[재공고]교육혁신팀 빅데이터 분석 교육을 위한 특허 데이터 구입.zip", "첨부자료")</f>
        <v>첨부자료</v>
      </c>
    </row>
    <row r="23" spans="1:11" ht="66" x14ac:dyDescent="0.3">
      <c r="A23" t="s">
        <v>38</v>
      </c>
      <c r="B23" t="s">
        <v>139</v>
      </c>
      <c r="C23" t="s">
        <v>40</v>
      </c>
      <c r="D23" t="s">
        <v>140</v>
      </c>
      <c r="E23" t="s">
        <v>115</v>
      </c>
      <c r="F23" t="s">
        <v>115</v>
      </c>
      <c r="G23" t="s">
        <v>82</v>
      </c>
      <c r="H23" s="1" t="s">
        <v>141</v>
      </c>
      <c r="J23" t="s">
        <v>102</v>
      </c>
      <c r="K23" s="2" t="str">
        <f>HYPERLINK("C:\Users\Coreplus-PC\Documents\UiPath\assignment_1\ZipData\2020년 경북관광 빅데이터 분석 데이터(통신, 카드) 구매 용역.zip", "첨부자료")</f>
        <v>첨부자료</v>
      </c>
    </row>
    <row r="24" spans="1:11" ht="66" x14ac:dyDescent="0.3">
      <c r="A24" t="s">
        <v>0</v>
      </c>
      <c r="B24" t="s">
        <v>9</v>
      </c>
      <c r="C24" t="s">
        <v>1</v>
      </c>
      <c r="D24" t="s">
        <v>10</v>
      </c>
      <c r="E24" t="s">
        <v>6</v>
      </c>
      <c r="F24" t="s">
        <v>6</v>
      </c>
      <c r="G24" t="s">
        <v>4</v>
      </c>
      <c r="H24" s="1" t="s">
        <v>11</v>
      </c>
      <c r="I24" t="s">
        <v>5</v>
      </c>
      <c r="J24" t="s">
        <v>5</v>
      </c>
      <c r="K24" t="s">
        <v>142</v>
      </c>
    </row>
    <row r="25" spans="1:11" ht="66" x14ac:dyDescent="0.3">
      <c r="A25" t="s">
        <v>0</v>
      </c>
      <c r="B25" t="s">
        <v>12</v>
      </c>
      <c r="C25" t="s">
        <v>3</v>
      </c>
      <c r="D25" t="s">
        <v>13</v>
      </c>
      <c r="E25" t="s">
        <v>14</v>
      </c>
      <c r="F25" t="s">
        <v>14</v>
      </c>
      <c r="G25" t="s">
        <v>2</v>
      </c>
      <c r="H25" s="1" t="s">
        <v>15</v>
      </c>
      <c r="J25" t="s">
        <v>5</v>
      </c>
      <c r="K25" t="s">
        <v>142</v>
      </c>
    </row>
    <row r="26" spans="1:11" ht="66" x14ac:dyDescent="0.3">
      <c r="A26" t="s">
        <v>0</v>
      </c>
      <c r="B26" t="s">
        <v>16</v>
      </c>
      <c r="C26" t="s">
        <v>7</v>
      </c>
      <c r="D26" t="s">
        <v>17</v>
      </c>
      <c r="E26" t="s">
        <v>8</v>
      </c>
      <c r="F26" t="s">
        <v>8</v>
      </c>
      <c r="G26" t="s">
        <v>2</v>
      </c>
      <c r="H26" s="1" t="s">
        <v>18</v>
      </c>
      <c r="I26" t="s">
        <v>5</v>
      </c>
      <c r="J26" t="s">
        <v>5</v>
      </c>
      <c r="K26" t="s">
        <v>142</v>
      </c>
    </row>
    <row r="27" spans="1:11" ht="66" x14ac:dyDescent="0.3">
      <c r="A27" t="s">
        <v>0</v>
      </c>
      <c r="B27" t="s">
        <v>19</v>
      </c>
      <c r="C27" t="s">
        <v>3</v>
      </c>
      <c r="D27" t="s">
        <v>20</v>
      </c>
      <c r="E27" t="s">
        <v>21</v>
      </c>
      <c r="F27" t="s">
        <v>21</v>
      </c>
      <c r="G27" t="s">
        <v>4</v>
      </c>
      <c r="H27" s="1" t="s">
        <v>22</v>
      </c>
      <c r="I27" t="s">
        <v>5</v>
      </c>
      <c r="J27" t="s">
        <v>5</v>
      </c>
      <c r="K27" t="s">
        <v>142</v>
      </c>
    </row>
    <row r="28" spans="1:11" ht="49.5" x14ac:dyDescent="0.3">
      <c r="A28" t="s">
        <v>0</v>
      </c>
      <c r="B28" t="s">
        <v>23</v>
      </c>
      <c r="C28" t="s">
        <v>1</v>
      </c>
      <c r="D28" t="s">
        <v>24</v>
      </c>
      <c r="E28" t="s">
        <v>25</v>
      </c>
      <c r="F28" t="s">
        <v>25</v>
      </c>
      <c r="G28" t="s">
        <v>26</v>
      </c>
      <c r="H28" s="1" t="s">
        <v>27</v>
      </c>
      <c r="K28" t="s">
        <v>142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Coreplus-PC</dc:creator>
  <cp:lastModifiedBy>Coreplus-PC</cp:lastModifiedBy>
  <dcterms:created xsi:type="dcterms:W3CDTF">2021-02-10T02:28:40Z</dcterms:created>
  <dcterms:modified xsi:type="dcterms:W3CDTF">2021-02-15T07:20:23Z</dcterms:modified>
</cp:coreProperties>
</file>