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ltjd\ALINE\mysite\naverAd\"/>
    </mc:Choice>
  </mc:AlternateContent>
  <xr:revisionPtr revIDLastSave="0" documentId="13_ncr:1_{DBB58948-2F7B-4303-B49C-B6E29EB97423}" xr6:coauthVersionLast="47" xr6:coauthVersionMax="47" xr10:uidLastSave="{00000000-0000-0000-0000-000000000000}"/>
  <bookViews>
    <workbookView xWindow="9450" yWindow="16080" windowWidth="20640" windowHeight="11160" xr2:uid="{00000000-000D-0000-FFFF-FFFF00000000}"/>
  </bookViews>
  <sheets>
    <sheet name="광고그룹보고서,signcody" sheetId="1" r:id="rId1"/>
    <sheet name="mas-a001-00-000000006375693_cmp" sheetId="2" r:id="rId2"/>
  </sheets>
  <definedNames>
    <definedName name="_xlnm._FilterDatabase" localSheetId="1" hidden="1">'mas-a001-00-000000006375693_cmp'!$A$2:$N$2</definedName>
    <definedName name="_xlnm._FilterDatabase" localSheetId="0" hidden="1">'광고그룹보고서,signcody'!$A$2:$T$197</definedName>
  </definedNames>
  <calcPr calcId="181029"/>
</workbook>
</file>

<file path=xl/calcChain.xml><?xml version="1.0" encoding="utf-8"?>
<calcChain xmlns="http://schemas.openxmlformats.org/spreadsheetml/2006/main">
  <c r="O449" i="2" l="1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S6" i="1"/>
  <c r="R6" i="1"/>
  <c r="Q6" i="1"/>
  <c r="P6" i="1"/>
  <c r="S166" i="1"/>
  <c r="R166" i="1"/>
  <c r="Q166" i="1"/>
  <c r="P166" i="1"/>
  <c r="S188" i="1"/>
  <c r="R188" i="1"/>
  <c r="Q188" i="1"/>
  <c r="P188" i="1"/>
  <c r="S167" i="1"/>
  <c r="R167" i="1"/>
  <c r="Q167" i="1"/>
  <c r="P167" i="1"/>
  <c r="S146" i="1"/>
  <c r="R146" i="1"/>
  <c r="Q146" i="1"/>
  <c r="P146" i="1"/>
  <c r="S155" i="1"/>
  <c r="R155" i="1"/>
  <c r="Q155" i="1"/>
  <c r="P155" i="1"/>
  <c r="S179" i="1"/>
  <c r="R179" i="1"/>
  <c r="Q179" i="1"/>
  <c r="P179" i="1"/>
  <c r="S190" i="1"/>
  <c r="R190" i="1"/>
  <c r="Q190" i="1"/>
  <c r="P190" i="1"/>
  <c r="S162" i="1"/>
  <c r="R162" i="1"/>
  <c r="Q162" i="1"/>
  <c r="P162" i="1"/>
  <c r="S153" i="1"/>
  <c r="R153" i="1"/>
  <c r="Q153" i="1"/>
  <c r="P153" i="1"/>
  <c r="S11" i="1"/>
  <c r="R11" i="1"/>
  <c r="Q11" i="1"/>
  <c r="P11" i="1"/>
  <c r="S4" i="1"/>
  <c r="R4" i="1"/>
  <c r="Q4" i="1"/>
  <c r="P4" i="1"/>
  <c r="S163" i="1"/>
  <c r="R163" i="1"/>
  <c r="Q163" i="1"/>
  <c r="P163" i="1"/>
  <c r="S173" i="1"/>
  <c r="R173" i="1"/>
  <c r="Q173" i="1"/>
  <c r="P173" i="1"/>
  <c r="S152" i="1"/>
  <c r="R152" i="1"/>
  <c r="Q152" i="1"/>
  <c r="P152" i="1"/>
  <c r="S177" i="1"/>
  <c r="R177" i="1"/>
  <c r="Q177" i="1"/>
  <c r="P177" i="1"/>
  <c r="S174" i="1"/>
  <c r="R174" i="1"/>
  <c r="Q174" i="1"/>
  <c r="P174" i="1"/>
  <c r="S154" i="1"/>
  <c r="R154" i="1"/>
  <c r="Q154" i="1"/>
  <c r="P154" i="1"/>
  <c r="S170" i="1"/>
  <c r="R170" i="1"/>
  <c r="Q170" i="1"/>
  <c r="P170" i="1"/>
  <c r="S142" i="1"/>
  <c r="R142" i="1"/>
  <c r="Q142" i="1"/>
  <c r="P142" i="1"/>
  <c r="S164" i="1"/>
  <c r="R164" i="1"/>
  <c r="Q164" i="1"/>
  <c r="P164" i="1"/>
  <c r="S7" i="1"/>
  <c r="R7" i="1"/>
  <c r="Q7" i="1"/>
  <c r="P7" i="1"/>
  <c r="S97" i="1"/>
  <c r="R97" i="1"/>
  <c r="Q97" i="1"/>
  <c r="P97" i="1"/>
  <c r="S96" i="1"/>
  <c r="R96" i="1"/>
  <c r="Q96" i="1"/>
  <c r="P96" i="1"/>
  <c r="S121" i="1"/>
  <c r="R121" i="1"/>
  <c r="Q121" i="1"/>
  <c r="P121" i="1"/>
  <c r="S31" i="1"/>
  <c r="R31" i="1"/>
  <c r="Q31" i="1"/>
  <c r="P31" i="1"/>
  <c r="S139" i="1"/>
  <c r="R139" i="1"/>
  <c r="Q139" i="1"/>
  <c r="P139" i="1"/>
  <c r="S124" i="1"/>
  <c r="R124" i="1"/>
  <c r="Q124" i="1"/>
  <c r="P124" i="1"/>
  <c r="S86" i="1"/>
  <c r="R86" i="1"/>
  <c r="Q86" i="1"/>
  <c r="P86" i="1"/>
  <c r="S103" i="1"/>
  <c r="R103" i="1"/>
  <c r="Q103" i="1"/>
  <c r="P103" i="1"/>
  <c r="S151" i="1"/>
  <c r="R151" i="1"/>
  <c r="Q151" i="1"/>
  <c r="P151" i="1"/>
  <c r="S129" i="1"/>
  <c r="R129" i="1"/>
  <c r="Q129" i="1"/>
  <c r="P129" i="1"/>
  <c r="S134" i="1"/>
  <c r="R134" i="1"/>
  <c r="Q134" i="1"/>
  <c r="P134" i="1"/>
  <c r="S33" i="1"/>
  <c r="R33" i="1"/>
  <c r="Q33" i="1"/>
  <c r="P33" i="1"/>
  <c r="S24" i="1"/>
  <c r="R24" i="1"/>
  <c r="Q24" i="1"/>
  <c r="P24" i="1"/>
  <c r="S137" i="1"/>
  <c r="R137" i="1"/>
  <c r="Q137" i="1"/>
  <c r="P137" i="1"/>
  <c r="S143" i="1"/>
  <c r="R143" i="1"/>
  <c r="Q143" i="1"/>
  <c r="P143" i="1"/>
  <c r="S126" i="1"/>
  <c r="R126" i="1"/>
  <c r="Q126" i="1"/>
  <c r="P126" i="1"/>
  <c r="S140" i="1"/>
  <c r="R140" i="1"/>
  <c r="Q140" i="1"/>
  <c r="P140" i="1"/>
  <c r="S120" i="1"/>
  <c r="R120" i="1"/>
  <c r="Q120" i="1"/>
  <c r="P120" i="1"/>
  <c r="S135" i="1"/>
  <c r="R135" i="1"/>
  <c r="Q135" i="1"/>
  <c r="P135" i="1"/>
  <c r="S127" i="1"/>
  <c r="R127" i="1"/>
  <c r="Q127" i="1"/>
  <c r="P127" i="1"/>
  <c r="S132" i="1"/>
  <c r="R132" i="1"/>
  <c r="Q132" i="1"/>
  <c r="P132" i="1"/>
  <c r="S141" i="1"/>
  <c r="R141" i="1"/>
  <c r="Q141" i="1"/>
  <c r="P141" i="1"/>
  <c r="S138" i="1"/>
  <c r="R138" i="1"/>
  <c r="Q138" i="1"/>
  <c r="P138" i="1"/>
  <c r="S161" i="1"/>
  <c r="R161" i="1"/>
  <c r="Q161" i="1"/>
  <c r="P161" i="1"/>
  <c r="S169" i="1"/>
  <c r="R169" i="1"/>
  <c r="Q169" i="1"/>
  <c r="P169" i="1"/>
  <c r="S145" i="1"/>
  <c r="R145" i="1"/>
  <c r="Q145" i="1"/>
  <c r="P145" i="1"/>
  <c r="S136" i="1"/>
  <c r="R136" i="1"/>
  <c r="Q136" i="1"/>
  <c r="P136" i="1"/>
  <c r="S131" i="1"/>
  <c r="R131" i="1"/>
  <c r="Q131" i="1"/>
  <c r="P131" i="1"/>
  <c r="S128" i="1"/>
  <c r="R128" i="1"/>
  <c r="Q128" i="1"/>
  <c r="P128" i="1"/>
  <c r="S39" i="1"/>
  <c r="R39" i="1"/>
  <c r="Q39" i="1"/>
  <c r="P39" i="1"/>
  <c r="S148" i="1"/>
  <c r="R148" i="1"/>
  <c r="Q148" i="1"/>
  <c r="P148" i="1"/>
  <c r="S158" i="1"/>
  <c r="R158" i="1"/>
  <c r="Q158" i="1"/>
  <c r="P158" i="1"/>
  <c r="S157" i="1"/>
  <c r="R157" i="1"/>
  <c r="Q157" i="1"/>
  <c r="P157" i="1"/>
  <c r="S159" i="1"/>
  <c r="R159" i="1"/>
  <c r="Q159" i="1"/>
  <c r="P159" i="1"/>
  <c r="S150" i="1"/>
  <c r="R150" i="1"/>
  <c r="Q150" i="1"/>
  <c r="P150" i="1"/>
  <c r="S156" i="1"/>
  <c r="R156" i="1"/>
  <c r="Q156" i="1"/>
  <c r="P156" i="1"/>
  <c r="S176" i="1"/>
  <c r="R176" i="1"/>
  <c r="Q176" i="1"/>
  <c r="P176" i="1"/>
  <c r="S149" i="1"/>
  <c r="R149" i="1"/>
  <c r="Q149" i="1"/>
  <c r="P149" i="1"/>
  <c r="S144" i="1"/>
  <c r="R144" i="1"/>
  <c r="Q144" i="1"/>
  <c r="P144" i="1"/>
  <c r="S175" i="1"/>
  <c r="R175" i="1"/>
  <c r="Q175" i="1"/>
  <c r="P175" i="1"/>
  <c r="S172" i="1"/>
  <c r="R172" i="1"/>
  <c r="Q172" i="1"/>
  <c r="P172" i="1"/>
  <c r="S125" i="1"/>
  <c r="R125" i="1"/>
  <c r="Q125" i="1"/>
  <c r="P125" i="1"/>
  <c r="S171" i="1"/>
  <c r="R171" i="1"/>
  <c r="Q171" i="1"/>
  <c r="P171" i="1"/>
  <c r="S147" i="1"/>
  <c r="R147" i="1"/>
  <c r="Q147" i="1"/>
  <c r="P147" i="1"/>
  <c r="S194" i="1"/>
  <c r="R194" i="1"/>
  <c r="Q194" i="1"/>
  <c r="P194" i="1"/>
  <c r="S193" i="1"/>
  <c r="R193" i="1"/>
  <c r="Q193" i="1"/>
  <c r="P193" i="1"/>
  <c r="S184" i="1"/>
  <c r="R184" i="1"/>
  <c r="Q184" i="1"/>
  <c r="P184" i="1"/>
  <c r="S192" i="1"/>
  <c r="R192" i="1"/>
  <c r="Q192" i="1"/>
  <c r="P192" i="1"/>
  <c r="S195" i="1"/>
  <c r="R195" i="1"/>
  <c r="Q195" i="1"/>
  <c r="P195" i="1"/>
  <c r="S43" i="1"/>
  <c r="R43" i="1"/>
  <c r="Q43" i="1"/>
  <c r="P43" i="1"/>
  <c r="S91" i="1"/>
  <c r="R91" i="1"/>
  <c r="Q91" i="1"/>
  <c r="P91" i="1"/>
  <c r="S189" i="1"/>
  <c r="R189" i="1"/>
  <c r="Q189" i="1"/>
  <c r="P189" i="1"/>
  <c r="S187" i="1"/>
  <c r="R187" i="1"/>
  <c r="Q187" i="1"/>
  <c r="P187" i="1"/>
  <c r="S181" i="1"/>
  <c r="R181" i="1"/>
  <c r="Q181" i="1"/>
  <c r="P181" i="1"/>
  <c r="S185" i="1"/>
  <c r="R185" i="1"/>
  <c r="Q185" i="1"/>
  <c r="P185" i="1"/>
  <c r="S180" i="1"/>
  <c r="R180" i="1"/>
  <c r="Q180" i="1"/>
  <c r="P180" i="1"/>
  <c r="S183" i="1"/>
  <c r="R183" i="1"/>
  <c r="Q183" i="1"/>
  <c r="P183" i="1"/>
  <c r="S133" i="1"/>
  <c r="R133" i="1"/>
  <c r="Q133" i="1"/>
  <c r="P133" i="1"/>
  <c r="S182" i="1"/>
  <c r="R182" i="1"/>
  <c r="Q182" i="1"/>
  <c r="P182" i="1"/>
  <c r="S90" i="1"/>
  <c r="R90" i="1"/>
  <c r="Q90" i="1"/>
  <c r="P90" i="1"/>
  <c r="S62" i="1"/>
  <c r="R62" i="1"/>
  <c r="Q62" i="1"/>
  <c r="P62" i="1"/>
  <c r="S32" i="1"/>
  <c r="R32" i="1"/>
  <c r="Q32" i="1"/>
  <c r="P32" i="1"/>
  <c r="S117" i="1"/>
  <c r="R117" i="1"/>
  <c r="Q117" i="1"/>
  <c r="P117" i="1"/>
  <c r="S95" i="1"/>
  <c r="R95" i="1"/>
  <c r="Q95" i="1"/>
  <c r="P95" i="1"/>
  <c r="S35" i="1"/>
  <c r="R35" i="1"/>
  <c r="Q35" i="1"/>
  <c r="P35" i="1"/>
  <c r="S71" i="1"/>
  <c r="R71" i="1"/>
  <c r="Q71" i="1"/>
  <c r="P71" i="1"/>
  <c r="S78" i="1"/>
  <c r="R78" i="1"/>
  <c r="Q78" i="1"/>
  <c r="P78" i="1"/>
  <c r="S93" i="1"/>
  <c r="R93" i="1"/>
  <c r="Q93" i="1"/>
  <c r="P93" i="1"/>
  <c r="S106" i="1"/>
  <c r="R106" i="1"/>
  <c r="Q106" i="1"/>
  <c r="P106" i="1"/>
  <c r="S73" i="1"/>
  <c r="R73" i="1"/>
  <c r="Q73" i="1"/>
  <c r="P73" i="1"/>
  <c r="S115" i="1"/>
  <c r="R115" i="1"/>
  <c r="Q115" i="1"/>
  <c r="P115" i="1"/>
  <c r="S130" i="1"/>
  <c r="R130" i="1"/>
  <c r="Q130" i="1"/>
  <c r="P130" i="1"/>
  <c r="S38" i="1"/>
  <c r="R38" i="1"/>
  <c r="Q38" i="1"/>
  <c r="P38" i="1"/>
  <c r="S122" i="1"/>
  <c r="R122" i="1"/>
  <c r="Q122" i="1"/>
  <c r="P122" i="1"/>
  <c r="S28" i="1"/>
  <c r="R28" i="1"/>
  <c r="Q28" i="1"/>
  <c r="P28" i="1"/>
  <c r="S119" i="1"/>
  <c r="R119" i="1"/>
  <c r="Q119" i="1"/>
  <c r="P119" i="1"/>
  <c r="S42" i="1"/>
  <c r="R42" i="1"/>
  <c r="Q42" i="1"/>
  <c r="P42" i="1"/>
  <c r="S118" i="1"/>
  <c r="R118" i="1"/>
  <c r="Q118" i="1"/>
  <c r="P118" i="1"/>
  <c r="S112" i="1"/>
  <c r="R112" i="1"/>
  <c r="Q112" i="1"/>
  <c r="P112" i="1"/>
  <c r="S108" i="1"/>
  <c r="R108" i="1"/>
  <c r="Q108" i="1"/>
  <c r="P108" i="1"/>
  <c r="S54" i="1"/>
  <c r="R54" i="1"/>
  <c r="Q54" i="1"/>
  <c r="P54" i="1"/>
  <c r="S80" i="1"/>
  <c r="R80" i="1"/>
  <c r="Q80" i="1"/>
  <c r="P80" i="1"/>
  <c r="S81" i="1"/>
  <c r="R81" i="1"/>
  <c r="Q81" i="1"/>
  <c r="P81" i="1"/>
  <c r="S70" i="1"/>
  <c r="R70" i="1"/>
  <c r="Q70" i="1"/>
  <c r="P70" i="1"/>
  <c r="S63" i="1"/>
  <c r="R63" i="1"/>
  <c r="Q63" i="1"/>
  <c r="P63" i="1"/>
  <c r="S58" i="1"/>
  <c r="R58" i="1"/>
  <c r="Q58" i="1"/>
  <c r="P58" i="1"/>
  <c r="S56" i="1"/>
  <c r="R56" i="1"/>
  <c r="Q56" i="1"/>
  <c r="P56" i="1"/>
  <c r="S51" i="1"/>
  <c r="R51" i="1"/>
  <c r="Q51" i="1"/>
  <c r="P51" i="1"/>
  <c r="S82" i="1"/>
  <c r="R82" i="1"/>
  <c r="Q82" i="1"/>
  <c r="P82" i="1"/>
  <c r="S92" i="1"/>
  <c r="R92" i="1"/>
  <c r="Q92" i="1"/>
  <c r="P92" i="1"/>
  <c r="S72" i="1"/>
  <c r="R72" i="1"/>
  <c r="Q72" i="1"/>
  <c r="P72" i="1"/>
  <c r="S21" i="1"/>
  <c r="R21" i="1"/>
  <c r="Q21" i="1"/>
  <c r="P21" i="1"/>
  <c r="S47" i="1"/>
  <c r="R47" i="1"/>
  <c r="Q47" i="1"/>
  <c r="P47" i="1"/>
  <c r="S69" i="1"/>
  <c r="R69" i="1"/>
  <c r="Q69" i="1"/>
  <c r="P69" i="1"/>
  <c r="S16" i="1"/>
  <c r="R16" i="1"/>
  <c r="Q16" i="1"/>
  <c r="P16" i="1"/>
  <c r="S116" i="1"/>
  <c r="R116" i="1"/>
  <c r="Q116" i="1"/>
  <c r="P116" i="1"/>
  <c r="S17" i="1"/>
  <c r="R17" i="1"/>
  <c r="Q17" i="1"/>
  <c r="P17" i="1"/>
  <c r="S15" i="1"/>
  <c r="R15" i="1"/>
  <c r="Q15" i="1"/>
  <c r="P15" i="1"/>
  <c r="S12" i="1"/>
  <c r="R12" i="1"/>
  <c r="Q12" i="1"/>
  <c r="P12" i="1"/>
  <c r="S123" i="1"/>
  <c r="R123" i="1"/>
  <c r="Q123" i="1"/>
  <c r="P123" i="1"/>
  <c r="S105" i="1"/>
  <c r="R105" i="1"/>
  <c r="Q105" i="1"/>
  <c r="P105" i="1"/>
  <c r="S20" i="1"/>
  <c r="R20" i="1"/>
  <c r="Q20" i="1"/>
  <c r="P20" i="1"/>
  <c r="S101" i="1"/>
  <c r="R101" i="1"/>
  <c r="Q101" i="1"/>
  <c r="P101" i="1"/>
  <c r="S61" i="1"/>
  <c r="R61" i="1"/>
  <c r="Q61" i="1"/>
  <c r="P61" i="1"/>
  <c r="S68" i="1"/>
  <c r="R68" i="1"/>
  <c r="Q68" i="1"/>
  <c r="P68" i="1"/>
  <c r="S19" i="1"/>
  <c r="R19" i="1"/>
  <c r="Q19" i="1"/>
  <c r="P19" i="1"/>
  <c r="S45" i="1"/>
  <c r="R45" i="1"/>
  <c r="Q45" i="1"/>
  <c r="P45" i="1"/>
  <c r="S94" i="1"/>
  <c r="R94" i="1"/>
  <c r="Q94" i="1"/>
  <c r="P94" i="1"/>
  <c r="S178" i="1"/>
  <c r="R178" i="1"/>
  <c r="Q178" i="1"/>
  <c r="P178" i="1"/>
  <c r="S26" i="1"/>
  <c r="R26" i="1"/>
  <c r="Q26" i="1"/>
  <c r="P26" i="1"/>
  <c r="S8" i="1"/>
  <c r="R8" i="1"/>
  <c r="Q8" i="1"/>
  <c r="P8" i="1"/>
  <c r="S53" i="1"/>
  <c r="R53" i="1"/>
  <c r="Q53" i="1"/>
  <c r="P53" i="1"/>
  <c r="S114" i="1"/>
  <c r="R114" i="1"/>
  <c r="Q114" i="1"/>
  <c r="P114" i="1"/>
  <c r="S13" i="1"/>
  <c r="R13" i="1"/>
  <c r="Q13" i="1"/>
  <c r="P13" i="1"/>
  <c r="S18" i="1"/>
  <c r="R18" i="1"/>
  <c r="Q18" i="1"/>
  <c r="P18" i="1"/>
  <c r="S197" i="1"/>
  <c r="R197" i="1"/>
  <c r="Q197" i="1"/>
  <c r="P197" i="1"/>
  <c r="S10" i="1"/>
  <c r="R10" i="1"/>
  <c r="Q10" i="1"/>
  <c r="P10" i="1"/>
  <c r="S14" i="1"/>
  <c r="R14" i="1"/>
  <c r="Q14" i="1"/>
  <c r="P14" i="1"/>
  <c r="S9" i="1"/>
  <c r="R9" i="1"/>
  <c r="Q9" i="1"/>
  <c r="P9" i="1"/>
  <c r="S5" i="1"/>
  <c r="R5" i="1"/>
  <c r="Q5" i="1"/>
  <c r="P5" i="1"/>
  <c r="S30" i="1"/>
  <c r="R30" i="1"/>
  <c r="Q30" i="1"/>
  <c r="P30" i="1"/>
  <c r="S196" i="1"/>
  <c r="R196" i="1"/>
  <c r="Q196" i="1"/>
  <c r="P196" i="1"/>
  <c r="S60" i="1"/>
  <c r="R60" i="1"/>
  <c r="Q60" i="1"/>
  <c r="P60" i="1"/>
  <c r="S107" i="1"/>
  <c r="R107" i="1"/>
  <c r="Q107" i="1"/>
  <c r="P107" i="1"/>
  <c r="S104" i="1"/>
  <c r="R104" i="1"/>
  <c r="Q104" i="1"/>
  <c r="P104" i="1"/>
  <c r="S77" i="1"/>
  <c r="R77" i="1"/>
  <c r="Q77" i="1"/>
  <c r="P77" i="1"/>
  <c r="S168" i="1"/>
  <c r="R168" i="1"/>
  <c r="Q168" i="1"/>
  <c r="P168" i="1"/>
  <c r="S3" i="1"/>
  <c r="R3" i="1"/>
  <c r="Q3" i="1"/>
  <c r="P3" i="1"/>
  <c r="S100" i="1"/>
  <c r="R100" i="1"/>
  <c r="Q100" i="1"/>
  <c r="P100" i="1"/>
  <c r="S88" i="1"/>
  <c r="R88" i="1"/>
  <c r="Q88" i="1"/>
  <c r="P88" i="1"/>
  <c r="S37" i="1"/>
  <c r="R37" i="1"/>
  <c r="Q37" i="1"/>
  <c r="P37" i="1"/>
  <c r="S191" i="1"/>
  <c r="R191" i="1"/>
  <c r="Q191" i="1"/>
  <c r="P191" i="1"/>
  <c r="S109" i="1"/>
  <c r="R109" i="1"/>
  <c r="Q109" i="1"/>
  <c r="P109" i="1"/>
  <c r="S48" i="1"/>
  <c r="R48" i="1"/>
  <c r="Q48" i="1"/>
  <c r="P48" i="1"/>
  <c r="S29" i="1"/>
  <c r="R29" i="1"/>
  <c r="Q29" i="1"/>
  <c r="P29" i="1"/>
  <c r="S27" i="1"/>
  <c r="R27" i="1"/>
  <c r="Q27" i="1"/>
  <c r="P27" i="1"/>
  <c r="S40" i="1"/>
  <c r="R40" i="1"/>
  <c r="Q40" i="1"/>
  <c r="P40" i="1"/>
  <c r="S186" i="1"/>
  <c r="R186" i="1"/>
  <c r="Q186" i="1"/>
  <c r="P186" i="1"/>
  <c r="S49" i="1"/>
  <c r="R49" i="1"/>
  <c r="Q49" i="1"/>
  <c r="P49" i="1"/>
  <c r="S52" i="1"/>
  <c r="R52" i="1"/>
  <c r="Q52" i="1"/>
  <c r="P52" i="1"/>
  <c r="S59" i="1"/>
  <c r="R59" i="1"/>
  <c r="Q59" i="1"/>
  <c r="P59" i="1"/>
  <c r="S84" i="1"/>
  <c r="R84" i="1"/>
  <c r="Q84" i="1"/>
  <c r="P84" i="1"/>
  <c r="S41" i="1"/>
  <c r="R41" i="1"/>
  <c r="Q41" i="1"/>
  <c r="P41" i="1"/>
  <c r="S76" i="1"/>
  <c r="R76" i="1"/>
  <c r="Q76" i="1"/>
  <c r="P76" i="1"/>
  <c r="S64" i="1"/>
  <c r="R64" i="1"/>
  <c r="Q64" i="1"/>
  <c r="P64" i="1"/>
  <c r="S79" i="1"/>
  <c r="R79" i="1"/>
  <c r="Q79" i="1"/>
  <c r="P79" i="1"/>
  <c r="S75" i="1"/>
  <c r="R75" i="1"/>
  <c r="Q75" i="1"/>
  <c r="P75" i="1"/>
  <c r="S67" i="1"/>
  <c r="R67" i="1"/>
  <c r="Q67" i="1"/>
  <c r="P67" i="1"/>
  <c r="S50" i="1"/>
  <c r="R50" i="1"/>
  <c r="Q50" i="1"/>
  <c r="P50" i="1"/>
  <c r="S65" i="1"/>
  <c r="R65" i="1"/>
  <c r="Q65" i="1"/>
  <c r="P65" i="1"/>
  <c r="S23" i="1"/>
  <c r="R23" i="1"/>
  <c r="Q23" i="1"/>
  <c r="P23" i="1"/>
  <c r="S55" i="1"/>
  <c r="R55" i="1"/>
  <c r="Q55" i="1"/>
  <c r="P55" i="1"/>
  <c r="S57" i="1"/>
  <c r="R57" i="1"/>
  <c r="Q57" i="1"/>
  <c r="P57" i="1"/>
  <c r="S89" i="1"/>
  <c r="R89" i="1"/>
  <c r="Q89" i="1"/>
  <c r="P89" i="1"/>
  <c r="S110" i="1"/>
  <c r="R110" i="1"/>
  <c r="Q110" i="1"/>
  <c r="P110" i="1"/>
  <c r="S165" i="1"/>
  <c r="R165" i="1"/>
  <c r="Q165" i="1"/>
  <c r="P165" i="1"/>
  <c r="S83" i="1"/>
  <c r="R83" i="1"/>
  <c r="Q83" i="1"/>
  <c r="P83" i="1"/>
  <c r="S113" i="1"/>
  <c r="R113" i="1"/>
  <c r="Q113" i="1"/>
  <c r="P113" i="1"/>
  <c r="S111" i="1"/>
  <c r="R111" i="1"/>
  <c r="Q111" i="1"/>
  <c r="P111" i="1"/>
  <c r="S98" i="1"/>
  <c r="R98" i="1"/>
  <c r="Q98" i="1"/>
  <c r="P98" i="1"/>
  <c r="S25" i="1"/>
  <c r="R25" i="1"/>
  <c r="Q25" i="1"/>
  <c r="P25" i="1"/>
  <c r="S99" i="1"/>
  <c r="R99" i="1"/>
  <c r="Q99" i="1"/>
  <c r="P99" i="1"/>
  <c r="S85" i="1"/>
  <c r="R85" i="1"/>
  <c r="Q85" i="1"/>
  <c r="P85" i="1"/>
  <c r="S87" i="1"/>
  <c r="R87" i="1"/>
  <c r="Q87" i="1"/>
  <c r="P87" i="1"/>
  <c r="S74" i="1"/>
  <c r="R74" i="1"/>
  <c r="Q74" i="1"/>
  <c r="P74" i="1"/>
  <c r="S66" i="1"/>
  <c r="R66" i="1"/>
  <c r="Q66" i="1"/>
  <c r="P66" i="1"/>
  <c r="S22" i="1"/>
  <c r="R22" i="1"/>
  <c r="Q22" i="1"/>
  <c r="P22" i="1"/>
  <c r="S160" i="1"/>
  <c r="R160" i="1"/>
  <c r="Q160" i="1"/>
  <c r="P160" i="1"/>
  <c r="S102" i="1"/>
  <c r="R102" i="1"/>
  <c r="Q102" i="1"/>
  <c r="P102" i="1"/>
  <c r="S46" i="1"/>
  <c r="R46" i="1"/>
  <c r="Q46" i="1"/>
  <c r="P46" i="1"/>
  <c r="S34" i="1"/>
  <c r="R34" i="1"/>
  <c r="Q34" i="1"/>
  <c r="P34" i="1"/>
  <c r="S44" i="1"/>
  <c r="R44" i="1"/>
  <c r="Q44" i="1"/>
  <c r="P44" i="1"/>
  <c r="S36" i="1"/>
  <c r="R36" i="1"/>
  <c r="Q36" i="1"/>
  <c r="P36" i="1"/>
  <c r="T36" i="1" l="1"/>
  <c r="T44" i="1"/>
  <c r="T46" i="1"/>
  <c r="T22" i="1"/>
  <c r="T87" i="1"/>
  <c r="T25" i="1"/>
  <c r="T83" i="1"/>
  <c r="T89" i="1"/>
  <c r="T65" i="1"/>
  <c r="T67" i="1"/>
  <c r="T64" i="1"/>
  <c r="T84" i="1"/>
  <c r="T49" i="1"/>
  <c r="T27" i="1"/>
  <c r="T109" i="1"/>
  <c r="T88" i="1"/>
  <c r="T60" i="1"/>
  <c r="T196" i="1"/>
  <c r="T30" i="1"/>
  <c r="T5" i="1"/>
  <c r="T9" i="1"/>
  <c r="T14" i="1"/>
  <c r="T10" i="1"/>
  <c r="T197" i="1"/>
  <c r="T18" i="1"/>
  <c r="T13" i="1"/>
  <c r="T114" i="1"/>
  <c r="T53" i="1"/>
  <c r="T8" i="1"/>
  <c r="T26" i="1"/>
  <c r="T178" i="1"/>
  <c r="T94" i="1"/>
  <c r="T45" i="1"/>
  <c r="T19" i="1"/>
  <c r="T68" i="1"/>
  <c r="T61" i="1"/>
  <c r="T101" i="1"/>
  <c r="T20" i="1"/>
  <c r="T105" i="1"/>
  <c r="T123" i="1"/>
  <c r="T12" i="1"/>
  <c r="T15" i="1"/>
  <c r="T17" i="1"/>
  <c r="T116" i="1"/>
  <c r="T16" i="1"/>
  <c r="T69" i="1"/>
  <c r="T47" i="1"/>
  <c r="T21" i="1"/>
  <c r="T72" i="1"/>
  <c r="T92" i="1"/>
  <c r="T82" i="1"/>
  <c r="T51" i="1"/>
  <c r="T56" i="1"/>
  <c r="T58" i="1"/>
  <c r="T63" i="1"/>
  <c r="T70" i="1"/>
  <c r="T81" i="1"/>
  <c r="T80" i="1"/>
  <c r="T54" i="1"/>
  <c r="T108" i="1"/>
  <c r="T112" i="1"/>
  <c r="T118" i="1"/>
  <c r="T42" i="1"/>
  <c r="T119" i="1"/>
  <c r="T28" i="1"/>
  <c r="T122" i="1"/>
  <c r="T38" i="1"/>
  <c r="T130" i="1"/>
  <c r="T115" i="1"/>
  <c r="T73" i="1"/>
  <c r="T106" i="1"/>
  <c r="T93" i="1"/>
  <c r="T78" i="1"/>
  <c r="T71" i="1"/>
  <c r="T35" i="1"/>
  <c r="T95" i="1"/>
  <c r="T34" i="1"/>
  <c r="T102" i="1"/>
  <c r="T66" i="1"/>
  <c r="T85" i="1"/>
  <c r="T98" i="1"/>
  <c r="T165" i="1"/>
  <c r="T57" i="1"/>
  <c r="T23" i="1"/>
  <c r="T75" i="1"/>
  <c r="T76" i="1"/>
  <c r="T59" i="1"/>
  <c r="T186" i="1"/>
  <c r="T29" i="1"/>
  <c r="T191" i="1"/>
  <c r="T77" i="1"/>
  <c r="T104" i="1"/>
  <c r="T160" i="1"/>
  <c r="T74" i="1"/>
  <c r="T99" i="1"/>
  <c r="T111" i="1"/>
  <c r="T113" i="1"/>
  <c r="T110" i="1"/>
  <c r="T55" i="1"/>
  <c r="T50" i="1"/>
  <c r="T79" i="1"/>
  <c r="T41" i="1"/>
  <c r="T52" i="1"/>
  <c r="T40" i="1"/>
  <c r="T48" i="1"/>
  <c r="T37" i="1"/>
  <c r="T100" i="1"/>
  <c r="T3" i="1"/>
  <c r="T168" i="1"/>
  <c r="T107" i="1"/>
  <c r="T117" i="1"/>
  <c r="T32" i="1"/>
  <c r="T62" i="1"/>
  <c r="T90" i="1"/>
  <c r="T182" i="1"/>
  <c r="T133" i="1"/>
  <c r="T183" i="1"/>
  <c r="T180" i="1"/>
  <c r="T185" i="1"/>
  <c r="T181" i="1"/>
  <c r="T187" i="1"/>
  <c r="T189" i="1"/>
  <c r="T91" i="1"/>
  <c r="T43" i="1"/>
  <c r="T195" i="1"/>
  <c r="T192" i="1"/>
  <c r="T184" i="1"/>
  <c r="T193" i="1"/>
  <c r="T194" i="1"/>
  <c r="T147" i="1"/>
  <c r="T171" i="1"/>
  <c r="T125" i="1"/>
  <c r="T172" i="1"/>
  <c r="T175" i="1"/>
  <c r="T144" i="1"/>
  <c r="T149" i="1"/>
  <c r="T176" i="1"/>
  <c r="T156" i="1"/>
  <c r="T150" i="1"/>
  <c r="T159" i="1"/>
  <c r="T157" i="1"/>
  <c r="T158" i="1"/>
  <c r="T148" i="1"/>
  <c r="T39" i="1"/>
  <c r="T128" i="1"/>
  <c r="T131" i="1"/>
  <c r="T136" i="1"/>
  <c r="T145" i="1"/>
  <c r="T169" i="1"/>
  <c r="T161" i="1"/>
  <c r="T138" i="1"/>
  <c r="T141" i="1"/>
  <c r="T132" i="1"/>
  <c r="T127" i="1"/>
  <c r="T135" i="1"/>
  <c r="T120" i="1"/>
  <c r="T140" i="1"/>
  <c r="T126" i="1"/>
  <c r="T143" i="1"/>
  <c r="T137" i="1"/>
  <c r="T24" i="1"/>
  <c r="T33" i="1"/>
  <c r="T134" i="1"/>
  <c r="T129" i="1"/>
  <c r="T151" i="1"/>
  <c r="T103" i="1"/>
  <c r="T86" i="1"/>
  <c r="T124" i="1"/>
  <c r="T139" i="1"/>
  <c r="T31" i="1"/>
  <c r="T121" i="1"/>
  <c r="T96" i="1"/>
  <c r="T97" i="1"/>
  <c r="T7" i="1"/>
  <c r="T164" i="1"/>
  <c r="T142" i="1"/>
  <c r="T170" i="1"/>
  <c r="T154" i="1"/>
  <c r="T174" i="1"/>
  <c r="T177" i="1"/>
  <c r="T152" i="1"/>
  <c r="T173" i="1"/>
  <c r="T163" i="1"/>
  <c r="T4" i="1"/>
  <c r="T11" i="1"/>
  <c r="T153" i="1"/>
  <c r="T162" i="1"/>
  <c r="T190" i="1"/>
  <c r="T179" i="1"/>
  <c r="T155" i="1"/>
  <c r="T146" i="1"/>
  <c r="T167" i="1"/>
  <c r="T188" i="1"/>
  <c r="T166" i="1"/>
  <c r="T6" i="1"/>
</calcChain>
</file>

<file path=xl/sharedStrings.xml><?xml version="1.0" encoding="utf-8"?>
<sst xmlns="http://schemas.openxmlformats.org/spreadsheetml/2006/main" count="5699" uniqueCount="921">
  <si>
    <t>캠페인유형</t>
  </si>
  <si>
    <t>캠페인</t>
  </si>
  <si>
    <t>광고그룹</t>
  </si>
  <si>
    <t>소재</t>
  </si>
  <si>
    <t>평균노출순위</t>
  </si>
  <si>
    <t>노출수</t>
  </si>
  <si>
    <t>클릭수</t>
  </si>
  <si>
    <t>클릭률(%)</t>
  </si>
  <si>
    <t>평균클릭비용(VAT포함,원)</t>
  </si>
  <si>
    <t>총비용(VAT포함,원)</t>
  </si>
  <si>
    <t>전환수</t>
  </si>
  <si>
    <t>전환율(%)</t>
  </si>
  <si>
    <t>전환매출액(원)</t>
  </si>
  <si>
    <t>전환당비용(원)</t>
  </si>
  <si>
    <t>광고수익률(%)</t>
  </si>
  <si>
    <t>쇼핑검색</t>
  </si>
  <si>
    <t>스토어팜</t>
  </si>
  <si>
    <t>연습#1</t>
  </si>
  <si>
    <t>nad-a001-02-000000101417703</t>
  </si>
  <si>
    <t>nad-a001-02-000000102844261</t>
  </si>
  <si>
    <t>nad-a001-02-000000137580743</t>
  </si>
  <si>
    <t>nad-a001-02-000000137752690</t>
  </si>
  <si>
    <t>nad-a001-02-000000137752691</t>
  </si>
  <si>
    <t>nad-a001-02-000000138098432</t>
  </si>
  <si>
    <t>nad-a001-02-000000138286755</t>
  </si>
  <si>
    <t>nad-a001-02-000000138286756</t>
  </si>
  <si>
    <t>nad-a001-02-000000138286757</t>
  </si>
  <si>
    <t>nad-a001-02-000000138286758</t>
  </si>
  <si>
    <t>nad-a001-02-000000138286759</t>
  </si>
  <si>
    <t>nad-a001-02-000000138286760</t>
  </si>
  <si>
    <t>nad-a001-02-000000138286761</t>
  </si>
  <si>
    <t>nad-a001-02-000000138286762</t>
  </si>
  <si>
    <t>nad-a001-02-000000138286763</t>
  </si>
  <si>
    <t>nad-a001-02-000000138286764</t>
  </si>
  <si>
    <t>nad-a001-02-000000138286765</t>
  </si>
  <si>
    <t>nad-a001-02-000000138286766</t>
  </si>
  <si>
    <t>nad-a001-02-000000138286767</t>
  </si>
  <si>
    <t>nad-a001-02-000000138286768</t>
  </si>
  <si>
    <t>nad-a001-02-000000138286769</t>
  </si>
  <si>
    <t>nad-a001-02-000000138286770</t>
  </si>
  <si>
    <t>nad-a001-02-000000138286771</t>
  </si>
  <si>
    <t>nad-a001-02-000000138286772</t>
  </si>
  <si>
    <t>연습#상품소</t>
  </si>
  <si>
    <t>nad-a001-02-000000138287071</t>
  </si>
  <si>
    <t>nad-a001-02-000000138287072</t>
  </si>
  <si>
    <t>nad-a001-02-000000138287073</t>
  </si>
  <si>
    <t>nad-a001-02-000000138287074</t>
  </si>
  <si>
    <t>nad-a001-02-000000138287075</t>
  </si>
  <si>
    <t>nad-a001-02-000000138287058</t>
  </si>
  <si>
    <t>nad-a001-02-000000138287059</t>
  </si>
  <si>
    <t>nad-a001-02-000000138287060</t>
  </si>
  <si>
    <t>nad-a001-02-000000138287061</t>
  </si>
  <si>
    <t>nad-a001-02-000000138287062</t>
  </si>
  <si>
    <t>nad-a001-02-000000138287063</t>
  </si>
  <si>
    <t>nad-a001-02-000000138287064</t>
  </si>
  <si>
    <t>nad-a001-02-000000138287065</t>
  </si>
  <si>
    <t>nad-a001-02-000000138287068</t>
  </si>
  <si>
    <t>nad-a001-02-000000138287070</t>
  </si>
  <si>
    <t>연습#상품중</t>
  </si>
  <si>
    <t>nad-a001-02-000000138098225</t>
  </si>
  <si>
    <t>nad-a001-02-000000138098228</t>
  </si>
  <si>
    <t>nad-a001-02-000000138098227</t>
  </si>
  <si>
    <t>nad-a001-02-000000138098226</t>
  </si>
  <si>
    <t>연습#상품대</t>
  </si>
  <si>
    <t>nad-a001-02-000000138098229</t>
  </si>
  <si>
    <t>nad-a001-02-000000138098230</t>
  </si>
  <si>
    <t>nad-a001-02-000000138287080</t>
  </si>
  <si>
    <t>nad-a001-02-000000138287094</t>
  </si>
  <si>
    <t>nad-a001-02-000000138098232</t>
  </si>
  <si>
    <t>nad-a001-02-000000138287081</t>
  </si>
  <si>
    <t>nad-a001-02-000000138287091</t>
  </si>
  <si>
    <t>nad-a001-02-000000138098233</t>
  </si>
  <si>
    <t>원본</t>
  </si>
  <si>
    <t>nad-a001-02-000000138104750</t>
  </si>
  <si>
    <t>nad-a001-02-000000138104752</t>
  </si>
  <si>
    <t>nad-a001-02-000000138272062</t>
  </si>
  <si>
    <t>nad-a001-02-000000138272063</t>
  </si>
  <si>
    <t>nad-a001-02-000000138272064</t>
  </si>
  <si>
    <t>nad-a001-02-000000138272065</t>
  </si>
  <si>
    <t>nad-a001-02-000000138272067</t>
  </si>
  <si>
    <t>nad-a001-02-000000138272068</t>
  </si>
  <si>
    <t>nad-a001-02-000000138272072</t>
  </si>
  <si>
    <t>nad-a001-02-000000138272076</t>
  </si>
  <si>
    <t>nad-a001-02-000000138272077</t>
  </si>
  <si>
    <t>nad-a001-02-000000138104755</t>
  </si>
  <si>
    <t>nad-a001-02-000000139474949</t>
  </si>
  <si>
    <t>nad-a001-02-000000138272070</t>
  </si>
  <si>
    <t>상소#LED조명간판 홈포차 와인바이자카야나래바화자카야</t>
  </si>
  <si>
    <t>nad-a001-02-000000138288500</t>
  </si>
  <si>
    <t>nad-a001-02-000000138288501</t>
  </si>
  <si>
    <t>nad-a001-02-000000138288502</t>
  </si>
  <si>
    <t>nad-a001-02-000000138288503</t>
  </si>
  <si>
    <t>nad-a001-02-000000138288505</t>
  </si>
  <si>
    <t>nad-a001-02-000000138288508</t>
  </si>
  <si>
    <t>nad-a001-02-000000138288510</t>
  </si>
  <si>
    <t>nad-a001-02-000000138288512</t>
  </si>
  <si>
    <t>nad-a001-02-000000138288513</t>
  </si>
  <si>
    <t>nad-a001-02-000000138288514</t>
  </si>
  <si>
    <t>nad-a001-02-000000138288515</t>
  </si>
  <si>
    <t>nad-a001-02-000000138288516</t>
  </si>
  <si>
    <t>nad-a001-02-000000138288518</t>
  </si>
  <si>
    <t>nad-a001-02-000000138288507</t>
  </si>
  <si>
    <t>nad-a001-02-000000138288509</t>
  </si>
  <si>
    <t>nad-a001-02-000000138288511</t>
  </si>
  <si>
    <t>nad-a001-02-000000138288517</t>
  </si>
  <si>
    <t>nad-a001-02-000000138288499</t>
  </si>
  <si>
    <t>nad-a001-02-000000138288504</t>
  </si>
  <si>
    <t>nad-a001-02-000000138288506</t>
  </si>
  <si>
    <t>상소#아이방문패</t>
  </si>
  <si>
    <t>nad-a001-02-000000138288757</t>
  </si>
  <si>
    <t>nad-a001-02-000000138288758</t>
  </si>
  <si>
    <t>nad-a001-02-000000140009742</t>
  </si>
  <si>
    <t>nad-a001-02-000000140009743</t>
  </si>
  <si>
    <t>nad-a001-02-000000140009745</t>
  </si>
  <si>
    <t>상소#도로명주소판</t>
  </si>
  <si>
    <t>nad-a001-02-000000138288752</t>
  </si>
  <si>
    <t>nad-a001-02-000000138288753</t>
  </si>
  <si>
    <t>상중#캠핑간판</t>
  </si>
  <si>
    <t>nad-a001-02-000000138288666</t>
  </si>
  <si>
    <t>nad-a001-02-000000138288667</t>
  </si>
  <si>
    <t>nad-a001-02-000000138288668</t>
  </si>
  <si>
    <t>nad-a001-02-000000138288669</t>
  </si>
  <si>
    <t>nad-a001-02-000000138288670</t>
  </si>
  <si>
    <t>nad-a001-02-000000138288671</t>
  </si>
  <si>
    <t>nad-a001-02-000000138288672</t>
  </si>
  <si>
    <t>nad-a001-02-000000138288673</t>
  </si>
  <si>
    <t>nad-a001-02-000000138288674</t>
  </si>
  <si>
    <t>nad-a001-02-000000138288675</t>
  </si>
  <si>
    <t>nad-a001-02-000000138288676</t>
  </si>
  <si>
    <t>nad-a001-02-000000138288677</t>
  </si>
  <si>
    <t>nad-a001-02-000000138288678</t>
  </si>
  <si>
    <t>nad-a001-02-000000138288679</t>
  </si>
  <si>
    <t>nad-a001-02-000000138288680</t>
  </si>
  <si>
    <t>nad-a001-02-000000138288681</t>
  </si>
  <si>
    <t>nad-a001-02-000000138288682</t>
  </si>
  <si>
    <t>nad-a001-02-000000138288683</t>
  </si>
  <si>
    <t>nad-a001-02-000000138288684</t>
  </si>
  <si>
    <t>nad-a001-02-000000138288685</t>
  </si>
  <si>
    <t>nad-a001-02-000000138288742</t>
  </si>
  <si>
    <t>nad-a001-02-000000138288743</t>
  </si>
  <si>
    <t>상중#오픈네온사인</t>
  </si>
  <si>
    <t>nad-a001-02-000000138288645</t>
  </si>
  <si>
    <t>nad-a001-02-000000138288646</t>
  </si>
  <si>
    <t>nad-a001-02-000000138288647</t>
  </si>
  <si>
    <t>nad-a001-02-000000138288648</t>
  </si>
  <si>
    <t>nad-a001-02-000000138288650</t>
  </si>
  <si>
    <t>nad-a001-02-000000138288651</t>
  </si>
  <si>
    <t>nad-a001-02-000000138288652</t>
  </si>
  <si>
    <t>nad-a001-02-000000138288653</t>
  </si>
  <si>
    <t>nad-a001-02-000000138288654</t>
  </si>
  <si>
    <t>nad-a001-02-000000138288655</t>
  </si>
  <si>
    <t>nad-a001-02-000000138288656</t>
  </si>
  <si>
    <t>nad-a001-02-000000138288657</t>
  </si>
  <si>
    <t>nad-a001-02-000000138288658</t>
  </si>
  <si>
    <t>nad-a001-02-000000138288659</t>
  </si>
  <si>
    <t>nad-a001-02-000000138288661</t>
  </si>
  <si>
    <t>nad-a001-02-000000138288662</t>
  </si>
  <si>
    <t>nad-a001-02-000000138288663</t>
  </si>
  <si>
    <t>nad-a001-02-000000138288664</t>
  </si>
  <si>
    <t>상중#포인트간판</t>
  </si>
  <si>
    <t>nad-a001-02-000000138288598</t>
  </si>
  <si>
    <t>nad-a001-02-000000138288599</t>
  </si>
  <si>
    <t>nad-a001-02-000000138288601</t>
  </si>
  <si>
    <t>nad-a001-02-000000138288602</t>
  </si>
  <si>
    <t>nad-a001-02-000000138288603</t>
  </si>
  <si>
    <t>nad-a001-02-000000138288604</t>
  </si>
  <si>
    <t>nad-a001-02-000000138288606</t>
  </si>
  <si>
    <t>nad-a001-02-000000138288615</t>
  </si>
  <si>
    <t>nad-a001-02-000000138288608</t>
  </si>
  <si>
    <t>nad-a001-02-000000138288612</t>
  </si>
  <si>
    <t>nad-a001-02-000000138288613</t>
  </si>
  <si>
    <t>nad-a001-02-000000138288614</t>
  </si>
  <si>
    <t>nad-a001-02-000000138288740</t>
  </si>
  <si>
    <t>nad-a001-02-000000138288741</t>
  </si>
  <si>
    <t>nad-a001-02-000000138288596</t>
  </si>
  <si>
    <t>nad-a001-02-000000138288597</t>
  </si>
  <si>
    <t>nad-a001-02-000000138288600</t>
  </si>
  <si>
    <t>nad-a001-02-000000138288609</t>
  </si>
  <si>
    <t>nad-a001-02-000000138288610</t>
  </si>
  <si>
    <t>nad-a001-02-000000138288605</t>
  </si>
  <si>
    <t>상중#LED아크릴간판</t>
  </si>
  <si>
    <t>nad-a001-02-000000138288575</t>
  </si>
  <si>
    <t>nad-a001-02-000000138288576</t>
  </si>
  <si>
    <t>nad-a001-02-000000138288580</t>
  </si>
  <si>
    <t>nad-a001-02-000000138288582</t>
  </si>
  <si>
    <t>nad-a001-02-000000138288583</t>
  </si>
  <si>
    <t>nad-a001-02-000000138288587</t>
  </si>
  <si>
    <t>nad-a001-02-000000138288591</t>
  </si>
  <si>
    <t>nad-a001-02-000000138288592</t>
  </si>
  <si>
    <t>nad-a001-02-000000138288593</t>
  </si>
  <si>
    <t>nad-a001-02-000000138288594</t>
  </si>
  <si>
    <t>nad-a001-02-000000138288578</t>
  </si>
  <si>
    <t>nad-a001-02-000000138288577</t>
  </si>
  <si>
    <t>nad-a001-02-000000138288581</t>
  </si>
  <si>
    <t>nad-a001-02-000000138288588</t>
  </si>
  <si>
    <t>nad-a001-02-000000138288585</t>
  </si>
  <si>
    <t>nad-a001-02-000000138288589</t>
  </si>
  <si>
    <t>nad-a001-02-000000138288584</t>
  </si>
  <si>
    <t>상중#화장실픽토그램</t>
  </si>
  <si>
    <t>nad-a001-02-000000138288737</t>
  </si>
  <si>
    <t>상중#스카시간판</t>
  </si>
  <si>
    <t>nad-a001-02-000000138288734</t>
  </si>
  <si>
    <t>상대#아크릴글자</t>
  </si>
  <si>
    <t>nad-a001-02-000000138288732</t>
  </si>
  <si>
    <t>nad-a001-02-000000138288733</t>
  </si>
  <si>
    <t>nad-a001-02-000000140009399</t>
  </si>
  <si>
    <t>상대#대문문패</t>
  </si>
  <si>
    <t>nad-a001-02-000000138288522</t>
  </si>
  <si>
    <t>nad-a001-02-000000138288524</t>
  </si>
  <si>
    <t>nad-a001-02-000000138288527</t>
  </si>
  <si>
    <t>nad-a001-02-000000138288529</t>
  </si>
  <si>
    <t>nad-a001-02-000000138288533</t>
  </si>
  <si>
    <t>nad-a001-02-000000138288521</t>
  </si>
  <si>
    <t>nad-a001-02-000000138288523</t>
  </si>
  <si>
    <t>nad-a001-02-000000138288525</t>
  </si>
  <si>
    <t>nad-a001-02-000000138288530</t>
  </si>
  <si>
    <t>nad-a001-02-000000138288531</t>
  </si>
  <si>
    <t>nad-a001-02-000000138288532</t>
  </si>
  <si>
    <t>nad-a001-02-000000138288526</t>
  </si>
  <si>
    <t>nad-a001-02-000000138288528</t>
  </si>
  <si>
    <t>nad-a001-02-000000138288534</t>
  </si>
  <si>
    <t>nad-a001-02-000000138288535</t>
  </si>
  <si>
    <t>nad-a001-02-000000138288536</t>
  </si>
  <si>
    <t>nad-a001-02-000000138288537</t>
  </si>
  <si>
    <t>nad-a001-02-000000138288538</t>
  </si>
  <si>
    <t>nad-a001-02-000000138288539</t>
  </si>
  <si>
    <t>nad-a001-02-000000138288540</t>
  </si>
  <si>
    <t>nad-a001-02-000000138288713</t>
  </si>
  <si>
    <t>on</t>
  </si>
  <si>
    <t>가구/인테리어/인테리어소품/디자인문패</t>
  </si>
  <si>
    <t>미용실바버샵 결혼 신혼 개업 창업 선물</t>
  </si>
  <si>
    <t>블루네온 헤어샵 이니셜 루미사인 LED간판 입체글자 개업선물 전광판 바버샵 미용실 나래바</t>
  </si>
  <si>
    <t>nad-a001-02-000000138741065</t>
  </si>
  <si>
    <t>쇼핑몰상품</t>
  </si>
  <si>
    <t>임의#결혼 신혼 개업 창업 선물</t>
  </si>
  <si>
    <t>grp-a001-02-000000021854519</t>
  </si>
  <si>
    <t>cmp-a001-02-000000001679064</t>
  </si>
  <si>
    <t>signcody</t>
  </si>
  <si>
    <t>네일샵 결혼 신혼 개업 창업 선물</t>
  </si>
  <si>
    <t>네일아트 네일샵 led 조명간판</t>
  </si>
  <si>
    <t>nad-a001-02-000000138741064</t>
  </si>
  <si>
    <t>카페커피 결혼 신혼 개업 창업 선물</t>
  </si>
  <si>
    <t>카페 커피 네온 루미사인 LED간판 개업선물</t>
  </si>
  <si>
    <t>nad-a001-02-000000138741063</t>
  </si>
  <si>
    <t>카페커피컵 결혼 신혼 개업 창업 선물</t>
  </si>
  <si>
    <t>카페 커피간판 오픈 개업선물 LED 네온 루미사인</t>
  </si>
  <si>
    <t>nad-a001-02-000000138741062</t>
  </si>
  <si>
    <t>OPEN 결혼 신혼 개업 창업 선물</t>
  </si>
  <si>
    <t>LED 오픈사인 영업중 조명간판</t>
  </si>
  <si>
    <t>nad-a001-02-000000138741061</t>
  </si>
  <si>
    <t>open 결혼 신혼 개업 창업 선물</t>
  </si>
  <si>
    <t>LED 오픈간판 OPEN 사인 개업선물</t>
  </si>
  <si>
    <t>nad-a001-02-000000138741060</t>
  </si>
  <si>
    <t>셀프바뷔페 결혼 신혼 개업 창업 선물</t>
  </si>
  <si>
    <t>셀프바 주문제작 네온 이니셜 루미사인 문자조명 LED간판 나래바 무드등 차박소품 개업선물</t>
  </si>
  <si>
    <t>nad-a001-02-000000138741059</t>
  </si>
  <si>
    <t>수제맥주 결혼 신혼 개업 창업 선물</t>
  </si>
  <si>
    <t>수제맥주 술집 카페 네온 이니셜 루미사인 문자조명 LED 나래바 무드등 차박소품 개업선물</t>
  </si>
  <si>
    <t>nad-a001-02-000000138741058</t>
  </si>
  <si>
    <t>수제맥주잔 결혼 신혼 개업 창업 선물</t>
  </si>
  <si>
    <t>맥주잔 수제맥주 BEER 네온문자 루미사인 주점 창문조명 LED야광 BAR 치킨집 개업</t>
  </si>
  <si>
    <t>nad-a001-02-000000138741057</t>
  </si>
  <si>
    <t>TAKE-OUT 결혼 신혼 개업 창업 선물</t>
  </si>
  <si>
    <t>테이크아웃간판 TAKEOUT LED간판</t>
  </si>
  <si>
    <t>nad-a001-02-000000138741055</t>
  </si>
  <si>
    <t>방문포장배달 결혼 신혼 개업 창업 선물</t>
  </si>
  <si>
    <t>TAKEOUT 네온 이니셜간판 화이트 레드 테이크아웃 카페 식당 치킨 방문포장 LED조명</t>
  </si>
  <si>
    <t>nad-a001-02-000000138741053</t>
  </si>
  <si>
    <t>포장배달 결혼 신혼 개업 창업 선물</t>
  </si>
  <si>
    <t>방문포장 테이크아웃 TAKEOUT 식당 카페 LED조명 루미사인</t>
  </si>
  <si>
    <t>nad-a001-02-000000138741051</t>
  </si>
  <si>
    <t>구로밑줄간판 결혼 신혼 개업 창업 선물</t>
  </si>
  <si>
    <t>( 밑줄형 ) DIY 철제간판 , 도색간판</t>
  </si>
  <si>
    <t>nad-a001-02-000000138741050</t>
  </si>
  <si>
    <t>구로간판 결혼 신혼 개업 창업 선물</t>
  </si>
  <si>
    <t>( 일반형 ) DIY 철제간판 , 도색간판</t>
  </si>
  <si>
    <t>nad-a001-02-000000138741049</t>
  </si>
  <si>
    <t>라멘전문점 결혼 신혼 개업 창업 선물</t>
  </si>
  <si>
    <t>누들 블루네온사인 라멘 면전문점 칼국수 우동 편의점 야외전시 LED미니조명 걸이형 벽등</t>
  </si>
  <si>
    <t>nad-a001-02-000000138741048</t>
  </si>
  <si>
    <t>꽃길만걸어요 결혼 신혼 개업 창업 선물</t>
  </si>
  <si>
    <t>꽃길만걸어요♡ 레드/핑크 네온광원 와인바 포토존 레터링조명 벤치조명 스팟 무드풍경 복도등</t>
  </si>
  <si>
    <t>nad-a001-02-000000138741047</t>
  </si>
  <si>
    <t>야자수존 결혼 신혼 개업 창업 선물</t>
  </si>
  <si>
    <t>야자수 그린/브라운 네온조명 루미사인 게스트하우스 숙박업 썸머비치 서핑존 해변 식물LED</t>
  </si>
  <si>
    <t>nad-a001-02-000000138741046</t>
  </si>
  <si>
    <t>스카시견적 결혼 신혼 개업 창업 선물</t>
  </si>
  <si>
    <t>(자동시안/견적) 3/5T 아크릴스카시 한/영/중/일 접착식 재단 미러광택 소량주문가능</t>
  </si>
  <si>
    <t>nad-a001-02-000000138741045</t>
  </si>
  <si>
    <t>OPEN 네온LED 영업중 조명사인 대문자형</t>
  </si>
  <si>
    <t>nad-a001-02-000000138741044</t>
  </si>
  <si>
    <t>CAFE 결혼 신혼 개업 창업 선물</t>
  </si>
  <si>
    <t>CAFE LOGO</t>
  </si>
  <si>
    <t>nad-a001-02-000000138741043</t>
  </si>
  <si>
    <t>화장실표시 결혼 신혼 개업 창업 선물</t>
  </si>
  <si>
    <t>화장실 픽토그램 화장실표찰 아크릴 스카시 3T</t>
  </si>
  <si>
    <t>nad-a001-02-000000138741042</t>
  </si>
  <si>
    <t>BEER 결혼 신혼 개업 창업 선물</t>
  </si>
  <si>
    <t>BEER LOGO</t>
  </si>
  <si>
    <t>nad-a001-02-000000138741041</t>
  </si>
  <si>
    <t>COFFEE 결혼 신혼 개업 창업 선물</t>
  </si>
  <si>
    <t>COFFEE SHOP</t>
  </si>
  <si>
    <t>nad-a001-02-000000138741040</t>
  </si>
  <si>
    <t>Takeout두줄 결혼 신혼 개업 창업 선물</t>
  </si>
  <si>
    <t>Take out 두줄형</t>
  </si>
  <si>
    <t>nad-a001-02-000000138741039</t>
  </si>
  <si>
    <t>OPEN 오픈 영업중간판 LED아크릴채널 캠핑포인트문패 나래바네온사인 개업선물</t>
  </si>
  <si>
    <t>nad-a001-02-000000138741038</t>
  </si>
  <si>
    <t>스카시견적 대문문패</t>
  </si>
  <si>
    <t>nad-a001-02-000000138288714</t>
  </si>
  <si>
    <t>grp-a001-02-000000021807555</t>
  </si>
  <si>
    <t>화장실표시 대문문패</t>
  </si>
  <si>
    <t>미용실바버샵 대문문패</t>
  </si>
  <si>
    <t>네일샵 대문문패</t>
  </si>
  <si>
    <t>카페커피 대문문패</t>
  </si>
  <si>
    <t>카페커피컵 대문문패</t>
  </si>
  <si>
    <t>OPEN 대문문패</t>
  </si>
  <si>
    <t>open 대문문패</t>
  </si>
  <si>
    <t>셀프바뷔페 대문문패</t>
  </si>
  <si>
    <t>수제맥주 대문문패</t>
  </si>
  <si>
    <t>수제맥주잔 대문문패</t>
  </si>
  <si>
    <t>TAKE-OUT 대문문패</t>
  </si>
  <si>
    <t>방문포장배달 대문문패</t>
  </si>
  <si>
    <t>포장배달 대문문패</t>
  </si>
  <si>
    <t>라멘전문점 대문문패</t>
  </si>
  <si>
    <t>꽃길만걸어요 대문문패</t>
  </si>
  <si>
    <t>야자수존 대문문패</t>
  </si>
  <si>
    <t>CAFE 대문문패</t>
  </si>
  <si>
    <t>BEER 대문문패</t>
  </si>
  <si>
    <t>COFFEE 대문문패</t>
  </si>
  <si>
    <t>Takeout두줄 대문문패</t>
  </si>
  <si>
    <t>nad-a001-02-000000138288520</t>
  </si>
  <si>
    <t>화장실표시 아파트호수판</t>
  </si>
  <si>
    <t>nad-a001-02-000000138288724</t>
  </si>
  <si>
    <t>상대#아파트호수판</t>
  </si>
  <si>
    <t>grp-a001-02-000000021807554</t>
  </si>
  <si>
    <t>스카시견적 아파트호수판</t>
  </si>
  <si>
    <t>nad-a001-02-000000138288725</t>
  </si>
  <si>
    <t>스카시견적 현관호수</t>
  </si>
  <si>
    <t>nad-a001-02-000000138288727</t>
  </si>
  <si>
    <t>상대#현관호수</t>
  </si>
  <si>
    <t>grp-a001-02-000000021807552</t>
  </si>
  <si>
    <t>화장실표시 현관호수</t>
  </si>
  <si>
    <t>nad-a001-02-000000138288726</t>
  </si>
  <si>
    <t>스카시견적 아크릴간판제작</t>
  </si>
  <si>
    <t>nad-a001-02-000000138288729</t>
  </si>
  <si>
    <t>상대#아크릴간판제작</t>
  </si>
  <si>
    <t>grp-a001-02-000000021807551</t>
  </si>
  <si>
    <t>화장실표시 아크릴간판제작</t>
  </si>
  <si>
    <t>nad-a001-02-000000138288728</t>
  </si>
  <si>
    <t>nad-a001-02-000000138288731</t>
  </si>
  <si>
    <t>상대#아크릴스카시</t>
  </si>
  <si>
    <t>grp-a001-02-000000021807550</t>
  </si>
  <si>
    <t>nad-a001-02-000000138288730</t>
  </si>
  <si>
    <t>영문표찰 카페 흡연 창고 아크릴글자</t>
  </si>
  <si>
    <t>영문 글자표찰 아크릴 스카시 3t _ 카페,흡연시설,창고</t>
  </si>
  <si>
    <t>grp-a001-02-000000021807549</t>
  </si>
  <si>
    <t>한글표찰 카페 흡연 창고 아크릴글자</t>
  </si>
  <si>
    <t>한글 글자표찰 아크릴 스카시 3t _ 카페,흡연시설,창고</t>
  </si>
  <si>
    <t>nad-a001-02-000000140009398</t>
  </si>
  <si>
    <t>가게표찰 카페,흡연시설,창고 아크릴글자</t>
  </si>
  <si>
    <t>가게표찰 아크릴 스카시 3t _ 카페,흡연시설,창고</t>
  </si>
  <si>
    <t>nad-a001-02-000000140009397</t>
  </si>
  <si>
    <t>도어사인 아파트호실 아파트표찰  아크릴글자</t>
  </si>
  <si>
    <t>도어사인 아파트호실 아파트표찰 아크릴 3t</t>
  </si>
  <si>
    <t>nad-a001-02-000000140009396</t>
  </si>
  <si>
    <t>스카시견적 아크릴글자</t>
  </si>
  <si>
    <t>화장실표시 아크릴글자</t>
  </si>
  <si>
    <t>미용실바버샵 영업중간판</t>
  </si>
  <si>
    <t>nad-a001-02-000000138288569</t>
  </si>
  <si>
    <t>상대#영업중간판</t>
  </si>
  <si>
    <t>grp-a001-02-000000021807546</t>
  </si>
  <si>
    <t>네일샵 영업중간판</t>
  </si>
  <si>
    <t>nad-a001-02-000000138288568</t>
  </si>
  <si>
    <t>카페커피 영업중간판</t>
  </si>
  <si>
    <t>nad-a001-02-000000138288567</t>
  </si>
  <si>
    <t>카페커피컵 영업중간판</t>
  </si>
  <si>
    <t>nad-a001-02-000000138288566</t>
  </si>
  <si>
    <t>OPEN 영업중간판</t>
  </si>
  <si>
    <t>nad-a001-02-000000138288565</t>
  </si>
  <si>
    <t>open 영업중간판</t>
  </si>
  <si>
    <t>nad-a001-02-000000138288564</t>
  </si>
  <si>
    <t>셀프바뷔페 영업중간판</t>
  </si>
  <si>
    <t>nad-a001-02-000000138288563</t>
  </si>
  <si>
    <t>수제맥주 영업중간판</t>
  </si>
  <si>
    <t>nad-a001-02-000000138288562</t>
  </si>
  <si>
    <t>수제맥주잔 영업중간판</t>
  </si>
  <si>
    <t>nad-a001-02-000000138288561</t>
  </si>
  <si>
    <t>TAKE-OUT 영업중간판</t>
  </si>
  <si>
    <t>nad-a001-02-000000138288560</t>
  </si>
  <si>
    <t>방문포장배달 영업중간판</t>
  </si>
  <si>
    <t>nad-a001-02-000000138288559</t>
  </si>
  <si>
    <t>포장배달 영업중간판</t>
  </si>
  <si>
    <t>nad-a001-02-000000138288558</t>
  </si>
  <si>
    <t>라멘전문점 영업중간판</t>
  </si>
  <si>
    <t>nad-a001-02-000000138288557</t>
  </si>
  <si>
    <t>꽃길만걸어요 영업중간판</t>
  </si>
  <si>
    <t>nad-a001-02-000000138288556</t>
  </si>
  <si>
    <t>야자수존 영업중간판</t>
  </si>
  <si>
    <t>nad-a001-02-000000138288555</t>
  </si>
  <si>
    <t>nad-a001-02-000000138288554</t>
  </si>
  <si>
    <t>CAFE 영업중간판</t>
  </si>
  <si>
    <t>nad-a001-02-000000138288553</t>
  </si>
  <si>
    <t>BEER 영업중간판</t>
  </si>
  <si>
    <t>nad-a001-02-000000138288552</t>
  </si>
  <si>
    <t>COFFEE 영업중간판</t>
  </si>
  <si>
    <t>nad-a001-02-000000138288551</t>
  </si>
  <si>
    <t>Takeout두줄 영업중간판</t>
  </si>
  <si>
    <t>nad-a001-02-000000138288550</t>
  </si>
  <si>
    <t>nad-a001-02-000000138288549</t>
  </si>
  <si>
    <t>도어사인 아파트호실 스카시간판</t>
  </si>
  <si>
    <t>nad-a001-02-000000140009857</t>
  </si>
  <si>
    <t>grp-a001-02-000000021807523</t>
  </si>
  <si>
    <t>가게표찰 카페 흡연시설 스카시간판</t>
  </si>
  <si>
    <t>nad-a001-02-000000140009856</t>
  </si>
  <si>
    <t>한글 글자표찰 카페,흡연시설,창고 스카시간판</t>
  </si>
  <si>
    <t>nad-a001-02-000000140009855</t>
  </si>
  <si>
    <t>영문 글자표찰 카페,흡연시설,창고 스카시간판</t>
  </si>
  <si>
    <t>nad-a001-02-000000140009854</t>
  </si>
  <si>
    <t>아크릴견적 스카시간판</t>
  </si>
  <si>
    <t>nad-a001-02-000000138288735</t>
  </si>
  <si>
    <t>화장실표시 스카시간판</t>
  </si>
  <si>
    <t>스카시견적 화장실픽토그램</t>
  </si>
  <si>
    <t>grp-a001-02-000000021807519</t>
  </si>
  <si>
    <t>화장실표시 픽토그램</t>
  </si>
  <si>
    <t>nad-a001-02-000000138288736</t>
  </si>
  <si>
    <t>미용실바버샵 LED아크릴간판</t>
  </si>
  <si>
    <t>grp-a001-02-000000021807511</t>
  </si>
  <si>
    <t>네일샵 LED아크릴간판</t>
  </si>
  <si>
    <t>카페커피 LED아크릴간판</t>
  </si>
  <si>
    <t>카페커피컵 LED아크릴간판</t>
  </si>
  <si>
    <t>OPEN LED아크릴간판</t>
  </si>
  <si>
    <t>nad-a001-02-000000138288590</t>
  </si>
  <si>
    <t>open LED아크릴간판</t>
  </si>
  <si>
    <t>셀프바뷔페 LED아크릴간판</t>
  </si>
  <si>
    <t>수제맥주 LED아크릴간판</t>
  </si>
  <si>
    <t>수제맥주잔 LED아크릴간판</t>
  </si>
  <si>
    <t>nad-a001-02-000000138288586</t>
  </si>
  <si>
    <t>TAKE-OUT LED아크릴간판</t>
  </si>
  <si>
    <t>방문포장배달 LED아크릴간판</t>
  </si>
  <si>
    <t>포장배달 LED아크릴간판</t>
  </si>
  <si>
    <t>라멘전문점 LED아크릴간판</t>
  </si>
  <si>
    <t>꽃길만걸어요 LED아크릴간판</t>
  </si>
  <si>
    <t>야자수존 LED아크릴간판</t>
  </si>
  <si>
    <t>OPEN</t>
  </si>
  <si>
    <t>nad-a001-02-000000138288579</t>
  </si>
  <si>
    <t>CAFE LED아크릴간판</t>
  </si>
  <si>
    <t>BEER LED아크릴간판</t>
  </si>
  <si>
    <t>COFFEE LED아크릴간판</t>
  </si>
  <si>
    <t>Takeout두줄 LED아크릴간판</t>
  </si>
  <si>
    <t>nad-a001-02-000000138288574</t>
  </si>
  <si>
    <t>카페커피컵 포인트간판</t>
  </si>
  <si>
    <t>grp-a001-02-000000021807501</t>
  </si>
  <si>
    <t>OPEN 포인트간판</t>
  </si>
  <si>
    <t>nad-a001-02-000000138288611</t>
  </si>
  <si>
    <t>open 포인트간판</t>
  </si>
  <si>
    <t>셀프바뷔페 포인트간판</t>
  </si>
  <si>
    <t>수제맥주 포인트간판</t>
  </si>
  <si>
    <t>수제맥주잔 포인트간판</t>
  </si>
  <si>
    <t>nad-a001-02-000000138288607</t>
  </si>
  <si>
    <t>TAKE-OUT 포인트간판</t>
  </si>
  <si>
    <t>방문포장배달 포인트간판</t>
  </si>
  <si>
    <t>포장배달 포인트간판</t>
  </si>
  <si>
    <t>라멘전문점 포인트간판</t>
  </si>
  <si>
    <t>꽃길만걸어요 포인트간판</t>
  </si>
  <si>
    <t>야자수존 포인트간판</t>
  </si>
  <si>
    <t>CAFE 포인트간판</t>
  </si>
  <si>
    <t>BEER 포인트간판</t>
  </si>
  <si>
    <t>COFFEE 포인트간판</t>
  </si>
  <si>
    <t>Takeout두줄 포인트간판</t>
  </si>
  <si>
    <t>nad-a001-02-000000138288595</t>
  </si>
  <si>
    <t>미용실바버샵 포인트간판</t>
  </si>
  <si>
    <t>네일샵 포인트간판</t>
  </si>
  <si>
    <t>카페커피 포인트간판</t>
  </si>
  <si>
    <t>스카시견적 포인트간판</t>
  </si>
  <si>
    <t>화장실표시 포인트간판</t>
  </si>
  <si>
    <t>미용실바버샵 캠핑간판</t>
  </si>
  <si>
    <t>nad-a001-02-000000138288643</t>
  </si>
  <si>
    <t>상중#채널간판</t>
  </si>
  <si>
    <t>grp-a001-02-000000021807497</t>
  </si>
  <si>
    <t>네일샵 캠핑간판</t>
  </si>
  <si>
    <t>nad-a001-02-000000138288642</t>
  </si>
  <si>
    <t>카페커피 캠핑간판</t>
  </si>
  <si>
    <t>nad-a001-02-000000138288641</t>
  </si>
  <si>
    <t>카페커피컵 캠핑간판</t>
  </si>
  <si>
    <t>nad-a001-02-000000138288640</t>
  </si>
  <si>
    <t>OPEN 캠핑간판</t>
  </si>
  <si>
    <t>nad-a001-02-000000138288639</t>
  </si>
  <si>
    <t>open 캠핑간판</t>
  </si>
  <si>
    <t>nad-a001-02-000000138288638</t>
  </si>
  <si>
    <t>셀프바뷔페 캠핑간판</t>
  </si>
  <si>
    <t>nad-a001-02-000000138288637</t>
  </si>
  <si>
    <t>수제맥주 캠핑간판</t>
  </si>
  <si>
    <t>nad-a001-02-000000138288636</t>
  </si>
  <si>
    <t>수제맥주잔 캠핑간판</t>
  </si>
  <si>
    <t>nad-a001-02-000000138288635</t>
  </si>
  <si>
    <t>TAKE-OUT 캠핑간판</t>
  </si>
  <si>
    <t>nad-a001-02-000000138288634</t>
  </si>
  <si>
    <t>방문포장배달 캠핑간판</t>
  </si>
  <si>
    <t>nad-a001-02-000000138288633</t>
  </si>
  <si>
    <t>포장배달 캠핑간판</t>
  </si>
  <si>
    <t>nad-a001-02-000000138288632</t>
  </si>
  <si>
    <t>라멘전문점 캠핑간판</t>
  </si>
  <si>
    <t>nad-a001-02-000000138288631</t>
  </si>
  <si>
    <t>꽃길만걸어요 캠핑간판</t>
  </si>
  <si>
    <t>nad-a001-02-000000138288630</t>
  </si>
  <si>
    <t>야자수존 캠핑간판</t>
  </si>
  <si>
    <t>nad-a001-02-000000138288629</t>
  </si>
  <si>
    <t>nad-a001-02-000000138288628</t>
  </si>
  <si>
    <t>CAFE 캠핑간판</t>
  </si>
  <si>
    <t>nad-a001-02-000000138288627</t>
  </si>
  <si>
    <t>BEER 캠핑간판</t>
  </si>
  <si>
    <t>nad-a001-02-000000138288626</t>
  </si>
  <si>
    <t>COFFEE 캠핑간판</t>
  </si>
  <si>
    <t>nad-a001-02-000000138288625</t>
  </si>
  <si>
    <t>Takeout두줄 캠핑간판</t>
  </si>
  <si>
    <t>nad-a001-02-000000138288624</t>
  </si>
  <si>
    <t>nad-a001-02-000000138288623</t>
  </si>
  <si>
    <t>미용실바버샵 오픈네온사인</t>
  </si>
  <si>
    <t>grp-a001-02-000000021807496</t>
  </si>
  <si>
    <t>네일샵 오픈네온사인</t>
  </si>
  <si>
    <t>카페커피 오픈네온사인</t>
  </si>
  <si>
    <t>카페커피컵 오픈네온사인</t>
  </si>
  <si>
    <t>OPEN 오픈네온사인</t>
  </si>
  <si>
    <t>nad-a001-02-000000138288660</t>
  </si>
  <si>
    <t>open 오픈네온사인</t>
  </si>
  <si>
    <t>셀프바뷔페 오픈네온사인</t>
  </si>
  <si>
    <t>수제맥주 오픈네온사인</t>
  </si>
  <si>
    <t>수제맥주잔 오픈네온사인</t>
  </si>
  <si>
    <t>TAKE-OUT 오픈네온사인</t>
  </si>
  <si>
    <t>방문포장배달 오픈네온사인</t>
  </si>
  <si>
    <t>포장배달 오픈네온사인</t>
  </si>
  <si>
    <t>라멘전문점 오픈네온사인</t>
  </si>
  <si>
    <t>꽃길만걸어요 오픈네온사인</t>
  </si>
  <si>
    <t>야자수존 오픈네온사인</t>
  </si>
  <si>
    <t>nad-a001-02-000000138288649</t>
  </si>
  <si>
    <t>CAFE 오픈네온사인</t>
  </si>
  <si>
    <t>BEER 오픈네온사인</t>
  </si>
  <si>
    <t>COFFEE 오픈네온사인</t>
  </si>
  <si>
    <t>Takeout두줄 오픈네온사인</t>
  </si>
  <si>
    <t>nad-a001-02-000000138288644</t>
  </si>
  <si>
    <t>grp-a001-02-000000021807488</t>
  </si>
  <si>
    <t>nad-a001-02-000000138288665</t>
  </si>
  <si>
    <t>스카시견적 캠핑간판</t>
  </si>
  <si>
    <t>화장실표시 캠핑간판</t>
  </si>
  <si>
    <t>off</t>
  </si>
  <si>
    <t>nad-a001-02-000000140009641</t>
  </si>
  <si>
    <t>grp-a001-02-000000021807486</t>
  </si>
  <si>
    <t>nad-a001-02-000000140009638</t>
  </si>
  <si>
    <t>nad-a001-02-000000140009640</t>
  </si>
  <si>
    <t>nad-a001-02-000000140009639</t>
  </si>
  <si>
    <t>스카시견적 도로명주소판</t>
  </si>
  <si>
    <t>화장실표시 도로명주소판</t>
  </si>
  <si>
    <t>스카시견적 아이방문패</t>
  </si>
  <si>
    <t>grp-a001-02-000000021807485</t>
  </si>
  <si>
    <t>화장실표시 아이방문패</t>
  </si>
  <si>
    <t>도어사인 아파트호실 아파트표찰 아이방문패</t>
  </si>
  <si>
    <t>한글표찰 아크릴 스카시 아이방문패</t>
  </si>
  <si>
    <t>nad-a001-02-000000140009744</t>
  </si>
  <si>
    <t>가게표찰 카페 흡연시설 창고 아이방문패</t>
  </si>
  <si>
    <t>영문표찰 카페 흡연시설 창고 아이방문패</t>
  </si>
  <si>
    <t>스카시견적 캠핑문패</t>
  </si>
  <si>
    <t>nad-a001-02-000000138288761</t>
  </si>
  <si>
    <t>상소#캠핑문패</t>
  </si>
  <si>
    <t>grp-a001-02-000000021807484</t>
  </si>
  <si>
    <t>화장실표시 캠핑문패</t>
  </si>
  <si>
    <t>nad-a001-02-000000138288760</t>
  </si>
  <si>
    <t>수제맥주 캠핑문패</t>
  </si>
  <si>
    <t>nad-a001-02-000000138288704</t>
  </si>
  <si>
    <t>수제맥주잔 캠핑문패</t>
  </si>
  <si>
    <t>nad-a001-02-000000138288703</t>
  </si>
  <si>
    <t>TAKE-OUT 캠핑문패</t>
  </si>
  <si>
    <t>nad-a001-02-000000138288702</t>
  </si>
  <si>
    <t>방문포장배달 캠핑문패</t>
  </si>
  <si>
    <t>nad-a001-02-000000138288701</t>
  </si>
  <si>
    <t>포장배달 캠핑문패</t>
  </si>
  <si>
    <t>nad-a001-02-000000138288700</t>
  </si>
  <si>
    <t>라멘전문점 캠핑문패</t>
  </si>
  <si>
    <t>nad-a001-02-000000138288699</t>
  </si>
  <si>
    <t>꽃길만걸어요 캠핑문패</t>
  </si>
  <si>
    <t>nad-a001-02-000000138288698</t>
  </si>
  <si>
    <t>야자수존 캠핑문패</t>
  </si>
  <si>
    <t>nad-a001-02-000000138288697</t>
  </si>
  <si>
    <t>OPEN 캠핑문패</t>
  </si>
  <si>
    <t>nad-a001-02-000000138288696</t>
  </si>
  <si>
    <t>CAFE 캠핑문패</t>
  </si>
  <si>
    <t>nad-a001-02-000000138288695</t>
  </si>
  <si>
    <t>BEER 캠핑문패</t>
  </si>
  <si>
    <t>nad-a001-02-000000138288694</t>
  </si>
  <si>
    <t>COFFEE 캠핑문패</t>
  </si>
  <si>
    <t>nad-a001-02-000000138288693</t>
  </si>
  <si>
    <t>Takeout두줄 캠핑문패</t>
  </si>
  <si>
    <t>nad-a001-02-000000138288692</t>
  </si>
  <si>
    <t>nad-a001-02-000000138288691</t>
  </si>
  <si>
    <t>미용실바버샵 캠핑문패</t>
  </si>
  <si>
    <t>nad-a001-02-000000138288711</t>
  </si>
  <si>
    <t>네일샵 캠핑문패</t>
  </si>
  <si>
    <t>nad-a001-02-000000138288710</t>
  </si>
  <si>
    <t>카페커피 캠핑문패</t>
  </si>
  <si>
    <t>nad-a001-02-000000138288709</t>
  </si>
  <si>
    <t>카페커피컵 캠핑문패</t>
  </si>
  <si>
    <t>nad-a001-02-000000138288708</t>
  </si>
  <si>
    <t>nad-a001-02-000000138288707</t>
  </si>
  <si>
    <t>open 캠핑문패</t>
  </si>
  <si>
    <t>nad-a001-02-000000138288706</t>
  </si>
  <si>
    <t>셀프바뷔페 캠핑문패</t>
  </si>
  <si>
    <t>nad-a001-02-000000138288705</t>
  </si>
  <si>
    <t>포장 홈포차 와인 나래바 화자카야 LED간판</t>
  </si>
  <si>
    <t>grp-a001-02-000000021807481</t>
  </si>
  <si>
    <t>오픈 홈포차 와인 나래바 화자카야 LED간판</t>
  </si>
  <si>
    <t>nad-a001-02-000000138288498</t>
  </si>
  <si>
    <t>바버샵 홈포차 와인 나래바 화자카야 LED간판</t>
  </si>
  <si>
    <t>네일샵 홈포차 와인 나래바 화자카야 LED간판</t>
  </si>
  <si>
    <t>카페 홈포차 와인 나래바 화자카야 LED간판</t>
  </si>
  <si>
    <t>OPEN 홈 와인 나래바 화자카야 LED간판</t>
  </si>
  <si>
    <t>open 홈포차 와인 나래바 LED간판</t>
  </si>
  <si>
    <t>셀프바 홈포차 와인 나래바 화자카야 LED간판</t>
  </si>
  <si>
    <t>맥주 홈포차 와인 나래바 화자카야 LED간판</t>
  </si>
  <si>
    <t>맥주잔 홈포차 와인 나래바 화자카야 LED간판</t>
  </si>
  <si>
    <t>방문포장배달 홈포차 나래바 화자카야 LED간판</t>
  </si>
  <si>
    <t>라멘점 홈포차 와인 나래바 화자카야 LED간판</t>
  </si>
  <si>
    <t>꽃길 홈포차 와인 나래바 화자카야 LED간판</t>
  </si>
  <si>
    <t>야자수 홈포차 와인 나래바 화자카야 LED간판</t>
  </si>
  <si>
    <t>CAFE 홈카페 나래바 화자카야 LED간판</t>
  </si>
  <si>
    <t>비어 홈포차 와인바 나래바 화자카야 LED간판</t>
  </si>
  <si>
    <t>커피샵 홈카페 나래바 화자카야 LED간판</t>
  </si>
  <si>
    <t>한글 글자표찰 카페,흡연 창고</t>
  </si>
  <si>
    <t>nad-a001-02-000000140009114</t>
  </si>
  <si>
    <t>원본#작업용</t>
  </si>
  <si>
    <t>grp-a001-02-000000021807427</t>
  </si>
  <si>
    <t>영문 글자표찰 카페 흡연 창고</t>
  </si>
  <si>
    <t>nad-a001-02-000000140009113</t>
  </si>
  <si>
    <t>객실호실</t>
  </si>
  <si>
    <t>nad-a001-02-000000139474984</t>
  </si>
  <si>
    <t>가게픽토그램</t>
  </si>
  <si>
    <t>nad-a001-02-000000139474983</t>
  </si>
  <si>
    <t>미용실바버샵</t>
  </si>
  <si>
    <t>nad-a001-02-000000138288011</t>
  </si>
  <si>
    <t>네일샵</t>
  </si>
  <si>
    <t>nad-a001-02-000000138288010</t>
  </si>
  <si>
    <t>카페커피</t>
  </si>
  <si>
    <t>nad-a001-02-000000138288009</t>
  </si>
  <si>
    <t>카페커피컵</t>
  </si>
  <si>
    <t>nad-a001-02-000000138288008</t>
  </si>
  <si>
    <t>nad-a001-02-000000138288007</t>
  </si>
  <si>
    <t>open</t>
  </si>
  <si>
    <t>nad-a001-02-000000138288006</t>
  </si>
  <si>
    <t>셀프바뷔페</t>
  </si>
  <si>
    <t>nad-a001-02-000000138288005</t>
  </si>
  <si>
    <t>수제맥주</t>
  </si>
  <si>
    <t>nad-a001-02-000000138288004</t>
  </si>
  <si>
    <t>수제맥주잔</t>
  </si>
  <si>
    <t>nad-a001-02-000000138288003</t>
  </si>
  <si>
    <t>TAKE-OUT</t>
  </si>
  <si>
    <t>nad-a001-02-000000138288002</t>
  </si>
  <si>
    <t>방문포장배달</t>
  </si>
  <si>
    <t>nad-a001-02-000000138288001</t>
  </si>
  <si>
    <t>포장배달</t>
  </si>
  <si>
    <t>nad-a001-02-000000138288000</t>
  </si>
  <si>
    <t>구로밑줄간판</t>
  </si>
  <si>
    <t>nad-a001-02-000000138287999</t>
  </si>
  <si>
    <t>구로간판</t>
  </si>
  <si>
    <t>nad-a001-02-000000138287998</t>
  </si>
  <si>
    <t>라멘전문점</t>
  </si>
  <si>
    <t>nad-a001-02-000000138287997</t>
  </si>
  <si>
    <t>꽃길만걸어요</t>
  </si>
  <si>
    <t>nad-a001-02-000000138287996</t>
  </si>
  <si>
    <t>야자수존</t>
  </si>
  <si>
    <t>nad-a001-02-000000138287995</t>
  </si>
  <si>
    <t>스카시견적</t>
  </si>
  <si>
    <t>nad-a001-02-000000138287994</t>
  </si>
  <si>
    <t>nad-a001-02-000000138287993</t>
  </si>
  <si>
    <t>CAFE</t>
  </si>
  <si>
    <t>nad-a001-02-000000138287992</t>
  </si>
  <si>
    <t>화장실표시</t>
  </si>
  <si>
    <t>nad-a001-02-000000138287991</t>
  </si>
  <si>
    <t>BEER</t>
  </si>
  <si>
    <t>nad-a001-02-000000138287990</t>
  </si>
  <si>
    <t>COFFEE</t>
  </si>
  <si>
    <t>nad-a001-02-000000138287989</t>
  </si>
  <si>
    <t>Takeout두줄</t>
  </si>
  <si>
    <t>nad-a001-02-000000138287988</t>
  </si>
  <si>
    <t>nad-a001-02-000000138287987</t>
  </si>
  <si>
    <t>헤어바버샵 미용실 블루네온 LED간판 개업선물</t>
  </si>
  <si>
    <t>grp-a001-02-000000021786478</t>
  </si>
  <si>
    <t>nad-a001-02-000000138272075</t>
  </si>
  <si>
    <t>nad-a001-02-000000138272074</t>
  </si>
  <si>
    <t>nad-a001-02-000000138272073</t>
  </si>
  <si>
    <t>뷔페 셀프바 네온 문자조명 LED간판 개업선물</t>
  </si>
  <si>
    <t>nad-a001-02-000000138272071</t>
  </si>
  <si>
    <t>수제맥주 술집 네온 문자조명 LED 개업선물</t>
  </si>
  <si>
    <t>nad-a001-02-000000138272069</t>
  </si>
  <si>
    <t>방문포장 테이크아웃 식당 LED조명 루미사인</t>
  </si>
  <si>
    <t>누들 라멘 면전문점 칼국수 우동 편의점 벽등</t>
  </si>
  <si>
    <t>꽃길만걸어요 네온광 와인바 포토스팟존 벤치조명</t>
  </si>
  <si>
    <t>nad-a001-02-000000138272066</t>
  </si>
  <si>
    <t>야자수 게스트하우스 숙박 비치 서핑존 조명간판</t>
  </si>
  <si>
    <t>nad-a001-02-000000138272061</t>
  </si>
  <si>
    <t>nad-a001-02-000000138272060</t>
  </si>
  <si>
    <t>nad-a001-02-000000139996756</t>
  </si>
  <si>
    <t>nad-a001-02-000000139474950</t>
  </si>
  <si>
    <t>nad-a001-02-000000139739578</t>
  </si>
  <si>
    <t>nad-a001-02-000000138104753</t>
  </si>
  <si>
    <t>nad-a001-02-000000138104751</t>
  </si>
  <si>
    <t>nad-a001-02-000000138104749</t>
  </si>
  <si>
    <t>3/5T 아크릴스카시 한영중일 접착식 미러</t>
  </si>
  <si>
    <t>nad-a001-02-000000138104925</t>
  </si>
  <si>
    <t>nad-a001-02-000000138287096</t>
  </si>
  <si>
    <t>grp-a001-02-000000021785285</t>
  </si>
  <si>
    <t>카페 영업중간판</t>
  </si>
  <si>
    <t>nad-a001-02-000000138287095</t>
  </si>
  <si>
    <t>TAKEOUT 영업중간판</t>
  </si>
  <si>
    <t>nad-a001-02-000000138287093</t>
  </si>
  <si>
    <t>헤어샵 바버샵 미용실 영업중간판</t>
  </si>
  <si>
    <t>nad-a001-02-000000138287092</t>
  </si>
  <si>
    <t>셀프바 뷔페 영업중간판</t>
  </si>
  <si>
    <t>수제맥주 술집 영업중간판</t>
  </si>
  <si>
    <t>nad-a001-02-000000138287090</t>
  </si>
  <si>
    <t>nad-a001-02-000000138287089</t>
  </si>
  <si>
    <t>nad-a001-02-000000138287088</t>
  </si>
  <si>
    <t>nad-a001-02-000000138287087</t>
  </si>
  <si>
    <t>누들라멘 면전문점 영업중간판</t>
  </si>
  <si>
    <t>nad-a001-02-000000138287086</t>
  </si>
  <si>
    <t>nad-a001-02-000000138287085</t>
  </si>
  <si>
    <t>야자수 서핑존 영업중간판</t>
  </si>
  <si>
    <t>nad-a001-02-000000138287084</t>
  </si>
  <si>
    <t>nad-a001-02-000000138287083</t>
  </si>
  <si>
    <t>nad-a001-02-000000138287082</t>
  </si>
  <si>
    <t>Takeout 영업중간판</t>
  </si>
  <si>
    <t>nad-a001-02-000000138287079</t>
  </si>
  <si>
    <t>OPEN 오픈 영업중간판</t>
  </si>
  <si>
    <t>nad-a001-02-000000138287078</t>
  </si>
  <si>
    <t>수제맥주점 영업중간판</t>
  </si>
  <si>
    <t>nad-a001-02-000000138098234</t>
  </si>
  <si>
    <t>카페 커피잔 영업중간판</t>
  </si>
  <si>
    <t>nad-a001-02-000000138098231</t>
  </si>
  <si>
    <t>아크릴소재 스카시견적 레터링 입체글씨 미러</t>
  </si>
  <si>
    <t>스카시 화장실픽토그램 아크릴글자 입체글씨</t>
  </si>
  <si>
    <t>수제맥주점 포인트 채널 캠핑 LED아크릴간판</t>
  </si>
  <si>
    <t>grp-a001-02-000000021785283</t>
  </si>
  <si>
    <t>포장배달 포인트 채널 LED아크릴간판</t>
  </si>
  <si>
    <t>카페 네온사인 포인트 채널 LED아크릴간판</t>
  </si>
  <si>
    <t>오픈네온사인 포인트 채널 LED아크릴 캠핑간판</t>
  </si>
  <si>
    <t>스카시 주문제작 포인트간판</t>
  </si>
  <si>
    <t>nad-a001-02-000000138098224</t>
  </si>
  <si>
    <t>화장실픽토그램 스카시 포인트간판</t>
  </si>
  <si>
    <t>nad-a001-02-000000138098223</t>
  </si>
  <si>
    <t>바버샵 포인트 채널 LED아크릴 캠핑간판</t>
  </si>
  <si>
    <t>nad-a001-02-000000138286297</t>
  </si>
  <si>
    <t>네일샵 포인트 채널 LED아크릴 캠핑간판</t>
  </si>
  <si>
    <t>nad-a001-02-000000138286296</t>
  </si>
  <si>
    <t>카페 커피 포인트 채널 LED아크릴 캠핑간판</t>
  </si>
  <si>
    <t>nad-a001-02-000000138286295</t>
  </si>
  <si>
    <t>OPEN사인 포인트 채널 LED아크릴 캠핑간판</t>
  </si>
  <si>
    <t>nad-a001-02-000000138286294</t>
  </si>
  <si>
    <t>셀프바 포인트 채널 LED아크릴 캠핑간판</t>
  </si>
  <si>
    <t>nad-a001-02-000000138286293</t>
  </si>
  <si>
    <t>수제맥주 포인트 채널 LED아크릴 캠핑간판</t>
  </si>
  <si>
    <t>nad-a001-02-000000138286292</t>
  </si>
  <si>
    <t>TAKEOUT 포인트채널 LED아크릴 캠핑간판</t>
  </si>
  <si>
    <t>nad-a001-02-000000138286291</t>
  </si>
  <si>
    <t>방문포장 포인트 채널 LED아크릴 캠핑간판</t>
  </si>
  <si>
    <t>nad-a001-02-000000138286290</t>
  </si>
  <si>
    <t>nad-a001-02-000000138286289</t>
  </si>
  <si>
    <t>nad-a001-02-000000138286288</t>
  </si>
  <si>
    <t>누들 포인트 채널 LED아크릴 캠핑간판</t>
  </si>
  <si>
    <t>nad-a001-02-000000138286287</t>
  </si>
  <si>
    <t>꽃길 포인트 채널 LED아크릴 캠핑간판</t>
  </si>
  <si>
    <t>nad-a001-02-000000138286286</t>
  </si>
  <si>
    <t>야자수 포인트 채널 LED아크릴 캠핑간판</t>
  </si>
  <si>
    <t>nad-a001-02-000000138286285</t>
  </si>
  <si>
    <t>OPEN 네온LED 포인트 채널 LED아크릴</t>
  </si>
  <si>
    <t>nad-a001-02-000000138286284</t>
  </si>
  <si>
    <t>CAFE LOGO 포인트 채널 LED아크릴</t>
  </si>
  <si>
    <t>nad-a001-02-000000138286283</t>
  </si>
  <si>
    <t>BEER LOGO 포인트 채널 LED아크릴</t>
  </si>
  <si>
    <t>nad-a001-02-000000138286282</t>
  </si>
  <si>
    <t>COFFEE SHOP 포인트 채널 LED아크릴</t>
  </si>
  <si>
    <t>nad-a001-02-000000138286281</t>
  </si>
  <si>
    <t>Takeout 두줄형 포인트 채널 LED아크릴</t>
  </si>
  <si>
    <t>nad-a001-02-000000138286280</t>
  </si>
  <si>
    <t>OPEN 오픈 포인트 채널 LED아크릴 캠핑</t>
  </si>
  <si>
    <t>nad-a001-02-000000138286279</t>
  </si>
  <si>
    <t>네일샵 영업중 나래바네온사인 캠핑문패</t>
  </si>
  <si>
    <t>grp-a001-02-000000021785266</t>
  </si>
  <si>
    <t>카페 영업중 나래바네온사인 캠핑문패</t>
  </si>
  <si>
    <t>OPEN 영업중 나래바네온사인 캠핑문패</t>
  </si>
  <si>
    <t>TAKEOUT 영업중 나래바네온사인 캠핑문패</t>
  </si>
  <si>
    <t>헤어샵 미용실 영업중 나래바네온사인 캠핑문패</t>
  </si>
  <si>
    <t>셀프바 뷔페 나래바네온사인 캠핑문패</t>
  </si>
  <si>
    <t>수제맥주 술집 나래바네온사인 캠핑문패</t>
  </si>
  <si>
    <t>nad-a001-02-000000138287069</t>
  </si>
  <si>
    <t>방문포장배달 나래바네온사인 캠핑문패</t>
  </si>
  <si>
    <t>nad-a001-02-000000138287067</t>
  </si>
  <si>
    <t>nad-a001-02-000000138287066</t>
  </si>
  <si>
    <t>누들라멘 면전문점 나래바네온사인 캠핑문패</t>
  </si>
  <si>
    <t>꽃길만걸어요 나래바네온사인 캠핑문패</t>
  </si>
  <si>
    <t>야자수 서핑존 나래바네온사인 캠핑문패</t>
  </si>
  <si>
    <t>OPEN 나래바네온사인 캠핑문패</t>
  </si>
  <si>
    <t>CAFE 나래바네온사인 캠핑문패</t>
  </si>
  <si>
    <t>BEER 나래바네온사인 캠핑문패</t>
  </si>
  <si>
    <t>COFFEE 나래바네온사인 캠핑문패</t>
  </si>
  <si>
    <t>Takeout 나래바네온사인 캠핑문패</t>
  </si>
  <si>
    <t>OPEN 오픈 나래바네온사인 캠핑문패</t>
  </si>
  <si>
    <t>nad-a001-02-000000138287057</t>
  </si>
  <si>
    <t>nad-a001-02-000000140009139</t>
  </si>
  <si>
    <t>nad-a001-02-000000140009138</t>
  </si>
  <si>
    <t>nad-a001-02-000000140009137</t>
  </si>
  <si>
    <t>nad-a001-02-000000140009136</t>
  </si>
  <si>
    <t>수제맥주점 영업중 나래바네온사인 캠핑문패</t>
  </si>
  <si>
    <t>nad-a001-02-000000138098210</t>
  </si>
  <si>
    <t>포장배달 영업중 나래바네온사인 캠핑문패</t>
  </si>
  <si>
    <t>nad-a001-02-000000138098209</t>
  </si>
  <si>
    <t>카페 커피 영업중 나래바네온사인 캠핑문패</t>
  </si>
  <si>
    <t>nad-a001-02-000000138098208</t>
  </si>
  <si>
    <t>nad-a001-02-000000138098207</t>
  </si>
  <si>
    <t>아크릴소재 스카시견적 아이방문패 도로명주소판</t>
  </si>
  <si>
    <t>nad-a001-02-000000138098206</t>
  </si>
  <si>
    <t>아크릴스카시 화장실픽토그램 표지판 아이방문패</t>
  </si>
  <si>
    <t>nad-a001-02-000000138098205</t>
  </si>
  <si>
    <t>네일샵 영업중 오픈간판 개업선물</t>
  </si>
  <si>
    <t>nad-a001-02-000000138287053</t>
  </si>
  <si>
    <t>연습#2</t>
  </si>
  <si>
    <t>grp-a001-02-000000021736136</t>
  </si>
  <si>
    <t>카페 영업중 오픈간판 개업선물</t>
  </si>
  <si>
    <t>nad-a001-02-000000138287052</t>
  </si>
  <si>
    <t>OPEN 영업중 오픈간판 개업선물</t>
  </si>
  <si>
    <t>nad-a001-02-000000138287051</t>
  </si>
  <si>
    <t>TAKEOUT 영업중 오픈간판 개업선물</t>
  </si>
  <si>
    <t>nad-a001-02-000000138287050</t>
  </si>
  <si>
    <t>헤어샵 미용실 영업중 오픈간판 개업선물</t>
  </si>
  <si>
    <t>nad-a001-02-000000138287049</t>
  </si>
  <si>
    <t>셀프바 뷔페 영업중 오픈간판 개업선물</t>
  </si>
  <si>
    <t>nad-a001-02-000000138287048</t>
  </si>
  <si>
    <t>수제맥주 술집 영업중 오픈간판 개업선물</t>
  </si>
  <si>
    <t>nad-a001-02-000000138287047</t>
  </si>
  <si>
    <t>방문포장배달 영업중 오픈간판 개업선물</t>
  </si>
  <si>
    <t>nad-a001-02-000000138287046</t>
  </si>
  <si>
    <t>nad-a001-02-000000138287045</t>
  </si>
  <si>
    <t>nad-a001-02-000000138287044</t>
  </si>
  <si>
    <t>누들라멘 면전문점 영업중 오픈간판 개업선물</t>
  </si>
  <si>
    <t>nad-a001-02-000000138287043</t>
  </si>
  <si>
    <t>꽃길만걸어요 영업중 오픈간판 개업선물</t>
  </si>
  <si>
    <t>nad-a001-02-000000138287042</t>
  </si>
  <si>
    <t>야자수 서핑존 영업중 오픈간판 개업선물</t>
  </si>
  <si>
    <t>nad-a001-02-000000138287041</t>
  </si>
  <si>
    <t>nad-a001-02-000000138287040</t>
  </si>
  <si>
    <t>CAFE 영업중 오픈간판 개업선물</t>
  </si>
  <si>
    <t>nad-a001-02-000000138287039</t>
  </si>
  <si>
    <t>BEER 영업중 오픈간판 개업선물</t>
  </si>
  <si>
    <t>nad-a001-02-000000138287038</t>
  </si>
  <si>
    <t>COFFEE 영업중 오픈간판 개업선물</t>
  </si>
  <si>
    <t>nad-a001-02-000000138287037</t>
  </si>
  <si>
    <t>Takeout 영업중 오픈간판 개업선물</t>
  </si>
  <si>
    <t>nad-a001-02-000000138287036</t>
  </si>
  <si>
    <t>OPEN 오픈 영업중 오픈간판 개업선물</t>
  </si>
  <si>
    <t>nad-a001-02-000000138287035</t>
  </si>
  <si>
    <t>수제맥주점 영업중 오픈간판 개업선물</t>
  </si>
  <si>
    <t>nad-a001-02-000000137752675</t>
  </si>
  <si>
    <t>포장배달 영업중 오픈간판 개업선물</t>
  </si>
  <si>
    <t>nad-a001-02-000000137752674</t>
  </si>
  <si>
    <t>카페 커피 영업중 오픈간판 개업선물</t>
  </si>
  <si>
    <t>nad-a001-02-000000137752673</t>
  </si>
  <si>
    <t>nad-a001-02-000000137752672</t>
  </si>
  <si>
    <t>nad-a001-02-000000137583321</t>
  </si>
  <si>
    <t>아크릴스카시 화장실픽토그램 화장실표지판</t>
  </si>
  <si>
    <t>nad-a001-02-000000137583320</t>
  </si>
  <si>
    <t>수제맥주점 영업중 창문작은간판 사이드후광LED</t>
  </si>
  <si>
    <t>grp-a001-02-000000009335164</t>
  </si>
  <si>
    <t>한글표찰 카페 흡연 창고 벽면꾸미기 도어사인</t>
  </si>
  <si>
    <t>nad-a001-02-000000140009124</t>
  </si>
  <si>
    <t>영어표찰 카페 흡연 창고 벽면꾸미기 도어사인</t>
  </si>
  <si>
    <t>nad-a001-02-000000140009123</t>
  </si>
  <si>
    <t>객실호실 벽면꾸미기 도어사인</t>
  </si>
  <si>
    <t>nad-a001-02-000000140009122</t>
  </si>
  <si>
    <t>가게픽토그램 벽면꾸미기 도어사인</t>
  </si>
  <si>
    <t>nad-a001-02-000000140009121</t>
  </si>
  <si>
    <t>헤어샵 미용실 영업중 창문간판 사이드후광LED</t>
  </si>
  <si>
    <t>네일샵 영업중 창문간판 사이드후광LED</t>
  </si>
  <si>
    <t>카페 영업중 창문간판 사이드후광LED</t>
  </si>
  <si>
    <t>OPEN 영업중 창문간판 사이드후광LED</t>
  </si>
  <si>
    <t>셀프바 뷔페 영업중 창문간판 사이드후광LED</t>
  </si>
  <si>
    <t>수제맥주 술집 영업중 창문간판 사이드후광LED</t>
  </si>
  <si>
    <t>TAKEOUT 영업중 창문간판 사이드후광LED</t>
  </si>
  <si>
    <t>방문포장배달 영업중 창문간판 사이드후광LED</t>
  </si>
  <si>
    <t>누들라멘 면전문점 영업중 창문간판 사이드LED</t>
  </si>
  <si>
    <t>꽃길만걸어요 영업중 창문간판 사이드후광LED</t>
  </si>
  <si>
    <t>야자수 서핑존 영업중 창문간판 사이드후광LED</t>
  </si>
  <si>
    <t>CAFE 영업중 창문간판 사이드후광LED</t>
  </si>
  <si>
    <t>BEER 영업중 창문간판 사이드후광LED</t>
  </si>
  <si>
    <t>COFFEE 영업중 창문간판 사이드후광LED</t>
  </si>
  <si>
    <t>Takeout 영업중 창문간판 사이드후광LED</t>
  </si>
  <si>
    <t>OPEN 오픈 영업중 창문간판 사이드후광LED</t>
  </si>
  <si>
    <t>nad-a001-02-000000138286754</t>
  </si>
  <si>
    <t>아크릴스카시 레터링인테리어 벽면꾸미기 도어사인</t>
  </si>
  <si>
    <t>아크릴스카시 화장실픽토그램 벽면꾸미기 도어사인</t>
  </si>
  <si>
    <t>카페 커피 영업중 창문간판 사이드후광LED</t>
  </si>
  <si>
    <t>포장배달 영업중 창문간판 사이드후광LED</t>
  </si>
  <si>
    <t>소재 상태</t>
  </si>
  <si>
    <t>소재 입찰가</t>
  </si>
  <si>
    <t>쇼핑몰 상품ID</t>
  </si>
  <si>
    <t>카테고리</t>
  </si>
  <si>
    <t>노출상품명</t>
  </si>
  <si>
    <t>기본상품명</t>
  </si>
  <si>
    <t>소재 ID</t>
  </si>
  <si>
    <t>광고그룹 유형</t>
  </si>
  <si>
    <t>광고그룹 이름</t>
  </si>
  <si>
    <t>광고그룹 ID</t>
  </si>
  <si>
    <t>캠페인 이름</t>
  </si>
  <si>
    <t>캠페인 ID</t>
  </si>
  <si>
    <t>로그인 ID</t>
  </si>
  <si>
    <t>CUST_ID</t>
  </si>
  <si>
    <t>광고다운로드에서는 기본입찰가는 표시되지 않습니다.</t>
  </si>
  <si>
    <t>on</t>
    <phoneticPr fontId="18" type="noConversion"/>
  </si>
  <si>
    <t>기본노출명</t>
    <phoneticPr fontId="18" type="noConversion"/>
  </si>
  <si>
    <t>광고노출명</t>
    <phoneticPr fontId="18" type="noConversion"/>
  </si>
  <si>
    <t>입찰가</t>
    <phoneticPr fontId="18" type="noConversion"/>
  </si>
  <si>
    <t>소재상태</t>
    <phoneticPr fontId="18" type="noConversion"/>
  </si>
  <si>
    <t>스토어팜 보고서(2021.06.19.~2021.06.25.),signcody</t>
  </si>
  <si>
    <t>추가</t>
    <phoneticPr fontId="18" type="noConversion"/>
  </si>
  <si>
    <t>중복갯수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</si>
</sst>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97"/>
  <sheetViews>
    <sheetView tabSelected="1" zoomScale="85" zoomScaleNormal="85" workbookViewId="0">
      <selection activeCell="N43" sqref="N43"/>
    </sheetView>
  </sheetViews>
  <sheetFormatPr defaultRowHeight="16.5" x14ac:dyDescent="0.3"/>
  <cols>
    <col min="3" max="3" width="17" customWidth="1"/>
    <col min="5" max="5" width="15" bestFit="1" customWidth="1"/>
    <col min="16" max="16" width="10.375" customWidth="1"/>
    <col min="17" max="17" width="48.375" bestFit="1" customWidth="1"/>
  </cols>
  <sheetData>
    <row r="1" spans="1:20" x14ac:dyDescent="0.3">
      <c r="A1" t="s">
        <v>918</v>
      </c>
      <c r="P1" t="s">
        <v>919</v>
      </c>
    </row>
    <row r="2" spans="1:20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914</v>
      </c>
      <c r="Q2" t="s">
        <v>915</v>
      </c>
      <c r="R2" t="s">
        <v>916</v>
      </c>
      <c r="S2" t="s">
        <v>917</v>
      </c>
      <c r="T2" t="s">
        <v>920</v>
      </c>
    </row>
    <row r="3" spans="1:20" hidden="1" x14ac:dyDescent="0.3">
      <c r="A3" t="s">
        <v>15</v>
      </c>
      <c r="B3" t="s">
        <v>16</v>
      </c>
      <c r="C3" t="s">
        <v>63</v>
      </c>
      <c r="D3" t="s">
        <v>68</v>
      </c>
      <c r="E3">
        <v>1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3" t="str">
        <f>VLOOKUP($D3,'mas-a001-00-000000006375693_cmp'!$H:$N,2,FALSE)</f>
        <v>카페 커피간판 오픈 개업선물 LED 네온 루미사인</v>
      </c>
      <c r="Q3" t="str">
        <f>VLOOKUP($D3,'mas-a001-00-000000006375693_cmp'!$H:$N,3,FALSE)</f>
        <v>카페 커피잔 영업중간판</v>
      </c>
      <c r="R3">
        <f>VLOOKUP($D3,'mas-a001-00-000000006375693_cmp'!$H:$N,6,FALSE)</f>
        <v>100</v>
      </c>
      <c r="S3" t="str">
        <f>VLOOKUP($D3,'mas-a001-00-000000006375693_cmp'!$H:$N,7,FALSE)</f>
        <v>on</v>
      </c>
      <c r="T3">
        <f>COUNTIF(P:P,P3)</f>
        <v>10</v>
      </c>
    </row>
    <row r="4" spans="1:20" x14ac:dyDescent="0.3">
      <c r="A4" t="s">
        <v>15</v>
      </c>
      <c r="B4" t="s">
        <v>16</v>
      </c>
      <c r="C4" t="s">
        <v>206</v>
      </c>
      <c r="D4" t="s">
        <v>215</v>
      </c>
      <c r="E4" s="4">
        <v>37.1</v>
      </c>
      <c r="F4">
        <v>17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t="str">
        <f>VLOOKUP($D4,'mas-a001-00-000000006375693_cmp'!$H:$N,2,FALSE)</f>
        <v>TAKEOUT 네온 이니셜간판 화이트 레드 테이크아웃 카페 식당 치킨 방문포장 LED조명</v>
      </c>
      <c r="Q4" t="str">
        <f>VLOOKUP($D4,'mas-a001-00-000000006375693_cmp'!$H:$N,3,FALSE)</f>
        <v>방문포장배달 대문문패</v>
      </c>
      <c r="R4">
        <f>VLOOKUP($D4,'mas-a001-00-000000006375693_cmp'!$H:$N,6,FALSE)</f>
        <v>50</v>
      </c>
      <c r="S4" t="str">
        <f>VLOOKUP($D4,'mas-a001-00-000000006375693_cmp'!$H:$N,7,FALSE)</f>
        <v>on</v>
      </c>
      <c r="T4">
        <f>COUNTIF(P:P,P4)</f>
        <v>10</v>
      </c>
    </row>
    <row r="5" spans="1:20" hidden="1" x14ac:dyDescent="0.3">
      <c r="A5" t="s">
        <v>15</v>
      </c>
      <c r="B5" t="s">
        <v>16</v>
      </c>
      <c r="C5" t="s">
        <v>72</v>
      </c>
      <c r="D5" t="s">
        <v>84</v>
      </c>
      <c r="E5">
        <v>1.1000000000000001</v>
      </c>
      <c r="F5">
        <v>50</v>
      </c>
      <c r="G5">
        <v>2</v>
      </c>
      <c r="H5">
        <v>4</v>
      </c>
      <c r="I5">
        <v>83</v>
      </c>
      <c r="J5">
        <v>165</v>
      </c>
      <c r="K5">
        <v>0</v>
      </c>
      <c r="L5">
        <v>0</v>
      </c>
      <c r="M5">
        <v>0</v>
      </c>
      <c r="N5">
        <v>0</v>
      </c>
      <c r="O5">
        <v>0</v>
      </c>
      <c r="P5" t="str">
        <f>VLOOKUP($D5,'mas-a001-00-000000006375693_cmp'!$H:$N,2,FALSE)</f>
        <v>맥주잔 수제맥주 BEER 네온문자 루미사인 주점 창문조명 LED야광 BAR 치킨집 개업</v>
      </c>
      <c r="Q5">
        <f>VLOOKUP($D5,'mas-a001-00-000000006375693_cmp'!$H:$N,3,FALSE)</f>
        <v>0</v>
      </c>
      <c r="R5">
        <f>VLOOKUP($D5,'mas-a001-00-000000006375693_cmp'!$H:$N,6,FALSE)</f>
        <v>50</v>
      </c>
      <c r="S5" t="str">
        <f>VLOOKUP($D5,'mas-a001-00-000000006375693_cmp'!$H:$N,7,FALSE)</f>
        <v>on</v>
      </c>
      <c r="T5">
        <f>COUNTIF(P:P,P5)</f>
        <v>7</v>
      </c>
    </row>
    <row r="6" spans="1:20" hidden="1" x14ac:dyDescent="0.3">
      <c r="A6" t="s">
        <v>15</v>
      </c>
      <c r="B6" t="s">
        <v>16</v>
      </c>
      <c r="C6" t="s">
        <v>206</v>
      </c>
      <c r="D6" t="s">
        <v>227</v>
      </c>
      <c r="E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3" t="str">
        <f>VLOOKUP($D6,'mas-a001-00-000000006375693_cmp'!$H:$N,2,FALSE)</f>
        <v>화장실 픽토그램 화장실표찰 아크릴 스카시 3T</v>
      </c>
      <c r="Q6" t="str">
        <f>VLOOKUP($D6,'mas-a001-00-000000006375693_cmp'!$H:$N,3,FALSE)</f>
        <v>화장실표시 대문문패</v>
      </c>
      <c r="R6">
        <f>VLOOKUP($D6,'mas-a001-00-000000006375693_cmp'!$H:$N,6,FALSE)</f>
        <v>50</v>
      </c>
      <c r="S6" t="str">
        <f>VLOOKUP($D6,'mas-a001-00-000000006375693_cmp'!$H:$N,7,FALSE)</f>
        <v>on</v>
      </c>
      <c r="T6">
        <f>COUNTIF(P:P,P6)</f>
        <v>9</v>
      </c>
    </row>
    <row r="7" spans="1:20" hidden="1" x14ac:dyDescent="0.3">
      <c r="A7" t="s">
        <v>15</v>
      </c>
      <c r="B7" t="s">
        <v>16</v>
      </c>
      <c r="C7" t="s">
        <v>202</v>
      </c>
      <c r="D7" t="s">
        <v>205</v>
      </c>
      <c r="E7">
        <v>2</v>
      </c>
      <c r="F7">
        <v>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t="str">
        <f>VLOOKUP($D7,'mas-a001-00-000000006375693_cmp'!$H:$N,2,FALSE)</f>
        <v>영문 글자표찰 아크릴 스카시 3t _ 카페,흡연시설,창고</v>
      </c>
      <c r="Q7" t="str">
        <f>VLOOKUP($D7,'mas-a001-00-000000006375693_cmp'!$H:$N,3,FALSE)</f>
        <v>영문표찰 카페 흡연 창고 아크릴글자</v>
      </c>
      <c r="R7">
        <f>VLOOKUP($D7,'mas-a001-00-000000006375693_cmp'!$H:$N,6,FALSE)</f>
        <v>50</v>
      </c>
      <c r="S7" t="str">
        <f>VLOOKUP($D7,'mas-a001-00-000000006375693_cmp'!$H:$N,7,FALSE)</f>
        <v>on</v>
      </c>
      <c r="T7">
        <f>COUNTIF(P:P,P7)</f>
        <v>2</v>
      </c>
    </row>
    <row r="8" spans="1:20" hidden="1" x14ac:dyDescent="0.3">
      <c r="A8" t="s">
        <v>15</v>
      </c>
      <c r="B8" t="s">
        <v>16</v>
      </c>
      <c r="C8" t="s">
        <v>72</v>
      </c>
      <c r="D8" t="s">
        <v>82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t="str">
        <f>VLOOKUP($D8,'mas-a001-00-000000006375693_cmp'!$H:$N,2,FALSE)</f>
        <v>네일아트 네일샵 led 조명간판</v>
      </c>
      <c r="Q8">
        <f>VLOOKUP($D8,'mas-a001-00-000000006375693_cmp'!$H:$N,3,FALSE)</f>
        <v>0</v>
      </c>
      <c r="R8">
        <f>VLOOKUP($D8,'mas-a001-00-000000006375693_cmp'!$H:$N,6,FALSE)</f>
        <v>50</v>
      </c>
      <c r="S8" t="str">
        <f>VLOOKUP($D8,'mas-a001-00-000000006375693_cmp'!$H:$N,7,FALSE)</f>
        <v>on</v>
      </c>
      <c r="T8">
        <f>COUNTIF(P:P,P8)</f>
        <v>9</v>
      </c>
    </row>
    <row r="9" spans="1:20" hidden="1" x14ac:dyDescent="0.3">
      <c r="A9" t="s">
        <v>15</v>
      </c>
      <c r="B9" t="s">
        <v>16</v>
      </c>
      <c r="C9" t="s">
        <v>72</v>
      </c>
      <c r="D9" t="s">
        <v>75</v>
      </c>
      <c r="E9">
        <v>2.5</v>
      </c>
      <c r="F9">
        <v>74</v>
      </c>
      <c r="G9">
        <v>2</v>
      </c>
      <c r="H9">
        <v>2.71</v>
      </c>
      <c r="I9">
        <v>165</v>
      </c>
      <c r="J9">
        <v>330</v>
      </c>
      <c r="K9">
        <v>0</v>
      </c>
      <c r="L9">
        <v>0</v>
      </c>
      <c r="M9">
        <v>0</v>
      </c>
      <c r="N9">
        <v>0</v>
      </c>
      <c r="O9">
        <v>0</v>
      </c>
      <c r="P9" t="str">
        <f>VLOOKUP($D9,'mas-a001-00-000000006375693_cmp'!$H:$N,2,FALSE)</f>
        <v>BEER LOGO</v>
      </c>
      <c r="Q9">
        <f>VLOOKUP($D9,'mas-a001-00-000000006375693_cmp'!$H:$N,3,FALSE)</f>
        <v>0</v>
      </c>
      <c r="R9">
        <f>VLOOKUP($D9,'mas-a001-00-000000006375693_cmp'!$H:$N,6,FALSE)</f>
        <v>50</v>
      </c>
      <c r="S9" t="str">
        <f>VLOOKUP($D9,'mas-a001-00-000000006375693_cmp'!$H:$N,7,FALSE)</f>
        <v>on</v>
      </c>
      <c r="T9">
        <f>COUNTIF(P:P,P9)</f>
        <v>10</v>
      </c>
    </row>
    <row r="10" spans="1:20" hidden="1" x14ac:dyDescent="0.3">
      <c r="A10" t="s">
        <v>15</v>
      </c>
      <c r="B10" t="s">
        <v>16</v>
      </c>
      <c r="C10" t="s">
        <v>72</v>
      </c>
      <c r="D10" t="s">
        <v>77</v>
      </c>
      <c r="E10">
        <v>3</v>
      </c>
      <c r="F10">
        <v>99</v>
      </c>
      <c r="G10">
        <v>4</v>
      </c>
      <c r="H10">
        <v>4.05</v>
      </c>
      <c r="I10">
        <v>83</v>
      </c>
      <c r="J10">
        <v>330</v>
      </c>
      <c r="K10">
        <v>0</v>
      </c>
      <c r="L10">
        <v>0</v>
      </c>
      <c r="M10">
        <v>0</v>
      </c>
      <c r="N10">
        <v>0</v>
      </c>
      <c r="O10">
        <v>0</v>
      </c>
      <c r="P10" t="str">
        <f>VLOOKUP($D10,'mas-a001-00-000000006375693_cmp'!$H:$N,2,FALSE)</f>
        <v>OPEN 네온LED 영업중 조명사인 대문자형</v>
      </c>
      <c r="Q10">
        <f>VLOOKUP($D10,'mas-a001-00-000000006375693_cmp'!$H:$N,3,FALSE)</f>
        <v>0</v>
      </c>
      <c r="R10">
        <f>VLOOKUP($D10,'mas-a001-00-000000006375693_cmp'!$H:$N,6,FALSE)</f>
        <v>50</v>
      </c>
      <c r="S10" t="str">
        <f>VLOOKUP($D10,'mas-a001-00-000000006375693_cmp'!$H:$N,7,FALSE)</f>
        <v>on</v>
      </c>
      <c r="T10">
        <f>COUNTIF(P:P,P10)</f>
        <v>7</v>
      </c>
    </row>
    <row r="11" spans="1:20" x14ac:dyDescent="0.3">
      <c r="A11" t="s">
        <v>15</v>
      </c>
      <c r="B11" t="s">
        <v>16</v>
      </c>
      <c r="C11" t="s">
        <v>206</v>
      </c>
      <c r="D11" t="s">
        <v>216</v>
      </c>
      <c r="E11">
        <v>60.3</v>
      </c>
      <c r="F11">
        <v>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str">
        <f>VLOOKUP($D11,'mas-a001-00-000000006375693_cmp'!$H:$N,2,FALSE)</f>
        <v>테이크아웃간판 TAKEOUT LED간판</v>
      </c>
      <c r="Q11" t="str">
        <f>VLOOKUP($D11,'mas-a001-00-000000006375693_cmp'!$H:$N,3,FALSE)</f>
        <v>TAKE-OUT 대문문패</v>
      </c>
      <c r="R11">
        <f>VLOOKUP($D11,'mas-a001-00-000000006375693_cmp'!$H:$N,6,FALSE)</f>
        <v>50</v>
      </c>
      <c r="S11" t="str">
        <f>VLOOKUP($D11,'mas-a001-00-000000006375693_cmp'!$H:$N,7,FALSE)</f>
        <v>on</v>
      </c>
      <c r="T11">
        <f>COUNTIF(P:P,P11)</f>
        <v>8</v>
      </c>
    </row>
    <row r="12" spans="1:20" x14ac:dyDescent="0.3">
      <c r="A12" t="s">
        <v>15</v>
      </c>
      <c r="B12" t="s">
        <v>16</v>
      </c>
      <c r="C12" t="s">
        <v>87</v>
      </c>
      <c r="D12" t="s">
        <v>93</v>
      </c>
      <c r="E12" s="4">
        <v>7.3</v>
      </c>
      <c r="F12">
        <v>112</v>
      </c>
      <c r="G12">
        <v>1</v>
      </c>
      <c r="H12">
        <v>0.9</v>
      </c>
      <c r="I12">
        <v>165</v>
      </c>
      <c r="J12">
        <v>165</v>
      </c>
      <c r="K12">
        <v>0</v>
      </c>
      <c r="L12">
        <v>0</v>
      </c>
      <c r="M12">
        <v>0</v>
      </c>
      <c r="N12">
        <v>0</v>
      </c>
      <c r="O12">
        <v>0</v>
      </c>
      <c r="P12" t="str">
        <f>VLOOKUP($D12,'mas-a001-00-000000006375693_cmp'!$H:$N,2,FALSE)</f>
        <v>TAKEOUT 네온 이니셜간판 화이트 레드 테이크아웃 카페 식당 치킨 방문포장 LED조명</v>
      </c>
      <c r="Q12" t="str">
        <f>VLOOKUP($D12,'mas-a001-00-000000006375693_cmp'!$H:$N,3,FALSE)</f>
        <v>방문포장배달 홈포차 나래바 화자카야 LED간판</v>
      </c>
      <c r="R12">
        <f>VLOOKUP($D12,'mas-a001-00-000000006375693_cmp'!$H:$N,6,FALSE)</f>
        <v>50</v>
      </c>
      <c r="S12" t="str">
        <f>VLOOKUP($D12,'mas-a001-00-000000006375693_cmp'!$H:$N,7,FALSE)</f>
        <v>on</v>
      </c>
      <c r="T12">
        <f>COUNTIF(P:P,P12)</f>
        <v>10</v>
      </c>
    </row>
    <row r="13" spans="1:20" hidden="1" x14ac:dyDescent="0.3">
      <c r="A13" t="s">
        <v>15</v>
      </c>
      <c r="B13" t="s">
        <v>16</v>
      </c>
      <c r="C13" t="s">
        <v>72</v>
      </c>
      <c r="D13" t="s">
        <v>80</v>
      </c>
      <c r="E13">
        <v>3.9</v>
      </c>
      <c r="F13">
        <v>39</v>
      </c>
      <c r="G13">
        <v>1</v>
      </c>
      <c r="H13">
        <v>2.57</v>
      </c>
      <c r="I13">
        <v>55</v>
      </c>
      <c r="J13">
        <v>55</v>
      </c>
      <c r="K13">
        <v>1</v>
      </c>
      <c r="L13">
        <v>100</v>
      </c>
      <c r="M13" s="1">
        <v>69000</v>
      </c>
      <c r="N13">
        <v>55</v>
      </c>
      <c r="O13" s="2">
        <v>125454.55</v>
      </c>
      <c r="P13" t="str">
        <f>VLOOKUP($D13,'mas-a001-00-000000006375693_cmp'!$H:$N,2,FALSE)</f>
        <v>방문포장 테이크아웃 TAKEOUT 식당 카페 LED조명 루미사인</v>
      </c>
      <c r="Q13" t="str">
        <f>VLOOKUP($D13,'mas-a001-00-000000006375693_cmp'!$H:$N,3,FALSE)</f>
        <v>방문포장 테이크아웃 식당 LED조명 루미사인</v>
      </c>
      <c r="R13">
        <f>VLOOKUP($D13,'mas-a001-00-000000006375693_cmp'!$H:$N,6,FALSE)</f>
        <v>50</v>
      </c>
      <c r="S13" t="str">
        <f>VLOOKUP($D13,'mas-a001-00-000000006375693_cmp'!$H:$N,7,FALSE)</f>
        <v>on</v>
      </c>
      <c r="T13">
        <f>COUNTIF(P:P,P13)</f>
        <v>9</v>
      </c>
    </row>
    <row r="14" spans="1:20" hidden="1" x14ac:dyDescent="0.3">
      <c r="A14" t="s">
        <v>15</v>
      </c>
      <c r="B14" t="s">
        <v>16</v>
      </c>
      <c r="C14" t="s">
        <v>72</v>
      </c>
      <c r="D14" t="s">
        <v>76</v>
      </c>
      <c r="E14">
        <v>4.0999999999999996</v>
      </c>
      <c r="F14">
        <v>63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t="str">
        <f>VLOOKUP($D14,'mas-a001-00-000000006375693_cmp'!$H:$N,2,FALSE)</f>
        <v>CAFE LOGO</v>
      </c>
      <c r="Q14">
        <f>VLOOKUP($D14,'mas-a001-00-000000006375693_cmp'!$H:$N,3,FALSE)</f>
        <v>0</v>
      </c>
      <c r="R14">
        <f>VLOOKUP($D14,'mas-a001-00-000000006375693_cmp'!$H:$N,6,FALSE)</f>
        <v>50</v>
      </c>
      <c r="S14" t="str">
        <f>VLOOKUP($D14,'mas-a001-00-000000006375693_cmp'!$H:$N,7,FALSE)</f>
        <v>on</v>
      </c>
      <c r="T14">
        <f>COUNTIF(P:P,P14)</f>
        <v>9</v>
      </c>
    </row>
    <row r="15" spans="1:20" x14ac:dyDescent="0.3">
      <c r="A15" t="s">
        <v>15</v>
      </c>
      <c r="B15" t="s">
        <v>16</v>
      </c>
      <c r="C15" t="s">
        <v>87</v>
      </c>
      <c r="D15" t="s">
        <v>102</v>
      </c>
      <c r="E15" s="4">
        <v>24.5</v>
      </c>
      <c r="F15">
        <v>13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t="str">
        <f>VLOOKUP($D15,'mas-a001-00-000000006375693_cmp'!$H:$N,2,FALSE)</f>
        <v>테이크아웃간판 TAKEOUT LED간판</v>
      </c>
      <c r="Q15" t="str">
        <f>VLOOKUP($D15,'mas-a001-00-000000006375693_cmp'!$H:$N,3,FALSE)</f>
        <v>포장 홈포차 와인 나래바 화자카야 LED간판</v>
      </c>
      <c r="R15">
        <f>VLOOKUP($D15,'mas-a001-00-000000006375693_cmp'!$H:$N,6,FALSE)</f>
        <v>50</v>
      </c>
      <c r="S15" t="str">
        <f>VLOOKUP($D15,'mas-a001-00-000000006375693_cmp'!$H:$N,7,FALSE)</f>
        <v>on</v>
      </c>
      <c r="T15">
        <f>COUNTIF(P:P,P15)</f>
        <v>8</v>
      </c>
    </row>
    <row r="16" spans="1:20" hidden="1" x14ac:dyDescent="0.3">
      <c r="A16" t="s">
        <v>15</v>
      </c>
      <c r="B16" t="s">
        <v>16</v>
      </c>
      <c r="C16" t="s">
        <v>87</v>
      </c>
      <c r="D16" t="s">
        <v>95</v>
      </c>
      <c r="E16">
        <v>4.5999999999999996</v>
      </c>
      <c r="F16">
        <v>155</v>
      </c>
      <c r="G16">
        <v>1</v>
      </c>
      <c r="H16">
        <v>0.65</v>
      </c>
      <c r="I16">
        <v>220</v>
      </c>
      <c r="J16">
        <v>220</v>
      </c>
      <c r="K16">
        <v>0</v>
      </c>
      <c r="L16">
        <v>0</v>
      </c>
      <c r="M16">
        <v>0</v>
      </c>
      <c r="N16">
        <v>0</v>
      </c>
      <c r="O16">
        <v>0</v>
      </c>
      <c r="P16" t="str">
        <f>VLOOKUP($D16,'mas-a001-00-000000006375693_cmp'!$H:$N,2,FALSE)</f>
        <v>셀프바 주문제작 네온 이니셜 루미사인 문자조명 LED간판 나래바 무드등 차박소품 개업선물</v>
      </c>
      <c r="Q16" t="str">
        <f>VLOOKUP($D16,'mas-a001-00-000000006375693_cmp'!$H:$N,3,FALSE)</f>
        <v>셀프바 홈포차 와인 나래바 화자카야 LED간판</v>
      </c>
      <c r="R16">
        <f>VLOOKUP($D16,'mas-a001-00-000000006375693_cmp'!$H:$N,6,FALSE)</f>
        <v>50</v>
      </c>
      <c r="S16" t="str">
        <f>VLOOKUP($D16,'mas-a001-00-000000006375693_cmp'!$H:$N,7,FALSE)</f>
        <v>on</v>
      </c>
      <c r="T16">
        <f>COUNTIF(P:P,P16)</f>
        <v>9</v>
      </c>
    </row>
    <row r="17" spans="1:20" hidden="1" x14ac:dyDescent="0.3">
      <c r="A17" t="s">
        <v>15</v>
      </c>
      <c r="B17" t="s">
        <v>16</v>
      </c>
      <c r="C17" t="s">
        <v>87</v>
      </c>
      <c r="D17" t="s">
        <v>94</v>
      </c>
      <c r="E17">
        <v>4.7</v>
      </c>
      <c r="F17">
        <v>163</v>
      </c>
      <c r="G17">
        <v>4</v>
      </c>
      <c r="H17">
        <v>2.46</v>
      </c>
      <c r="I17">
        <v>250</v>
      </c>
      <c r="J17" s="1">
        <v>1001</v>
      </c>
      <c r="K17">
        <v>0</v>
      </c>
      <c r="L17">
        <v>0</v>
      </c>
      <c r="M17">
        <v>0</v>
      </c>
      <c r="N17">
        <v>0</v>
      </c>
      <c r="O17">
        <v>0</v>
      </c>
      <c r="P17" t="str">
        <f>VLOOKUP($D17,'mas-a001-00-000000006375693_cmp'!$H:$N,2,FALSE)</f>
        <v>맥주잔 수제맥주 BEER 네온문자 루미사인 주점 창문조명 LED야광 BAR 치킨집 개업</v>
      </c>
      <c r="Q17" t="str">
        <f>VLOOKUP($D17,'mas-a001-00-000000006375693_cmp'!$H:$N,3,FALSE)</f>
        <v>맥주잔 홈포차 와인 나래바 화자카야 LED간판</v>
      </c>
      <c r="R17">
        <f>VLOOKUP($D17,'mas-a001-00-000000006375693_cmp'!$H:$N,6,FALSE)</f>
        <v>50</v>
      </c>
      <c r="S17" t="str">
        <f>VLOOKUP($D17,'mas-a001-00-000000006375693_cmp'!$H:$N,7,FALSE)</f>
        <v>on</v>
      </c>
      <c r="T17">
        <f>COUNTIF(P:P,P17)</f>
        <v>7</v>
      </c>
    </row>
    <row r="18" spans="1:20" hidden="1" x14ac:dyDescent="0.3">
      <c r="A18" t="s">
        <v>15</v>
      </c>
      <c r="B18" t="s">
        <v>16</v>
      </c>
      <c r="C18" t="s">
        <v>72</v>
      </c>
      <c r="D18" t="s">
        <v>79</v>
      </c>
      <c r="E18">
        <v>4.8</v>
      </c>
      <c r="F18">
        <v>19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t="str">
        <f>VLOOKUP($D18,'mas-a001-00-000000006375693_cmp'!$H:$N,2,FALSE)</f>
        <v>누들 블루네온사인 라멘 면전문점 칼국수 우동 편의점 야외전시 LED미니조명 걸이형 벽등</v>
      </c>
      <c r="Q18" t="str">
        <f>VLOOKUP($D18,'mas-a001-00-000000006375693_cmp'!$H:$N,3,FALSE)</f>
        <v>누들 라멘 면전문점 칼국수 우동 편의점 벽등</v>
      </c>
      <c r="R18">
        <f>VLOOKUP($D18,'mas-a001-00-000000006375693_cmp'!$H:$N,6,FALSE)</f>
        <v>50</v>
      </c>
      <c r="S18" t="str">
        <f>VLOOKUP($D18,'mas-a001-00-000000006375693_cmp'!$H:$N,7,FALSE)</f>
        <v>on</v>
      </c>
      <c r="T18">
        <f>COUNTIF(P:P,P18)</f>
        <v>9</v>
      </c>
    </row>
    <row r="19" spans="1:20" hidden="1" x14ac:dyDescent="0.3">
      <c r="A19" t="s">
        <v>15</v>
      </c>
      <c r="B19" t="s">
        <v>16</v>
      </c>
      <c r="C19" t="s">
        <v>87</v>
      </c>
      <c r="D19" t="s">
        <v>89</v>
      </c>
      <c r="E19">
        <v>5</v>
      </c>
      <c r="F19">
        <v>89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t="str">
        <f>VLOOKUP($D19,'mas-a001-00-000000006375693_cmp'!$H:$N,2,FALSE)</f>
        <v>BEER LOGO</v>
      </c>
      <c r="Q19" t="str">
        <f>VLOOKUP($D19,'mas-a001-00-000000006375693_cmp'!$H:$N,3,FALSE)</f>
        <v>비어 홈포차 와인바 나래바 화자카야 LED간판</v>
      </c>
      <c r="R19">
        <f>VLOOKUP($D19,'mas-a001-00-000000006375693_cmp'!$H:$N,6,FALSE)</f>
        <v>50</v>
      </c>
      <c r="S19" t="str">
        <f>VLOOKUP($D19,'mas-a001-00-000000006375693_cmp'!$H:$N,7,FALSE)</f>
        <v>on</v>
      </c>
      <c r="T19">
        <f>COUNTIF(P:P,P19)</f>
        <v>10</v>
      </c>
    </row>
    <row r="20" spans="1:20" hidden="1" x14ac:dyDescent="0.3">
      <c r="A20" t="s">
        <v>15</v>
      </c>
      <c r="B20" t="s">
        <v>16</v>
      </c>
      <c r="C20" t="s">
        <v>87</v>
      </c>
      <c r="D20" t="s">
        <v>92</v>
      </c>
      <c r="E20">
        <v>5.3</v>
      </c>
      <c r="F20">
        <v>123</v>
      </c>
      <c r="G20">
        <v>3</v>
      </c>
      <c r="H20">
        <v>2.44</v>
      </c>
      <c r="I20">
        <v>242</v>
      </c>
      <c r="J20">
        <v>726</v>
      </c>
      <c r="K20">
        <v>0</v>
      </c>
      <c r="L20">
        <v>0</v>
      </c>
      <c r="M20">
        <v>0</v>
      </c>
      <c r="N20">
        <v>0</v>
      </c>
      <c r="O20">
        <v>0</v>
      </c>
      <c r="P20" t="str">
        <f>VLOOKUP($D20,'mas-a001-00-000000006375693_cmp'!$H:$N,2,FALSE)</f>
        <v>꽃길만걸어요♡ 레드/핑크 네온광원 와인바 포토존 레터링조명 벤치조명 스팟 무드풍경 복도등</v>
      </c>
      <c r="Q20" t="str">
        <f>VLOOKUP($D20,'mas-a001-00-000000006375693_cmp'!$H:$N,3,FALSE)</f>
        <v>꽃길 홈포차 와인 나래바 화자카야 LED간판</v>
      </c>
      <c r="R20">
        <f>VLOOKUP($D20,'mas-a001-00-000000006375693_cmp'!$H:$N,6,FALSE)</f>
        <v>50</v>
      </c>
      <c r="S20" t="str">
        <f>VLOOKUP($D20,'mas-a001-00-000000006375693_cmp'!$H:$N,7,FALSE)</f>
        <v>on</v>
      </c>
      <c r="T20">
        <f>COUNTIF(P:P,P20)</f>
        <v>8</v>
      </c>
    </row>
    <row r="21" spans="1:20" hidden="1" x14ac:dyDescent="0.3">
      <c r="A21" t="s">
        <v>15</v>
      </c>
      <c r="B21" t="s">
        <v>16</v>
      </c>
      <c r="C21" t="s">
        <v>87</v>
      </c>
      <c r="D21" t="s">
        <v>98</v>
      </c>
      <c r="E21">
        <v>5.5</v>
      </c>
      <c r="F21">
        <v>112</v>
      </c>
      <c r="G21">
        <v>2</v>
      </c>
      <c r="H21">
        <v>1.79</v>
      </c>
      <c r="I21">
        <v>182</v>
      </c>
      <c r="J21">
        <v>363</v>
      </c>
      <c r="K21">
        <v>0</v>
      </c>
      <c r="L21">
        <v>0</v>
      </c>
      <c r="M21">
        <v>0</v>
      </c>
      <c r="N21">
        <v>0</v>
      </c>
      <c r="O21">
        <v>0</v>
      </c>
      <c r="P21" t="str">
        <f>VLOOKUP($D21,'mas-a001-00-000000006375693_cmp'!$H:$N,2,FALSE)</f>
        <v>카페 커피간판 오픈 개업선물 LED 네온 루미사인</v>
      </c>
      <c r="Q21" t="str">
        <f>VLOOKUP($D21,'mas-a001-00-000000006375693_cmp'!$H:$N,3,FALSE)</f>
        <v>카페 홈포차 와인 나래바 화자카야 LED간판</v>
      </c>
      <c r="R21">
        <f>VLOOKUP($D21,'mas-a001-00-000000006375693_cmp'!$H:$N,6,FALSE)</f>
        <v>50</v>
      </c>
      <c r="S21" t="str">
        <f>VLOOKUP($D21,'mas-a001-00-000000006375693_cmp'!$H:$N,7,FALSE)</f>
        <v>on</v>
      </c>
      <c r="T21">
        <f>COUNTIF(P:P,P21)</f>
        <v>10</v>
      </c>
    </row>
    <row r="22" spans="1:20" hidden="1" x14ac:dyDescent="0.3">
      <c r="A22" t="s">
        <v>15</v>
      </c>
      <c r="B22" t="s">
        <v>16</v>
      </c>
      <c r="C22" t="s">
        <v>17</v>
      </c>
      <c r="D22" t="s">
        <v>24</v>
      </c>
      <c r="E22">
        <v>5.5</v>
      </c>
      <c r="F22">
        <v>300</v>
      </c>
      <c r="G22">
        <v>1</v>
      </c>
      <c r="H22">
        <v>0.34</v>
      </c>
      <c r="I22">
        <v>176</v>
      </c>
      <c r="J22">
        <v>176</v>
      </c>
      <c r="K22">
        <v>0</v>
      </c>
      <c r="L22">
        <v>0</v>
      </c>
      <c r="M22">
        <v>0</v>
      </c>
      <c r="N22">
        <v>0</v>
      </c>
      <c r="O22">
        <v>0</v>
      </c>
      <c r="P22" t="str">
        <f>VLOOKUP($D22,'mas-a001-00-000000006375693_cmp'!$H:$N,2,FALSE)</f>
        <v>Take out 두줄형</v>
      </c>
      <c r="Q22" t="str">
        <f>VLOOKUP($D22,'mas-a001-00-000000006375693_cmp'!$H:$N,3,FALSE)</f>
        <v>Takeout 영업중 창문간판 사이드후광LED</v>
      </c>
      <c r="R22">
        <f>VLOOKUP($D22,'mas-a001-00-000000006375693_cmp'!$H:$N,6,FALSE)</f>
        <v>50</v>
      </c>
      <c r="S22" t="str">
        <f>VLOOKUP($D22,'mas-a001-00-000000006375693_cmp'!$H:$N,7,FALSE)</f>
        <v>on</v>
      </c>
      <c r="T22">
        <f>COUNTIF(P:P,P22)</f>
        <v>8</v>
      </c>
    </row>
    <row r="23" spans="1:20" hidden="1" x14ac:dyDescent="0.3">
      <c r="A23" t="s">
        <v>15</v>
      </c>
      <c r="B23" t="s">
        <v>16</v>
      </c>
      <c r="C23" t="s">
        <v>17</v>
      </c>
      <c r="D23" t="s">
        <v>40</v>
      </c>
      <c r="E23">
        <v>5.5</v>
      </c>
      <c r="F23">
        <v>334</v>
      </c>
      <c r="G23">
        <v>5</v>
      </c>
      <c r="H23">
        <v>1.5</v>
      </c>
      <c r="I23">
        <v>242</v>
      </c>
      <c r="J23" s="1">
        <v>1210</v>
      </c>
      <c r="K23">
        <v>0</v>
      </c>
      <c r="L23">
        <v>0</v>
      </c>
      <c r="M23">
        <v>0</v>
      </c>
      <c r="N23">
        <v>0</v>
      </c>
      <c r="O23">
        <v>0</v>
      </c>
      <c r="P23" t="str">
        <f>VLOOKUP($D23,'mas-a001-00-000000006375693_cmp'!$H:$N,2,FALSE)</f>
        <v>네일아트 네일샵 led 조명간판</v>
      </c>
      <c r="Q23" t="str">
        <f>VLOOKUP($D23,'mas-a001-00-000000006375693_cmp'!$H:$N,3,FALSE)</f>
        <v>네일샵 영업중 창문간판 사이드후광LED</v>
      </c>
      <c r="R23">
        <f>VLOOKUP($D23,'mas-a001-00-000000006375693_cmp'!$H:$N,6,FALSE)</f>
        <v>50</v>
      </c>
      <c r="S23" t="str">
        <f>VLOOKUP($D23,'mas-a001-00-000000006375693_cmp'!$H:$N,7,FALSE)</f>
        <v>on</v>
      </c>
      <c r="T23">
        <f>COUNTIF(P:P,P23)</f>
        <v>9</v>
      </c>
    </row>
    <row r="24" spans="1:20" x14ac:dyDescent="0.3">
      <c r="A24" t="s">
        <v>15</v>
      </c>
      <c r="B24" t="s">
        <v>16</v>
      </c>
      <c r="C24" t="s">
        <v>180</v>
      </c>
      <c r="D24" t="s">
        <v>197</v>
      </c>
      <c r="E24">
        <v>40</v>
      </c>
      <c r="F24">
        <v>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t="str">
        <f>VLOOKUP($D24,'mas-a001-00-000000006375693_cmp'!$H:$N,2,FALSE)</f>
        <v>TAKEOUT 네온 이니셜간판 화이트 레드 테이크아웃 카페 식당 치킨 방문포장 LED조명</v>
      </c>
      <c r="Q24" t="str">
        <f>VLOOKUP($D24,'mas-a001-00-000000006375693_cmp'!$H:$N,3,FALSE)</f>
        <v>방문포장배달 LED아크릴간판</v>
      </c>
      <c r="R24">
        <f>VLOOKUP($D24,'mas-a001-00-000000006375693_cmp'!$H:$N,6,FALSE)</f>
        <v>50</v>
      </c>
      <c r="S24" t="str">
        <f>VLOOKUP($D24,'mas-a001-00-000000006375693_cmp'!$H:$N,7,FALSE)</f>
        <v>on</v>
      </c>
      <c r="T24">
        <f>COUNTIF(P:P,P24)</f>
        <v>10</v>
      </c>
    </row>
    <row r="25" spans="1:20" hidden="1" x14ac:dyDescent="0.3">
      <c r="A25" t="s">
        <v>15</v>
      </c>
      <c r="B25" t="s">
        <v>16</v>
      </c>
      <c r="C25" t="s">
        <v>17</v>
      </c>
      <c r="D25" t="s">
        <v>30</v>
      </c>
      <c r="E25">
        <v>5.7</v>
      </c>
      <c r="F25">
        <v>298</v>
      </c>
      <c r="G25">
        <v>1</v>
      </c>
      <c r="H25">
        <v>0.34</v>
      </c>
      <c r="I25">
        <v>176</v>
      </c>
      <c r="J25">
        <v>176</v>
      </c>
      <c r="K25">
        <v>0</v>
      </c>
      <c r="L25">
        <v>0</v>
      </c>
      <c r="M25">
        <v>0</v>
      </c>
      <c r="N25">
        <v>0</v>
      </c>
      <c r="O25">
        <v>0</v>
      </c>
      <c r="P25" t="str">
        <f>VLOOKUP($D25,'mas-a001-00-000000006375693_cmp'!$H:$N,2,FALSE)</f>
        <v>꽃길만걸어요♡ 레드/핑크 네온광원 와인바 포토존 레터링조명 벤치조명 스팟 무드풍경 복도등</v>
      </c>
      <c r="Q25" t="str">
        <f>VLOOKUP($D25,'mas-a001-00-000000006375693_cmp'!$H:$N,3,FALSE)</f>
        <v>꽃길만걸어요 영업중 창문간판 사이드후광LED</v>
      </c>
      <c r="R25">
        <f>VLOOKUP($D25,'mas-a001-00-000000006375693_cmp'!$H:$N,6,FALSE)</f>
        <v>50</v>
      </c>
      <c r="S25" t="str">
        <f>VLOOKUP($D25,'mas-a001-00-000000006375693_cmp'!$H:$N,7,FALSE)</f>
        <v>on</v>
      </c>
      <c r="T25">
        <f>COUNTIF(P:P,P25)</f>
        <v>8</v>
      </c>
    </row>
    <row r="26" spans="1:20" hidden="1" x14ac:dyDescent="0.3">
      <c r="A26" t="s">
        <v>15</v>
      </c>
      <c r="B26" t="s">
        <v>16</v>
      </c>
      <c r="C26" t="s">
        <v>72</v>
      </c>
      <c r="D26" t="s">
        <v>83</v>
      </c>
      <c r="E26">
        <v>6.1</v>
      </c>
      <c r="F26">
        <v>33</v>
      </c>
      <c r="G26">
        <v>1</v>
      </c>
      <c r="H26">
        <v>3.04</v>
      </c>
      <c r="I26">
        <v>55</v>
      </c>
      <c r="J26">
        <v>55</v>
      </c>
      <c r="K26">
        <v>0</v>
      </c>
      <c r="L26">
        <v>0</v>
      </c>
      <c r="M26">
        <v>0</v>
      </c>
      <c r="N26">
        <v>0</v>
      </c>
      <c r="O26">
        <v>0</v>
      </c>
      <c r="P26" t="str">
        <f>VLOOKUP($D26,'mas-a001-00-000000006375693_cmp'!$H:$N,2,FALSE)</f>
        <v>블루네온 헤어샵 이니셜 루미사인 LED간판 입체글자 개업선물 전광판 바버샵 미용실 나래바</v>
      </c>
      <c r="Q26" t="str">
        <f>VLOOKUP($D26,'mas-a001-00-000000006375693_cmp'!$H:$N,3,FALSE)</f>
        <v>헤어바버샵 미용실 블루네온 LED간판 개업선물</v>
      </c>
      <c r="R26">
        <f>VLOOKUP($D26,'mas-a001-00-000000006375693_cmp'!$H:$N,6,FALSE)</f>
        <v>50</v>
      </c>
      <c r="S26" t="str">
        <f>VLOOKUP($D26,'mas-a001-00-000000006375693_cmp'!$H:$N,7,FALSE)</f>
        <v>on</v>
      </c>
      <c r="T26">
        <f>COUNTIF(P:P,P26)</f>
        <v>9</v>
      </c>
    </row>
    <row r="27" spans="1:20" hidden="1" x14ac:dyDescent="0.3">
      <c r="A27" t="s">
        <v>15</v>
      </c>
      <c r="B27" t="s">
        <v>16</v>
      </c>
      <c r="C27" t="s">
        <v>42</v>
      </c>
      <c r="D27" t="s">
        <v>46</v>
      </c>
      <c r="E27">
        <v>6.2</v>
      </c>
      <c r="F27">
        <v>326</v>
      </c>
      <c r="G27">
        <v>3</v>
      </c>
      <c r="H27">
        <v>0.93</v>
      </c>
      <c r="I27">
        <v>191</v>
      </c>
      <c r="J27">
        <v>572</v>
      </c>
      <c r="K27">
        <v>0</v>
      </c>
      <c r="L27">
        <v>0</v>
      </c>
      <c r="M27">
        <v>0</v>
      </c>
      <c r="N27">
        <v>0</v>
      </c>
      <c r="O27">
        <v>0</v>
      </c>
      <c r="P27" t="str">
        <f>VLOOKUP($D27,'mas-a001-00-000000006375693_cmp'!$H:$N,2,FALSE)</f>
        <v>카페 커피 네온 루미사인 LED간판 개업선물</v>
      </c>
      <c r="Q27" t="str">
        <f>VLOOKUP($D27,'mas-a001-00-000000006375693_cmp'!$H:$N,3,FALSE)</f>
        <v>카페 영업중 나래바네온사인 캠핑문패</v>
      </c>
      <c r="R27">
        <f>VLOOKUP($D27,'mas-a001-00-000000006375693_cmp'!$H:$N,6,FALSE)</f>
        <v>50</v>
      </c>
      <c r="S27" t="str">
        <f>VLOOKUP($D27,'mas-a001-00-000000006375693_cmp'!$H:$N,7,FALSE)</f>
        <v>on</v>
      </c>
      <c r="T27">
        <f>COUNTIF(P:P,P27)</f>
        <v>8</v>
      </c>
    </row>
    <row r="28" spans="1:20" hidden="1" x14ac:dyDescent="0.3">
      <c r="A28" t="s">
        <v>15</v>
      </c>
      <c r="B28" t="s">
        <v>16</v>
      </c>
      <c r="C28" t="s">
        <v>117</v>
      </c>
      <c r="D28" t="s">
        <v>124</v>
      </c>
      <c r="E28">
        <v>6.2</v>
      </c>
      <c r="F28">
        <v>306</v>
      </c>
      <c r="G28">
        <v>1</v>
      </c>
      <c r="H28">
        <v>0.33</v>
      </c>
      <c r="I28">
        <v>264</v>
      </c>
      <c r="J28">
        <v>264</v>
      </c>
      <c r="K28">
        <v>0</v>
      </c>
      <c r="L28">
        <v>0</v>
      </c>
      <c r="M28">
        <v>0</v>
      </c>
      <c r="N28">
        <v>0</v>
      </c>
      <c r="O28">
        <v>0</v>
      </c>
      <c r="P28" t="str">
        <f>VLOOKUP($D28,'mas-a001-00-000000006375693_cmp'!$H:$N,2,FALSE)</f>
        <v>꽃길만걸어요♡ 레드/핑크 네온광원 와인바 포토존 레터링조명 벤치조명 스팟 무드풍경 복도등</v>
      </c>
      <c r="Q28" t="str">
        <f>VLOOKUP($D28,'mas-a001-00-000000006375693_cmp'!$H:$N,3,FALSE)</f>
        <v>꽃길만걸어요 캠핑간판</v>
      </c>
      <c r="R28">
        <f>VLOOKUP($D28,'mas-a001-00-000000006375693_cmp'!$H:$N,6,FALSE)</f>
        <v>50</v>
      </c>
      <c r="S28" t="str">
        <f>VLOOKUP($D28,'mas-a001-00-000000006375693_cmp'!$H:$N,7,FALSE)</f>
        <v>on</v>
      </c>
      <c r="T28">
        <f>COUNTIF(P:P,P28)</f>
        <v>8</v>
      </c>
    </row>
    <row r="29" spans="1:20" hidden="1" x14ac:dyDescent="0.3">
      <c r="A29" t="s">
        <v>15</v>
      </c>
      <c r="B29" t="s">
        <v>16</v>
      </c>
      <c r="C29" t="s">
        <v>42</v>
      </c>
      <c r="D29" t="s">
        <v>47</v>
      </c>
      <c r="E29">
        <v>6.5</v>
      </c>
      <c r="F29">
        <v>259</v>
      </c>
      <c r="G29">
        <v>3</v>
      </c>
      <c r="H29">
        <v>1.1599999999999999</v>
      </c>
      <c r="I29">
        <v>264</v>
      </c>
      <c r="J29">
        <v>792</v>
      </c>
      <c r="K29">
        <v>0</v>
      </c>
      <c r="L29">
        <v>0</v>
      </c>
      <c r="M29">
        <v>0</v>
      </c>
      <c r="N29">
        <v>0</v>
      </c>
      <c r="O29">
        <v>0</v>
      </c>
      <c r="P29" t="str">
        <f>VLOOKUP($D29,'mas-a001-00-000000006375693_cmp'!$H:$N,2,FALSE)</f>
        <v>네일아트 네일샵 led 조명간판</v>
      </c>
      <c r="Q29" t="str">
        <f>VLOOKUP($D29,'mas-a001-00-000000006375693_cmp'!$H:$N,3,FALSE)</f>
        <v>네일샵 영업중 나래바네온사인 캠핑문패</v>
      </c>
      <c r="R29">
        <f>VLOOKUP($D29,'mas-a001-00-000000006375693_cmp'!$H:$N,6,FALSE)</f>
        <v>50</v>
      </c>
      <c r="S29" t="str">
        <f>VLOOKUP($D29,'mas-a001-00-000000006375693_cmp'!$H:$N,7,FALSE)</f>
        <v>on</v>
      </c>
      <c r="T29">
        <f>COUNTIF(P:P,P29)</f>
        <v>9</v>
      </c>
    </row>
    <row r="30" spans="1:20" hidden="1" x14ac:dyDescent="0.3">
      <c r="A30" t="s">
        <v>15</v>
      </c>
      <c r="B30" t="s">
        <v>16</v>
      </c>
      <c r="C30" t="s">
        <v>72</v>
      </c>
      <c r="D30" t="s">
        <v>74</v>
      </c>
      <c r="E30">
        <v>6.5</v>
      </c>
      <c r="F30">
        <v>31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t="str">
        <f>VLOOKUP($D30,'mas-a001-00-000000006375693_cmp'!$H:$N,2,FALSE)</f>
        <v>카페 커피간판 오픈 개업선물 LED 네온 루미사인</v>
      </c>
      <c r="Q30">
        <f>VLOOKUP($D30,'mas-a001-00-000000006375693_cmp'!$H:$N,3,FALSE)</f>
        <v>0</v>
      </c>
      <c r="R30">
        <f>VLOOKUP($D30,'mas-a001-00-000000006375693_cmp'!$H:$N,6,FALSE)</f>
        <v>100</v>
      </c>
      <c r="S30" t="str">
        <f>VLOOKUP($D30,'mas-a001-00-000000006375693_cmp'!$H:$N,7,FALSE)</f>
        <v>on</v>
      </c>
      <c r="T30">
        <f>COUNTIF(P:P,P30)</f>
        <v>10</v>
      </c>
    </row>
    <row r="31" spans="1:20" hidden="1" x14ac:dyDescent="0.3">
      <c r="A31" t="s">
        <v>15</v>
      </c>
      <c r="B31" t="s">
        <v>16</v>
      </c>
      <c r="C31" t="s">
        <v>198</v>
      </c>
      <c r="D31" t="s">
        <v>199</v>
      </c>
      <c r="E31">
        <v>6.8</v>
      </c>
      <c r="F31">
        <v>52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t="str">
        <f>VLOOKUP($D31,'mas-a001-00-000000006375693_cmp'!$H:$N,2,FALSE)</f>
        <v>(자동시안/견적) 3/5T 아크릴스카시 한/영/중/일 접착식 재단 미러광택 소량주문가능</v>
      </c>
      <c r="Q31" t="str">
        <f>VLOOKUP($D31,'mas-a001-00-000000006375693_cmp'!$H:$N,3,FALSE)</f>
        <v>스카시견적 화장실픽토그램</v>
      </c>
      <c r="R31">
        <f>VLOOKUP($D31,'mas-a001-00-000000006375693_cmp'!$H:$N,6,FALSE)</f>
        <v>50</v>
      </c>
      <c r="S31" t="str">
        <f>VLOOKUP($D31,'mas-a001-00-000000006375693_cmp'!$H:$N,7,FALSE)</f>
        <v>on</v>
      </c>
      <c r="T31">
        <f>COUNTIF(P:P,P31)</f>
        <v>8</v>
      </c>
    </row>
    <row r="32" spans="1:20" hidden="1" x14ac:dyDescent="0.3">
      <c r="A32" t="s">
        <v>15</v>
      </c>
      <c r="B32" t="s">
        <v>16</v>
      </c>
      <c r="C32" t="s">
        <v>117</v>
      </c>
      <c r="D32" t="s">
        <v>137</v>
      </c>
      <c r="E32">
        <v>6.9</v>
      </c>
      <c r="F32">
        <v>222</v>
      </c>
      <c r="G32">
        <v>1</v>
      </c>
      <c r="H32">
        <v>0.46</v>
      </c>
      <c r="I32">
        <v>264</v>
      </c>
      <c r="J32">
        <v>264</v>
      </c>
      <c r="K32">
        <v>0</v>
      </c>
      <c r="L32">
        <v>0</v>
      </c>
      <c r="M32">
        <v>0</v>
      </c>
      <c r="N32">
        <v>0</v>
      </c>
      <c r="O32">
        <v>0</v>
      </c>
      <c r="P32" t="str">
        <f>VLOOKUP($D32,'mas-a001-00-000000006375693_cmp'!$H:$N,2,FALSE)</f>
        <v>블루네온 헤어샵 이니셜 루미사인 LED간판 입체글자 개업선물 전광판 바버샵 미용실 나래바</v>
      </c>
      <c r="Q32" t="str">
        <f>VLOOKUP($D32,'mas-a001-00-000000006375693_cmp'!$H:$N,3,FALSE)</f>
        <v>미용실바버샵 캠핑간판</v>
      </c>
      <c r="R32">
        <f>VLOOKUP($D32,'mas-a001-00-000000006375693_cmp'!$H:$N,6,FALSE)</f>
        <v>50</v>
      </c>
      <c r="S32" t="str">
        <f>VLOOKUP($D32,'mas-a001-00-000000006375693_cmp'!$H:$N,7,FALSE)</f>
        <v>on</v>
      </c>
      <c r="T32">
        <f>COUNTIF(P:P,P32)</f>
        <v>9</v>
      </c>
    </row>
    <row r="33" spans="1:20" x14ac:dyDescent="0.3">
      <c r="A33" t="s">
        <v>15</v>
      </c>
      <c r="B33" t="s">
        <v>16</v>
      </c>
      <c r="C33" t="s">
        <v>180</v>
      </c>
      <c r="D33" t="s">
        <v>195</v>
      </c>
      <c r="E33">
        <v>41.3</v>
      </c>
      <c r="F33">
        <v>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t="str">
        <f>VLOOKUP($D33,'mas-a001-00-000000006375693_cmp'!$H:$N,2,FALSE)</f>
        <v>테이크아웃간판 TAKEOUT LED간판</v>
      </c>
      <c r="Q33" t="str">
        <f>VLOOKUP($D33,'mas-a001-00-000000006375693_cmp'!$H:$N,3,FALSE)</f>
        <v>TAKE-OUT LED아크릴간판</v>
      </c>
      <c r="R33">
        <f>VLOOKUP($D33,'mas-a001-00-000000006375693_cmp'!$H:$N,6,FALSE)</f>
        <v>50</v>
      </c>
      <c r="S33" t="str">
        <f>VLOOKUP($D33,'mas-a001-00-000000006375693_cmp'!$H:$N,7,FALSE)</f>
        <v>on</v>
      </c>
      <c r="T33">
        <f>COUNTIF(P:P,P33)</f>
        <v>8</v>
      </c>
    </row>
    <row r="34" spans="1:20" hidden="1" x14ac:dyDescent="0.3">
      <c r="A34" t="s">
        <v>15</v>
      </c>
      <c r="B34" t="s">
        <v>16</v>
      </c>
      <c r="C34" t="s">
        <v>17</v>
      </c>
      <c r="D34" t="s">
        <v>20</v>
      </c>
      <c r="E34">
        <v>7.3</v>
      </c>
      <c r="F34">
        <v>249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t="str">
        <f>VLOOKUP($D34,'mas-a001-00-000000006375693_cmp'!$H:$N,2,FALSE)</f>
        <v>맥주잔 수제맥주 BEER 네온문자 루미사인 주점 창문조명 LED야광 BAR 치킨집 개업</v>
      </c>
      <c r="Q34" t="str">
        <f>VLOOKUP($D34,'mas-a001-00-000000006375693_cmp'!$H:$N,3,FALSE)</f>
        <v>수제맥주점 영업중 창문작은간판 사이드후광LED</v>
      </c>
      <c r="R34">
        <f>VLOOKUP($D34,'mas-a001-00-000000006375693_cmp'!$H:$N,6,FALSE)</f>
        <v>50</v>
      </c>
      <c r="S34" t="str">
        <f>VLOOKUP($D34,'mas-a001-00-000000006375693_cmp'!$H:$N,7,FALSE)</f>
        <v>on</v>
      </c>
      <c r="T34">
        <f>COUNTIF(P:P,P34)</f>
        <v>7</v>
      </c>
    </row>
    <row r="35" spans="1:20" hidden="1" x14ac:dyDescent="0.3">
      <c r="A35" t="s">
        <v>15</v>
      </c>
      <c r="B35" t="s">
        <v>16</v>
      </c>
      <c r="C35" t="s">
        <v>117</v>
      </c>
      <c r="D35" t="s">
        <v>134</v>
      </c>
      <c r="E35">
        <v>7.5</v>
      </c>
      <c r="F35">
        <v>370</v>
      </c>
      <c r="G35">
        <v>3</v>
      </c>
      <c r="H35">
        <v>0.82</v>
      </c>
      <c r="I35">
        <v>231</v>
      </c>
      <c r="J35">
        <v>693</v>
      </c>
      <c r="K35">
        <v>0</v>
      </c>
      <c r="L35">
        <v>0</v>
      </c>
      <c r="M35">
        <v>0</v>
      </c>
      <c r="N35">
        <v>0</v>
      </c>
      <c r="O35">
        <v>0</v>
      </c>
      <c r="P35" t="str">
        <f>VLOOKUP($D35,'mas-a001-00-000000006375693_cmp'!$H:$N,2,FALSE)</f>
        <v>카페 커피간판 오픈 개업선물 LED 네온 루미사인</v>
      </c>
      <c r="Q35" t="str">
        <f>VLOOKUP($D35,'mas-a001-00-000000006375693_cmp'!$H:$N,3,FALSE)</f>
        <v>카페커피컵 캠핑간판</v>
      </c>
      <c r="R35">
        <f>VLOOKUP($D35,'mas-a001-00-000000006375693_cmp'!$H:$N,6,FALSE)</f>
        <v>50</v>
      </c>
      <c r="S35" t="str">
        <f>VLOOKUP($D35,'mas-a001-00-000000006375693_cmp'!$H:$N,7,FALSE)</f>
        <v>on</v>
      </c>
      <c r="T35">
        <f>COUNTIF(P:P,P35)</f>
        <v>10</v>
      </c>
    </row>
    <row r="36" spans="1:20" hidden="1" x14ac:dyDescent="0.3">
      <c r="A36" t="s">
        <v>15</v>
      </c>
      <c r="B36" t="s">
        <v>16</v>
      </c>
      <c r="C36" t="s">
        <v>17</v>
      </c>
      <c r="D36" t="s">
        <v>18</v>
      </c>
      <c r="E36">
        <v>7.5</v>
      </c>
      <c r="F36">
        <v>302</v>
      </c>
      <c r="G36">
        <v>2</v>
      </c>
      <c r="H36">
        <v>0.67</v>
      </c>
      <c r="I36">
        <v>204</v>
      </c>
      <c r="J36">
        <v>407</v>
      </c>
      <c r="K36">
        <v>0</v>
      </c>
      <c r="L36">
        <v>0</v>
      </c>
      <c r="M36">
        <v>0</v>
      </c>
      <c r="N36">
        <v>0</v>
      </c>
      <c r="O36">
        <v>0</v>
      </c>
      <c r="P36" t="str">
        <f>VLOOKUP($D36,'mas-a001-00-000000006375693_cmp'!$H:$N,2,FALSE)</f>
        <v>카페 커피간판 오픈 개업선물 LED 네온 루미사인</v>
      </c>
      <c r="Q36" t="str">
        <f>VLOOKUP($D36,'mas-a001-00-000000006375693_cmp'!$H:$N,3,FALSE)</f>
        <v>카페 커피 영업중 창문간판 사이드후광LED</v>
      </c>
      <c r="R36">
        <f>VLOOKUP($D36,'mas-a001-00-000000006375693_cmp'!$H:$N,6,FALSE)</f>
        <v>100</v>
      </c>
      <c r="S36" t="str">
        <f>VLOOKUP($D36,'mas-a001-00-000000006375693_cmp'!$H:$N,7,FALSE)</f>
        <v>on</v>
      </c>
      <c r="T36">
        <f>COUNTIF(P:P,P36)</f>
        <v>10</v>
      </c>
    </row>
    <row r="37" spans="1:20" hidden="1" x14ac:dyDescent="0.3">
      <c r="A37" t="s">
        <v>15</v>
      </c>
      <c r="B37" t="s">
        <v>16</v>
      </c>
      <c r="C37" t="s">
        <v>58</v>
      </c>
      <c r="D37" t="s">
        <v>60</v>
      </c>
      <c r="E37">
        <v>7.6</v>
      </c>
      <c r="F37">
        <v>243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t="str">
        <f>VLOOKUP($D37,'mas-a001-00-000000006375693_cmp'!$H:$N,2,FALSE)</f>
        <v>맥주잔 수제맥주 BEER 네온문자 루미사인 주점 창문조명 LED야광 BAR 치킨집 개업</v>
      </c>
      <c r="Q37" t="str">
        <f>VLOOKUP($D37,'mas-a001-00-000000006375693_cmp'!$H:$N,3,FALSE)</f>
        <v>수제맥주점 포인트 채널 캠핑 LED아크릴간판</v>
      </c>
      <c r="R37">
        <f>VLOOKUP($D37,'mas-a001-00-000000006375693_cmp'!$H:$N,6,FALSE)</f>
        <v>50</v>
      </c>
      <c r="S37" t="str">
        <f>VLOOKUP($D37,'mas-a001-00-000000006375693_cmp'!$H:$N,7,FALSE)</f>
        <v>on</v>
      </c>
      <c r="T37">
        <f>COUNTIF(P:P,P37)</f>
        <v>7</v>
      </c>
    </row>
    <row r="38" spans="1:20" hidden="1" x14ac:dyDescent="0.3">
      <c r="A38" t="s">
        <v>15</v>
      </c>
      <c r="B38" t="s">
        <v>16</v>
      </c>
      <c r="C38" t="s">
        <v>117</v>
      </c>
      <c r="D38" t="s">
        <v>126</v>
      </c>
      <c r="E38">
        <v>7.6</v>
      </c>
      <c r="F38">
        <v>292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t="str">
        <f>VLOOKUP($D38,'mas-a001-00-000000006375693_cmp'!$H:$N,2,FALSE)</f>
        <v>방문포장 테이크아웃 TAKEOUT 식당 카페 LED조명 루미사인</v>
      </c>
      <c r="Q38" t="str">
        <f>VLOOKUP($D38,'mas-a001-00-000000006375693_cmp'!$H:$N,3,FALSE)</f>
        <v>포장배달 캠핑간판</v>
      </c>
      <c r="R38">
        <f>VLOOKUP($D38,'mas-a001-00-000000006375693_cmp'!$H:$N,6,FALSE)</f>
        <v>50</v>
      </c>
      <c r="S38" t="str">
        <f>VLOOKUP($D38,'mas-a001-00-000000006375693_cmp'!$H:$N,7,FALSE)</f>
        <v>on</v>
      </c>
      <c r="T38">
        <f>COUNTIF(P:P,P38)</f>
        <v>9</v>
      </c>
    </row>
    <row r="39" spans="1:20" hidden="1" x14ac:dyDescent="0.3">
      <c r="A39" t="s">
        <v>15</v>
      </c>
      <c r="B39" t="s">
        <v>16</v>
      </c>
      <c r="C39" t="s">
        <v>159</v>
      </c>
      <c r="D39" t="s">
        <v>168</v>
      </c>
      <c r="E39">
        <v>7.8</v>
      </c>
      <c r="F39">
        <v>36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t="str">
        <f>VLOOKUP($D39,'mas-a001-00-000000006375693_cmp'!$H:$N,2,FALSE)</f>
        <v>수제맥주 술집 카페 네온 이니셜 루미사인 문자조명 LED 나래바 무드등 차박소품 개업선물</v>
      </c>
      <c r="Q39" t="str">
        <f>VLOOKUP($D39,'mas-a001-00-000000006375693_cmp'!$H:$N,3,FALSE)</f>
        <v>수제맥주 포인트간판</v>
      </c>
      <c r="R39">
        <f>VLOOKUP($D39,'mas-a001-00-000000006375693_cmp'!$H:$N,6,FALSE)</f>
        <v>50</v>
      </c>
      <c r="S39" t="str">
        <f>VLOOKUP($D39,'mas-a001-00-000000006375693_cmp'!$H:$N,7,FALSE)</f>
        <v>on</v>
      </c>
      <c r="T39">
        <f>COUNTIF(P:P,P39)</f>
        <v>8</v>
      </c>
    </row>
    <row r="40" spans="1:20" hidden="1" x14ac:dyDescent="0.3">
      <c r="A40" t="s">
        <v>15</v>
      </c>
      <c r="B40" t="s">
        <v>16</v>
      </c>
      <c r="C40" t="s">
        <v>42</v>
      </c>
      <c r="D40" t="s">
        <v>45</v>
      </c>
      <c r="E40">
        <v>8.3000000000000007</v>
      </c>
      <c r="F40">
        <v>213</v>
      </c>
      <c r="G40">
        <v>2</v>
      </c>
      <c r="H40">
        <v>0.94</v>
      </c>
      <c r="I40">
        <v>198</v>
      </c>
      <c r="J40">
        <v>396</v>
      </c>
      <c r="K40">
        <v>0</v>
      </c>
      <c r="L40">
        <v>0</v>
      </c>
      <c r="M40">
        <v>0</v>
      </c>
      <c r="N40">
        <v>0</v>
      </c>
      <c r="O40">
        <v>0</v>
      </c>
      <c r="P40" t="str">
        <f>VLOOKUP($D40,'mas-a001-00-000000006375693_cmp'!$H:$N,2,FALSE)</f>
        <v>LED 오픈간판 OPEN 사인 개업선물</v>
      </c>
      <c r="Q40" t="str">
        <f>VLOOKUP($D40,'mas-a001-00-000000006375693_cmp'!$H:$N,3,FALSE)</f>
        <v>OPEN 영업중 나래바네온사인 캠핑문패</v>
      </c>
      <c r="R40">
        <f>VLOOKUP($D40,'mas-a001-00-000000006375693_cmp'!$H:$N,6,FALSE)</f>
        <v>50</v>
      </c>
      <c r="S40" t="str">
        <f>VLOOKUP($D40,'mas-a001-00-000000006375693_cmp'!$H:$N,7,FALSE)</f>
        <v>on</v>
      </c>
      <c r="T40">
        <f>COUNTIF(P:P,P40)</f>
        <v>10</v>
      </c>
    </row>
    <row r="41" spans="1:20" hidden="1" x14ac:dyDescent="0.3">
      <c r="A41" t="s">
        <v>15</v>
      </c>
      <c r="B41" t="s">
        <v>16</v>
      </c>
      <c r="C41" t="s">
        <v>42</v>
      </c>
      <c r="D41" t="s">
        <v>54</v>
      </c>
      <c r="E41">
        <v>8.5</v>
      </c>
      <c r="F41">
        <v>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t="str">
        <f>VLOOKUP($D41,'mas-a001-00-000000006375693_cmp'!$H:$N,2,FALSE)</f>
        <v>꽃길만걸어요♡ 레드/핑크 네온광원 와인바 포토존 레터링조명 벤치조명 스팟 무드풍경 복도등</v>
      </c>
      <c r="Q41" t="str">
        <f>VLOOKUP($D41,'mas-a001-00-000000006375693_cmp'!$H:$N,3,FALSE)</f>
        <v>꽃길만걸어요 나래바네온사인 캠핑문패</v>
      </c>
      <c r="R41">
        <f>VLOOKUP($D41,'mas-a001-00-000000006375693_cmp'!$H:$N,6,FALSE)</f>
        <v>50</v>
      </c>
      <c r="S41" t="str">
        <f>VLOOKUP($D41,'mas-a001-00-000000006375693_cmp'!$H:$N,7,FALSE)</f>
        <v>on</v>
      </c>
      <c r="T41">
        <f>COUNTIF(P:P,P41)</f>
        <v>8</v>
      </c>
    </row>
    <row r="42" spans="1:20" hidden="1" x14ac:dyDescent="0.3">
      <c r="A42" t="s">
        <v>15</v>
      </c>
      <c r="B42" t="s">
        <v>16</v>
      </c>
      <c r="C42" t="s">
        <v>117</v>
      </c>
      <c r="D42" t="s">
        <v>122</v>
      </c>
      <c r="E42">
        <v>8.5</v>
      </c>
      <c r="F42">
        <v>171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t="str">
        <f>VLOOKUP($D42,'mas-a001-00-000000006375693_cmp'!$H:$N,2,FALSE)</f>
        <v>OPEN 네온LED 영업중 조명사인 대문자형</v>
      </c>
      <c r="Q42" t="str">
        <f>VLOOKUP($D42,'mas-a001-00-000000006375693_cmp'!$H:$N,3,FALSE)</f>
        <v>OPEN 캠핑간판</v>
      </c>
      <c r="R42">
        <f>VLOOKUP($D42,'mas-a001-00-000000006375693_cmp'!$H:$N,6,FALSE)</f>
        <v>50</v>
      </c>
      <c r="S42" t="str">
        <f>VLOOKUP($D42,'mas-a001-00-000000006375693_cmp'!$H:$N,7,FALSE)</f>
        <v>on</v>
      </c>
      <c r="T42">
        <f>COUNTIF(P:P,P42)</f>
        <v>7</v>
      </c>
    </row>
    <row r="43" spans="1:20" x14ac:dyDescent="0.3">
      <c r="A43" t="s">
        <v>15</v>
      </c>
      <c r="B43" t="s">
        <v>16</v>
      </c>
      <c r="C43" t="s">
        <v>140</v>
      </c>
      <c r="D43" t="s">
        <v>150</v>
      </c>
      <c r="E43" s="4">
        <v>63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t="str">
        <f>VLOOKUP($D43,'mas-a001-00-000000006375693_cmp'!$H:$N,2,FALSE)</f>
        <v>테이크아웃간판 TAKEOUT LED간판</v>
      </c>
      <c r="Q43" t="str">
        <f>VLOOKUP($D43,'mas-a001-00-000000006375693_cmp'!$H:$N,3,FALSE)</f>
        <v>TAKE-OUT 오픈네온사인</v>
      </c>
      <c r="R43">
        <f>VLOOKUP($D43,'mas-a001-00-000000006375693_cmp'!$H:$N,6,FALSE)</f>
        <v>50</v>
      </c>
      <c r="S43" t="str">
        <f>VLOOKUP($D43,'mas-a001-00-000000006375693_cmp'!$H:$N,7,FALSE)</f>
        <v>on</v>
      </c>
      <c r="T43">
        <f>COUNTIF(P:P,P43)</f>
        <v>8</v>
      </c>
    </row>
    <row r="44" spans="1:20" hidden="1" x14ac:dyDescent="0.3">
      <c r="A44" t="s">
        <v>15</v>
      </c>
      <c r="B44" t="s">
        <v>16</v>
      </c>
      <c r="C44" t="s">
        <v>17</v>
      </c>
      <c r="D44" t="s">
        <v>19</v>
      </c>
      <c r="E44">
        <v>8.6999999999999993</v>
      </c>
      <c r="F44">
        <v>244</v>
      </c>
      <c r="G44">
        <v>5</v>
      </c>
      <c r="H44">
        <v>2.0499999999999998</v>
      </c>
      <c r="I44">
        <v>158</v>
      </c>
      <c r="J44">
        <v>792</v>
      </c>
      <c r="K44">
        <v>0</v>
      </c>
      <c r="L44">
        <v>0</v>
      </c>
      <c r="M44">
        <v>0</v>
      </c>
      <c r="N44">
        <v>0</v>
      </c>
      <c r="O44">
        <v>0</v>
      </c>
      <c r="P44" t="str">
        <f>VLOOKUP($D44,'mas-a001-00-000000006375693_cmp'!$H:$N,2,FALSE)</f>
        <v>LED 오픈사인 영업중 조명간판</v>
      </c>
      <c r="Q44" t="str">
        <f>VLOOKUP($D44,'mas-a001-00-000000006375693_cmp'!$H:$N,3,FALSE)</f>
        <v>OPEN 영업중 창문간판 사이드후광LED</v>
      </c>
      <c r="R44">
        <f>VLOOKUP($D44,'mas-a001-00-000000006375693_cmp'!$H:$N,6,FALSE)</f>
        <v>100</v>
      </c>
      <c r="S44" t="str">
        <f>VLOOKUP($D44,'mas-a001-00-000000006375693_cmp'!$H:$N,7,FALSE)</f>
        <v>on</v>
      </c>
      <c r="T44">
        <f>COUNTIF(P:P,P44)</f>
        <v>5</v>
      </c>
    </row>
    <row r="45" spans="1:20" hidden="1" x14ac:dyDescent="0.3">
      <c r="A45" t="s">
        <v>15</v>
      </c>
      <c r="B45" t="s">
        <v>16</v>
      </c>
      <c r="C45" t="s">
        <v>87</v>
      </c>
      <c r="D45" t="s">
        <v>88</v>
      </c>
      <c r="E45">
        <v>9.3000000000000007</v>
      </c>
      <c r="F45">
        <v>36</v>
      </c>
      <c r="G45">
        <v>1</v>
      </c>
      <c r="H45">
        <v>2.78</v>
      </c>
      <c r="I45">
        <v>242</v>
      </c>
      <c r="J45">
        <v>242</v>
      </c>
      <c r="K45">
        <v>0</v>
      </c>
      <c r="L45">
        <v>0</v>
      </c>
      <c r="M45">
        <v>0</v>
      </c>
      <c r="N45">
        <v>0</v>
      </c>
      <c r="O45">
        <v>0</v>
      </c>
      <c r="P45" t="str">
        <f>VLOOKUP($D45,'mas-a001-00-000000006375693_cmp'!$H:$N,2,FALSE)</f>
        <v>COFFEE SHOP</v>
      </c>
      <c r="Q45" t="str">
        <f>VLOOKUP($D45,'mas-a001-00-000000006375693_cmp'!$H:$N,3,FALSE)</f>
        <v>커피샵 홈카페 나래바 화자카야 LED간판</v>
      </c>
      <c r="R45">
        <f>VLOOKUP($D45,'mas-a001-00-000000006375693_cmp'!$H:$N,6,FALSE)</f>
        <v>50</v>
      </c>
      <c r="S45" t="str">
        <f>VLOOKUP($D45,'mas-a001-00-000000006375693_cmp'!$H:$N,7,FALSE)</f>
        <v>on</v>
      </c>
      <c r="T45">
        <f>COUNTIF(P:P,P45)</f>
        <v>9</v>
      </c>
    </row>
    <row r="46" spans="1:20" hidden="1" x14ac:dyDescent="0.3">
      <c r="A46" t="s">
        <v>15</v>
      </c>
      <c r="B46" t="s">
        <v>16</v>
      </c>
      <c r="C46" t="s">
        <v>17</v>
      </c>
      <c r="D46" t="s">
        <v>21</v>
      </c>
      <c r="E46">
        <v>9.4</v>
      </c>
      <c r="F46">
        <v>107</v>
      </c>
      <c r="G46">
        <v>6</v>
      </c>
      <c r="H46">
        <v>5.61</v>
      </c>
      <c r="I46">
        <v>226</v>
      </c>
      <c r="J46" s="1">
        <v>1353</v>
      </c>
      <c r="K46">
        <v>1</v>
      </c>
      <c r="L46">
        <v>16.670000000000002</v>
      </c>
      <c r="M46" s="1">
        <v>4500</v>
      </c>
      <c r="N46" s="1">
        <v>1353</v>
      </c>
      <c r="O46">
        <v>332.59</v>
      </c>
      <c r="P46" t="str">
        <f>VLOOKUP($D46,'mas-a001-00-000000006375693_cmp'!$H:$N,2,FALSE)</f>
        <v>화장실 픽토그램 화장실표찰 아크릴 스카시 3T</v>
      </c>
      <c r="Q46" t="str">
        <f>VLOOKUP($D46,'mas-a001-00-000000006375693_cmp'!$H:$N,3,FALSE)</f>
        <v>아크릴스카시 화장실픽토그램 벽면꾸미기 도어사인</v>
      </c>
      <c r="R46">
        <f>VLOOKUP($D46,'mas-a001-00-000000006375693_cmp'!$H:$N,6,FALSE)</f>
        <v>100</v>
      </c>
      <c r="S46" t="str">
        <f>VLOOKUP($D46,'mas-a001-00-000000006375693_cmp'!$H:$N,7,FALSE)</f>
        <v>on</v>
      </c>
      <c r="T46">
        <f>COUNTIF(P:P,P46)</f>
        <v>9</v>
      </c>
    </row>
    <row r="47" spans="1:20" hidden="1" x14ac:dyDescent="0.3">
      <c r="A47" t="s">
        <v>15</v>
      </c>
      <c r="B47" t="s">
        <v>16</v>
      </c>
      <c r="C47" t="s">
        <v>87</v>
      </c>
      <c r="D47" t="s">
        <v>97</v>
      </c>
      <c r="E47">
        <v>9.5</v>
      </c>
      <c r="F47">
        <v>16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t="str">
        <f>VLOOKUP($D47,'mas-a001-00-000000006375693_cmp'!$H:$N,2,FALSE)</f>
        <v>LED 오픈사인 영업중 조명간판</v>
      </c>
      <c r="Q47" t="str">
        <f>VLOOKUP($D47,'mas-a001-00-000000006375693_cmp'!$H:$N,3,FALSE)</f>
        <v>OPEN 홈 와인 나래바 화자카야 LED간판</v>
      </c>
      <c r="R47">
        <f>VLOOKUP($D47,'mas-a001-00-000000006375693_cmp'!$H:$N,6,FALSE)</f>
        <v>50</v>
      </c>
      <c r="S47" t="str">
        <f>VLOOKUP($D47,'mas-a001-00-000000006375693_cmp'!$H:$N,7,FALSE)</f>
        <v>on</v>
      </c>
      <c r="T47">
        <f>COUNTIF(P:P,P47)</f>
        <v>5</v>
      </c>
    </row>
    <row r="48" spans="1:20" hidden="1" x14ac:dyDescent="0.3">
      <c r="A48" t="s">
        <v>15</v>
      </c>
      <c r="B48" t="s">
        <v>16</v>
      </c>
      <c r="C48" t="s">
        <v>58</v>
      </c>
      <c r="D48" t="s">
        <v>59</v>
      </c>
      <c r="E48">
        <v>9.6</v>
      </c>
      <c r="F48">
        <v>240</v>
      </c>
      <c r="G48">
        <v>1</v>
      </c>
      <c r="H48">
        <v>0.42</v>
      </c>
      <c r="I48">
        <v>165</v>
      </c>
      <c r="J48">
        <v>165</v>
      </c>
      <c r="K48">
        <v>0</v>
      </c>
      <c r="L48">
        <v>0</v>
      </c>
      <c r="M48">
        <v>0</v>
      </c>
      <c r="N48">
        <v>0</v>
      </c>
      <c r="O48">
        <v>0</v>
      </c>
      <c r="P48" t="str">
        <f>VLOOKUP($D48,'mas-a001-00-000000006375693_cmp'!$H:$N,2,FALSE)</f>
        <v>LED 오픈사인 영업중 조명간판</v>
      </c>
      <c r="Q48" t="str">
        <f>VLOOKUP($D48,'mas-a001-00-000000006375693_cmp'!$H:$N,3,FALSE)</f>
        <v>오픈네온사인 포인트 채널 LED아크릴 캠핑간판</v>
      </c>
      <c r="R48">
        <f>VLOOKUP($D48,'mas-a001-00-000000006375693_cmp'!$H:$N,6,FALSE)</f>
        <v>100</v>
      </c>
      <c r="S48" t="str">
        <f>VLOOKUP($D48,'mas-a001-00-000000006375693_cmp'!$H:$N,7,FALSE)</f>
        <v>on</v>
      </c>
      <c r="T48">
        <f>COUNTIF(P:P,P48)</f>
        <v>5</v>
      </c>
    </row>
    <row r="49" spans="1:20" hidden="1" x14ac:dyDescent="0.3">
      <c r="A49" t="s">
        <v>15</v>
      </c>
      <c r="B49" t="s">
        <v>16</v>
      </c>
      <c r="C49" t="s">
        <v>42</v>
      </c>
      <c r="D49" t="s">
        <v>43</v>
      </c>
      <c r="E49">
        <v>9.8000000000000007</v>
      </c>
      <c r="F49">
        <v>212</v>
      </c>
      <c r="G49">
        <v>2</v>
      </c>
      <c r="H49">
        <v>0.95</v>
      </c>
      <c r="I49">
        <v>264</v>
      </c>
      <c r="J49">
        <v>528</v>
      </c>
      <c r="K49">
        <v>0</v>
      </c>
      <c r="L49">
        <v>0</v>
      </c>
      <c r="M49">
        <v>0</v>
      </c>
      <c r="N49">
        <v>0</v>
      </c>
      <c r="O49">
        <v>0</v>
      </c>
      <c r="P49" t="str">
        <f>VLOOKUP($D49,'mas-a001-00-000000006375693_cmp'!$H:$N,2,FALSE)</f>
        <v>블루네온 헤어샵 이니셜 루미사인 LED간판 입체글자 개업선물 전광판 바버샵 미용실 나래바</v>
      </c>
      <c r="Q49" t="str">
        <f>VLOOKUP($D49,'mas-a001-00-000000006375693_cmp'!$H:$N,3,FALSE)</f>
        <v>헤어샵 미용실 영업중 나래바네온사인 캠핑문패</v>
      </c>
      <c r="R49">
        <f>VLOOKUP($D49,'mas-a001-00-000000006375693_cmp'!$H:$N,6,FALSE)</f>
        <v>50</v>
      </c>
      <c r="S49" t="str">
        <f>VLOOKUP($D49,'mas-a001-00-000000006375693_cmp'!$H:$N,7,FALSE)</f>
        <v>on</v>
      </c>
      <c r="T49">
        <f>COUNTIF(P:P,P49)</f>
        <v>9</v>
      </c>
    </row>
    <row r="50" spans="1:20" hidden="1" x14ac:dyDescent="0.3">
      <c r="A50" t="s">
        <v>15</v>
      </c>
      <c r="B50" t="s">
        <v>16</v>
      </c>
      <c r="C50" t="s">
        <v>42</v>
      </c>
      <c r="D50" t="s">
        <v>48</v>
      </c>
      <c r="E50">
        <v>10</v>
      </c>
      <c r="F50">
        <v>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t="str">
        <f>VLOOKUP($D50,'mas-a001-00-000000006375693_cmp'!$H:$N,2,FALSE)</f>
        <v>Take out 두줄형</v>
      </c>
      <c r="Q50" t="str">
        <f>VLOOKUP($D50,'mas-a001-00-000000006375693_cmp'!$H:$N,3,FALSE)</f>
        <v>Takeout 나래바네온사인 캠핑문패</v>
      </c>
      <c r="R50">
        <f>VLOOKUP($D50,'mas-a001-00-000000006375693_cmp'!$H:$N,6,FALSE)</f>
        <v>50</v>
      </c>
      <c r="S50" t="str">
        <f>VLOOKUP($D50,'mas-a001-00-000000006375693_cmp'!$H:$N,7,FALSE)</f>
        <v>on</v>
      </c>
      <c r="T50">
        <f>COUNTIF(P:P,P50)</f>
        <v>8</v>
      </c>
    </row>
    <row r="51" spans="1:20" hidden="1" x14ac:dyDescent="0.3">
      <c r="A51" t="s">
        <v>15</v>
      </c>
      <c r="B51" t="s">
        <v>16</v>
      </c>
      <c r="C51" t="s">
        <v>108</v>
      </c>
      <c r="D51" t="s">
        <v>109</v>
      </c>
      <c r="E51">
        <v>10.1</v>
      </c>
      <c r="F51">
        <v>94</v>
      </c>
      <c r="G51">
        <v>1</v>
      </c>
      <c r="H51">
        <v>1.07</v>
      </c>
      <c r="I51">
        <v>264</v>
      </c>
      <c r="J51">
        <v>264</v>
      </c>
      <c r="K51">
        <v>0</v>
      </c>
      <c r="L51">
        <v>0</v>
      </c>
      <c r="M51">
        <v>0</v>
      </c>
      <c r="N51">
        <v>0</v>
      </c>
      <c r="O51">
        <v>0</v>
      </c>
      <c r="P51" t="str">
        <f>VLOOKUP($D51,'mas-a001-00-000000006375693_cmp'!$H:$N,2,FALSE)</f>
        <v>화장실 픽토그램 화장실표찰 아크릴 스카시 3T</v>
      </c>
      <c r="Q51" t="str">
        <f>VLOOKUP($D51,'mas-a001-00-000000006375693_cmp'!$H:$N,3,FALSE)</f>
        <v>화장실표시 아이방문패</v>
      </c>
      <c r="R51">
        <f>VLOOKUP($D51,'mas-a001-00-000000006375693_cmp'!$H:$N,6,FALSE)</f>
        <v>50</v>
      </c>
      <c r="S51" t="str">
        <f>VLOOKUP($D51,'mas-a001-00-000000006375693_cmp'!$H:$N,7,FALSE)</f>
        <v>on</v>
      </c>
      <c r="T51">
        <f>COUNTIF(P:P,P51)</f>
        <v>9</v>
      </c>
    </row>
    <row r="52" spans="1:20" hidden="1" x14ac:dyDescent="0.3">
      <c r="A52" t="s">
        <v>15</v>
      </c>
      <c r="B52" t="s">
        <v>16</v>
      </c>
      <c r="C52" t="s">
        <v>42</v>
      </c>
      <c r="D52" t="s">
        <v>57</v>
      </c>
      <c r="E52">
        <v>10.5</v>
      </c>
      <c r="F52">
        <v>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t="str">
        <f>VLOOKUP($D52,'mas-a001-00-000000006375693_cmp'!$H:$N,2,FALSE)</f>
        <v>셀프바 주문제작 네온 이니셜 루미사인 문자조명 LED간판 나래바 무드등 차박소품 개업선물</v>
      </c>
      <c r="Q52" t="str">
        <f>VLOOKUP($D52,'mas-a001-00-000000006375693_cmp'!$H:$N,3,FALSE)</f>
        <v>셀프바 뷔페 나래바네온사인 캠핑문패</v>
      </c>
      <c r="R52">
        <f>VLOOKUP($D52,'mas-a001-00-000000006375693_cmp'!$H:$N,6,FALSE)</f>
        <v>50</v>
      </c>
      <c r="S52" t="str">
        <f>VLOOKUP($D52,'mas-a001-00-000000006375693_cmp'!$H:$N,7,FALSE)</f>
        <v>on</v>
      </c>
      <c r="T52">
        <f>COUNTIF(P:P,P52)</f>
        <v>9</v>
      </c>
    </row>
    <row r="53" spans="1:20" hidden="1" x14ac:dyDescent="0.3">
      <c r="A53" t="s">
        <v>15</v>
      </c>
      <c r="B53" t="s">
        <v>16</v>
      </c>
      <c r="C53" t="s">
        <v>72</v>
      </c>
      <c r="D53" t="s">
        <v>81</v>
      </c>
      <c r="E53">
        <v>10.8</v>
      </c>
      <c r="F53">
        <v>16</v>
      </c>
      <c r="G53">
        <v>1</v>
      </c>
      <c r="H53">
        <v>6.25</v>
      </c>
      <c r="I53">
        <v>165</v>
      </c>
      <c r="J53">
        <v>165</v>
      </c>
      <c r="K53">
        <v>0</v>
      </c>
      <c r="L53">
        <v>0</v>
      </c>
      <c r="M53">
        <v>0</v>
      </c>
      <c r="N53">
        <v>0</v>
      </c>
      <c r="O53">
        <v>0</v>
      </c>
      <c r="P53" t="str">
        <f>VLOOKUP($D53,'mas-a001-00-000000006375693_cmp'!$H:$N,2,FALSE)</f>
        <v>LED 오픈간판 OPEN 사인 개업선물</v>
      </c>
      <c r="Q53">
        <f>VLOOKUP($D53,'mas-a001-00-000000006375693_cmp'!$H:$N,3,FALSE)</f>
        <v>0</v>
      </c>
      <c r="R53">
        <f>VLOOKUP($D53,'mas-a001-00-000000006375693_cmp'!$H:$N,6,FALSE)</f>
        <v>50</v>
      </c>
      <c r="S53" t="str">
        <f>VLOOKUP($D53,'mas-a001-00-000000006375693_cmp'!$H:$N,7,FALSE)</f>
        <v>on</v>
      </c>
      <c r="T53">
        <f>COUNTIF(P:P,P53)</f>
        <v>10</v>
      </c>
    </row>
    <row r="54" spans="1:20" hidden="1" x14ac:dyDescent="0.3">
      <c r="A54" t="s">
        <v>15</v>
      </c>
      <c r="B54" t="s">
        <v>16</v>
      </c>
      <c r="C54" t="s">
        <v>117</v>
      </c>
      <c r="D54" t="s">
        <v>118</v>
      </c>
      <c r="E54">
        <v>11</v>
      </c>
      <c r="F54">
        <v>175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t="str">
        <f>VLOOKUP($D54,'mas-a001-00-000000006375693_cmp'!$H:$N,2,FALSE)</f>
        <v>Take out 두줄형</v>
      </c>
      <c r="Q54" t="str">
        <f>VLOOKUP($D54,'mas-a001-00-000000006375693_cmp'!$H:$N,3,FALSE)</f>
        <v>Takeout두줄 캠핑간판</v>
      </c>
      <c r="R54">
        <f>VLOOKUP($D54,'mas-a001-00-000000006375693_cmp'!$H:$N,6,FALSE)</f>
        <v>50</v>
      </c>
      <c r="S54" t="str">
        <f>VLOOKUP($D54,'mas-a001-00-000000006375693_cmp'!$H:$N,7,FALSE)</f>
        <v>on</v>
      </c>
      <c r="T54">
        <f>COUNTIF(P:P,P54)</f>
        <v>8</v>
      </c>
    </row>
    <row r="55" spans="1:20" hidden="1" x14ac:dyDescent="0.3">
      <c r="A55" t="s">
        <v>15</v>
      </c>
      <c r="B55" t="s">
        <v>16</v>
      </c>
      <c r="C55" t="s">
        <v>17</v>
      </c>
      <c r="D55" t="s">
        <v>39</v>
      </c>
      <c r="E55">
        <v>11.1</v>
      </c>
      <c r="F55">
        <v>44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t="str">
        <f>VLOOKUP($D55,'mas-a001-00-000000006375693_cmp'!$H:$N,2,FALSE)</f>
        <v>카페 커피 네온 루미사인 LED간판 개업선물</v>
      </c>
      <c r="Q55" t="str">
        <f>VLOOKUP($D55,'mas-a001-00-000000006375693_cmp'!$H:$N,3,FALSE)</f>
        <v>카페 영업중 창문간판 사이드후광LED</v>
      </c>
      <c r="R55">
        <f>VLOOKUP($D55,'mas-a001-00-000000006375693_cmp'!$H:$N,6,FALSE)</f>
        <v>50</v>
      </c>
      <c r="S55" t="str">
        <f>VLOOKUP($D55,'mas-a001-00-000000006375693_cmp'!$H:$N,7,FALSE)</f>
        <v>on</v>
      </c>
      <c r="T55">
        <f>COUNTIF(P:P,P55)</f>
        <v>8</v>
      </c>
    </row>
    <row r="56" spans="1:20" hidden="1" x14ac:dyDescent="0.3">
      <c r="A56" t="s">
        <v>15</v>
      </c>
      <c r="B56" t="s">
        <v>16</v>
      </c>
      <c r="C56" t="s">
        <v>108</v>
      </c>
      <c r="D56" t="s">
        <v>110</v>
      </c>
      <c r="E56">
        <v>11.1</v>
      </c>
      <c r="F56">
        <v>69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t="str">
        <f>VLOOKUP($D56,'mas-a001-00-000000006375693_cmp'!$H:$N,2,FALSE)</f>
        <v>(자동시안/견적) 3/5T 아크릴스카시 한/영/중/일 접착식 재단 미러광택 소량주문가능</v>
      </c>
      <c r="Q56" t="str">
        <f>VLOOKUP($D56,'mas-a001-00-000000006375693_cmp'!$H:$N,3,FALSE)</f>
        <v>스카시견적 아이방문패</v>
      </c>
      <c r="R56">
        <f>VLOOKUP($D56,'mas-a001-00-000000006375693_cmp'!$H:$N,6,FALSE)</f>
        <v>50</v>
      </c>
      <c r="S56" t="str">
        <f>VLOOKUP($D56,'mas-a001-00-000000006375693_cmp'!$H:$N,7,FALSE)</f>
        <v>on</v>
      </c>
      <c r="T56">
        <f>COUNTIF(P:P,P56)</f>
        <v>8</v>
      </c>
    </row>
    <row r="57" spans="1:20" hidden="1" x14ac:dyDescent="0.3">
      <c r="A57" t="s">
        <v>15</v>
      </c>
      <c r="B57" t="s">
        <v>16</v>
      </c>
      <c r="C57" t="s">
        <v>17</v>
      </c>
      <c r="D57" t="s">
        <v>38</v>
      </c>
      <c r="E57">
        <v>11.6</v>
      </c>
      <c r="F57">
        <v>56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t="str">
        <f>VLOOKUP($D57,'mas-a001-00-000000006375693_cmp'!$H:$N,2,FALSE)</f>
        <v>LED 오픈간판 OPEN 사인 개업선물</v>
      </c>
      <c r="Q57" t="str">
        <f>VLOOKUP($D57,'mas-a001-00-000000006375693_cmp'!$H:$N,3,FALSE)</f>
        <v>OPEN 영업중 창문간판 사이드후광LED</v>
      </c>
      <c r="R57">
        <f>VLOOKUP($D57,'mas-a001-00-000000006375693_cmp'!$H:$N,6,FALSE)</f>
        <v>50</v>
      </c>
      <c r="S57" t="str">
        <f>VLOOKUP($D57,'mas-a001-00-000000006375693_cmp'!$H:$N,7,FALSE)</f>
        <v>on</v>
      </c>
      <c r="T57">
        <f>COUNTIF(P:P,P57)</f>
        <v>10</v>
      </c>
    </row>
    <row r="58" spans="1:20" hidden="1" x14ac:dyDescent="0.3">
      <c r="A58" t="s">
        <v>15</v>
      </c>
      <c r="B58" t="s">
        <v>16</v>
      </c>
      <c r="C58" t="s">
        <v>108</v>
      </c>
      <c r="D58" t="s">
        <v>111</v>
      </c>
      <c r="E58">
        <v>12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t="str">
        <f>VLOOKUP($D58,'mas-a001-00-000000006375693_cmp'!$H:$N,2,FALSE)</f>
        <v>영문 글자표찰 아크릴 스카시 3t _ 카페,흡연시설,창고</v>
      </c>
      <c r="Q58" t="str">
        <f>VLOOKUP($D58,'mas-a001-00-000000006375693_cmp'!$H:$N,3,FALSE)</f>
        <v>영문표찰 카페 흡연시설 창고 아이방문패</v>
      </c>
      <c r="R58">
        <f>VLOOKUP($D58,'mas-a001-00-000000006375693_cmp'!$H:$N,6,FALSE)</f>
        <v>50</v>
      </c>
      <c r="S58" t="str">
        <f>VLOOKUP($D58,'mas-a001-00-000000006375693_cmp'!$H:$N,7,FALSE)</f>
        <v>on</v>
      </c>
      <c r="T58">
        <f>COUNTIF(P:P,P58)</f>
        <v>2</v>
      </c>
    </row>
    <row r="59" spans="1:20" hidden="1" x14ac:dyDescent="0.3">
      <c r="A59" t="s">
        <v>15</v>
      </c>
      <c r="B59" t="s">
        <v>16</v>
      </c>
      <c r="C59" t="s">
        <v>42</v>
      </c>
      <c r="D59" t="s">
        <v>56</v>
      </c>
      <c r="E59">
        <v>12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s="3" t="str">
        <f>VLOOKUP($D59,'mas-a001-00-000000006375693_cmp'!$H:$N,2,FALSE)</f>
        <v>방문포장 테이크아웃 TAKEOUT 식당 카페 LED조명 루미사인</v>
      </c>
      <c r="Q59" t="str">
        <f>VLOOKUP($D59,'mas-a001-00-000000006375693_cmp'!$H:$N,3,FALSE)</f>
        <v>방문포장배달 나래바네온사인 캠핑문패</v>
      </c>
      <c r="R59">
        <f>VLOOKUP($D59,'mas-a001-00-000000006375693_cmp'!$H:$N,6,FALSE)</f>
        <v>50</v>
      </c>
      <c r="S59" t="str">
        <f>VLOOKUP($D59,'mas-a001-00-000000006375693_cmp'!$H:$N,7,FALSE)</f>
        <v>on</v>
      </c>
      <c r="T59">
        <f>COUNTIF(P:P,P59)</f>
        <v>9</v>
      </c>
    </row>
    <row r="60" spans="1:20" hidden="1" x14ac:dyDescent="0.3">
      <c r="A60" t="s">
        <v>15</v>
      </c>
      <c r="B60" t="s">
        <v>16</v>
      </c>
      <c r="C60" t="s">
        <v>63</v>
      </c>
      <c r="D60" t="s">
        <v>67</v>
      </c>
      <c r="E60">
        <v>12.1</v>
      </c>
      <c r="F60">
        <v>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 s="3" t="str">
        <f>VLOOKUP($D60,'mas-a001-00-000000006375693_cmp'!$H:$N,2,FALSE)</f>
        <v>LED 오픈간판 OPEN 사인 개업선물</v>
      </c>
      <c r="Q60" t="str">
        <f>VLOOKUP($D60,'mas-a001-00-000000006375693_cmp'!$H:$N,3,FALSE)</f>
        <v>OPEN 영업중간판</v>
      </c>
      <c r="R60">
        <f>VLOOKUP($D60,'mas-a001-00-000000006375693_cmp'!$H:$N,6,FALSE)</f>
        <v>50</v>
      </c>
      <c r="S60" t="str">
        <f>VLOOKUP($D60,'mas-a001-00-000000006375693_cmp'!$H:$N,7,FALSE)</f>
        <v>on</v>
      </c>
      <c r="T60">
        <f>COUNTIF(P:P,P60)</f>
        <v>10</v>
      </c>
    </row>
    <row r="61" spans="1:20" hidden="1" x14ac:dyDescent="0.3">
      <c r="A61" t="s">
        <v>15</v>
      </c>
      <c r="B61" t="s">
        <v>16</v>
      </c>
      <c r="C61" t="s">
        <v>87</v>
      </c>
      <c r="D61" t="s">
        <v>91</v>
      </c>
      <c r="E61">
        <v>12.4</v>
      </c>
      <c r="F61">
        <v>57</v>
      </c>
      <c r="G61">
        <v>1</v>
      </c>
      <c r="H61">
        <v>1.76</v>
      </c>
      <c r="I61">
        <v>231</v>
      </c>
      <c r="J61">
        <v>231</v>
      </c>
      <c r="K61">
        <v>0</v>
      </c>
      <c r="L61">
        <v>0</v>
      </c>
      <c r="M61">
        <v>0</v>
      </c>
      <c r="N61">
        <v>0</v>
      </c>
      <c r="O61">
        <v>0</v>
      </c>
      <c r="P61" t="str">
        <f>VLOOKUP($D61,'mas-a001-00-000000006375693_cmp'!$H:$N,2,FALSE)</f>
        <v>OPEN 네온LED 영업중 조명사인 대문자형</v>
      </c>
      <c r="Q61" t="str">
        <f>VLOOKUP($D61,'mas-a001-00-000000006375693_cmp'!$H:$N,3,FALSE)</f>
        <v>오픈 홈포차 와인 나래바 화자카야 LED간판</v>
      </c>
      <c r="R61">
        <f>VLOOKUP($D61,'mas-a001-00-000000006375693_cmp'!$H:$N,6,FALSE)</f>
        <v>50</v>
      </c>
      <c r="S61" t="str">
        <f>VLOOKUP($D61,'mas-a001-00-000000006375693_cmp'!$H:$N,7,FALSE)</f>
        <v>on</v>
      </c>
      <c r="T61">
        <f>COUNTIF(P:P,P61)</f>
        <v>7</v>
      </c>
    </row>
    <row r="62" spans="1:20" hidden="1" x14ac:dyDescent="0.3">
      <c r="A62" t="s">
        <v>15</v>
      </c>
      <c r="B62" t="s">
        <v>16</v>
      </c>
      <c r="C62" t="s">
        <v>117</v>
      </c>
      <c r="D62" t="s">
        <v>138</v>
      </c>
      <c r="E62">
        <v>12.8</v>
      </c>
      <c r="F62">
        <v>139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 t="str">
        <f>VLOOKUP($D62,'mas-a001-00-000000006375693_cmp'!$H:$N,2,FALSE)</f>
        <v>화장실 픽토그램 화장실표찰 아크릴 스카시 3T</v>
      </c>
      <c r="Q62" t="str">
        <f>VLOOKUP($D62,'mas-a001-00-000000006375693_cmp'!$H:$N,3,FALSE)</f>
        <v>화장실표시 캠핑간판</v>
      </c>
      <c r="R62">
        <f>VLOOKUP($D62,'mas-a001-00-000000006375693_cmp'!$H:$N,6,FALSE)</f>
        <v>50</v>
      </c>
      <c r="S62" t="str">
        <f>VLOOKUP($D62,'mas-a001-00-000000006375693_cmp'!$H:$N,7,FALSE)</f>
        <v>on</v>
      </c>
      <c r="T62">
        <f>COUNTIF(P:P,P62)</f>
        <v>9</v>
      </c>
    </row>
    <row r="63" spans="1:20" hidden="1" x14ac:dyDescent="0.3">
      <c r="A63" t="s">
        <v>15</v>
      </c>
      <c r="B63" t="s">
        <v>16</v>
      </c>
      <c r="C63" t="s">
        <v>108</v>
      </c>
      <c r="D63" t="s">
        <v>112</v>
      </c>
      <c r="E63">
        <v>13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 t="str">
        <f>VLOOKUP($D63,'mas-a001-00-000000006375693_cmp'!$H:$N,2,FALSE)</f>
        <v>가게표찰 아크릴 스카시 3t _ 카페,흡연시설,창고</v>
      </c>
      <c r="Q63" t="str">
        <f>VLOOKUP($D63,'mas-a001-00-000000006375693_cmp'!$H:$N,3,FALSE)</f>
        <v>가게표찰 카페 흡연시설 창고 아이방문패</v>
      </c>
      <c r="R63">
        <f>VLOOKUP($D63,'mas-a001-00-000000006375693_cmp'!$H:$N,6,FALSE)</f>
        <v>50</v>
      </c>
      <c r="S63" t="str">
        <f>VLOOKUP($D63,'mas-a001-00-000000006375693_cmp'!$H:$N,7,FALSE)</f>
        <v>on</v>
      </c>
      <c r="T63">
        <f>COUNTIF(P:P,P63)</f>
        <v>2</v>
      </c>
    </row>
    <row r="64" spans="1:20" hidden="1" x14ac:dyDescent="0.3">
      <c r="A64" t="s">
        <v>15</v>
      </c>
      <c r="B64" t="s">
        <v>16</v>
      </c>
      <c r="C64" t="s">
        <v>42</v>
      </c>
      <c r="D64" t="s">
        <v>52</v>
      </c>
      <c r="E64">
        <v>13</v>
      </c>
      <c r="F64">
        <v>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 t="str">
        <f>VLOOKUP($D64,'mas-a001-00-000000006375693_cmp'!$H:$N,2,FALSE)</f>
        <v>OPEN 네온LED 영업중 조명사인 대문자형</v>
      </c>
      <c r="Q64" t="str">
        <f>VLOOKUP($D64,'mas-a001-00-000000006375693_cmp'!$H:$N,3,FALSE)</f>
        <v>OPEN 나래바네온사인 캠핑문패</v>
      </c>
      <c r="R64">
        <f>VLOOKUP($D64,'mas-a001-00-000000006375693_cmp'!$H:$N,6,FALSE)</f>
        <v>50</v>
      </c>
      <c r="S64" t="str">
        <f>VLOOKUP($D64,'mas-a001-00-000000006375693_cmp'!$H:$N,7,FALSE)</f>
        <v>on</v>
      </c>
      <c r="T64">
        <f>COUNTIF(P:P,P64)</f>
        <v>7</v>
      </c>
    </row>
    <row r="65" spans="1:20" hidden="1" x14ac:dyDescent="0.3">
      <c r="A65" t="s">
        <v>15</v>
      </c>
      <c r="B65" t="s">
        <v>16</v>
      </c>
      <c r="C65" t="s">
        <v>17</v>
      </c>
      <c r="D65" t="s">
        <v>41</v>
      </c>
      <c r="E65">
        <v>13.1</v>
      </c>
      <c r="F65">
        <v>37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 t="str">
        <f>VLOOKUP($D65,'mas-a001-00-000000006375693_cmp'!$H:$N,2,FALSE)</f>
        <v>블루네온 헤어샵 이니셜 루미사인 LED간판 입체글자 개업선물 전광판 바버샵 미용실 나래바</v>
      </c>
      <c r="Q65" t="str">
        <f>VLOOKUP($D65,'mas-a001-00-000000006375693_cmp'!$H:$N,3,FALSE)</f>
        <v>헤어샵 미용실 영업중 창문간판 사이드후광LED</v>
      </c>
      <c r="R65">
        <f>VLOOKUP($D65,'mas-a001-00-000000006375693_cmp'!$H:$N,6,FALSE)</f>
        <v>50</v>
      </c>
      <c r="S65" t="str">
        <f>VLOOKUP($D65,'mas-a001-00-000000006375693_cmp'!$H:$N,7,FALSE)</f>
        <v>on</v>
      </c>
      <c r="T65">
        <f>COUNTIF(P:P,P65)</f>
        <v>9</v>
      </c>
    </row>
    <row r="66" spans="1:20" hidden="1" x14ac:dyDescent="0.3">
      <c r="A66" t="s">
        <v>15</v>
      </c>
      <c r="B66" t="s">
        <v>16</v>
      </c>
      <c r="C66" t="s">
        <v>17</v>
      </c>
      <c r="D66" t="s">
        <v>25</v>
      </c>
      <c r="E66">
        <v>13.5</v>
      </c>
      <c r="F66">
        <v>36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 t="str">
        <f>VLOOKUP($D66,'mas-a001-00-000000006375693_cmp'!$H:$N,2,FALSE)</f>
        <v>COFFEE SHOP</v>
      </c>
      <c r="Q66" t="str">
        <f>VLOOKUP($D66,'mas-a001-00-000000006375693_cmp'!$H:$N,3,FALSE)</f>
        <v>COFFEE 영업중 창문간판 사이드후광LED</v>
      </c>
      <c r="R66">
        <f>VLOOKUP($D66,'mas-a001-00-000000006375693_cmp'!$H:$N,6,FALSE)</f>
        <v>50</v>
      </c>
      <c r="S66" t="str">
        <f>VLOOKUP($D66,'mas-a001-00-000000006375693_cmp'!$H:$N,7,FALSE)</f>
        <v>on</v>
      </c>
      <c r="T66">
        <f>COUNTIF(P:P,P66)</f>
        <v>9</v>
      </c>
    </row>
    <row r="67" spans="1:20" hidden="1" x14ac:dyDescent="0.3">
      <c r="A67" t="s">
        <v>15</v>
      </c>
      <c r="B67" t="s">
        <v>16</v>
      </c>
      <c r="C67" t="s">
        <v>42</v>
      </c>
      <c r="D67" t="s">
        <v>49</v>
      </c>
      <c r="E67">
        <v>13.5</v>
      </c>
      <c r="F67">
        <v>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 s="3" t="str">
        <f>VLOOKUP($D67,'mas-a001-00-000000006375693_cmp'!$H:$N,2,FALSE)</f>
        <v>COFFEE SHOP</v>
      </c>
      <c r="Q67" t="str">
        <f>VLOOKUP($D67,'mas-a001-00-000000006375693_cmp'!$H:$N,3,FALSE)</f>
        <v>COFFEE 나래바네온사인 캠핑문패</v>
      </c>
      <c r="R67">
        <f>VLOOKUP($D67,'mas-a001-00-000000006375693_cmp'!$H:$N,6,FALSE)</f>
        <v>50</v>
      </c>
      <c r="S67" t="str">
        <f>VLOOKUP($D67,'mas-a001-00-000000006375693_cmp'!$H:$N,7,FALSE)</f>
        <v>on</v>
      </c>
      <c r="T67">
        <f>COUNTIF(P:P,P67)</f>
        <v>9</v>
      </c>
    </row>
    <row r="68" spans="1:20" hidden="1" x14ac:dyDescent="0.3">
      <c r="A68" t="s">
        <v>15</v>
      </c>
      <c r="B68" t="s">
        <v>16</v>
      </c>
      <c r="C68" t="s">
        <v>87</v>
      </c>
      <c r="D68" t="s">
        <v>90</v>
      </c>
      <c r="E68">
        <v>13.6</v>
      </c>
      <c r="F68">
        <v>23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 t="str">
        <f>VLOOKUP($D68,'mas-a001-00-000000006375693_cmp'!$H:$N,2,FALSE)</f>
        <v>CAFE LOGO</v>
      </c>
      <c r="Q68" t="str">
        <f>VLOOKUP($D68,'mas-a001-00-000000006375693_cmp'!$H:$N,3,FALSE)</f>
        <v>CAFE 홈카페 나래바 화자카야 LED간판</v>
      </c>
      <c r="R68">
        <f>VLOOKUP($D68,'mas-a001-00-000000006375693_cmp'!$H:$N,6,FALSE)</f>
        <v>50</v>
      </c>
      <c r="S68" t="str">
        <f>VLOOKUP($D68,'mas-a001-00-000000006375693_cmp'!$H:$N,7,FALSE)</f>
        <v>on</v>
      </c>
      <c r="T68">
        <f>COUNTIF(P:P,P68)</f>
        <v>9</v>
      </c>
    </row>
    <row r="69" spans="1:20" hidden="1" x14ac:dyDescent="0.3">
      <c r="A69" t="s">
        <v>15</v>
      </c>
      <c r="B69" t="s">
        <v>16</v>
      </c>
      <c r="C69" t="s">
        <v>87</v>
      </c>
      <c r="D69" t="s">
        <v>96</v>
      </c>
      <c r="E69">
        <v>14</v>
      </c>
      <c r="F69">
        <v>30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 t="str">
        <f>VLOOKUP($D69,'mas-a001-00-000000006375693_cmp'!$H:$N,2,FALSE)</f>
        <v>LED 오픈간판 OPEN 사인 개업선물</v>
      </c>
      <c r="Q69" t="str">
        <f>VLOOKUP($D69,'mas-a001-00-000000006375693_cmp'!$H:$N,3,FALSE)</f>
        <v>open 홈포차 와인 나래바 LED간판</v>
      </c>
      <c r="R69">
        <f>VLOOKUP($D69,'mas-a001-00-000000006375693_cmp'!$H:$N,6,FALSE)</f>
        <v>50</v>
      </c>
      <c r="S69" t="str">
        <f>VLOOKUP($D69,'mas-a001-00-000000006375693_cmp'!$H:$N,7,FALSE)</f>
        <v>on</v>
      </c>
      <c r="T69">
        <f>COUNTIF(P:P,P69)</f>
        <v>10</v>
      </c>
    </row>
    <row r="70" spans="1:20" hidden="1" x14ac:dyDescent="0.3">
      <c r="A70" t="s">
        <v>15</v>
      </c>
      <c r="B70" t="s">
        <v>16</v>
      </c>
      <c r="C70" t="s">
        <v>108</v>
      </c>
      <c r="D70" t="s">
        <v>113</v>
      </c>
      <c r="E70">
        <v>14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t="str">
        <f>VLOOKUP($D70,'mas-a001-00-000000006375693_cmp'!$H:$N,2,FALSE)</f>
        <v>도어사인 아파트호실 아파트표찰 아크릴 3t</v>
      </c>
      <c r="Q70" t="str">
        <f>VLOOKUP($D70,'mas-a001-00-000000006375693_cmp'!$H:$N,3,FALSE)</f>
        <v>도어사인 아파트호실 아파트표찰 아이방문패</v>
      </c>
      <c r="R70">
        <f>VLOOKUP($D70,'mas-a001-00-000000006375693_cmp'!$H:$N,6,FALSE)</f>
        <v>50</v>
      </c>
      <c r="S70" t="str">
        <f>VLOOKUP($D70,'mas-a001-00-000000006375693_cmp'!$H:$N,7,FALSE)</f>
        <v>on</v>
      </c>
      <c r="T70">
        <f>COUNTIF(P:P,P70)</f>
        <v>1</v>
      </c>
    </row>
    <row r="71" spans="1:20" hidden="1" x14ac:dyDescent="0.3">
      <c r="A71" t="s">
        <v>15</v>
      </c>
      <c r="B71" t="s">
        <v>16</v>
      </c>
      <c r="C71" t="s">
        <v>117</v>
      </c>
      <c r="D71" t="s">
        <v>133</v>
      </c>
      <c r="E71">
        <v>14.3</v>
      </c>
      <c r="F71">
        <v>44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 t="str">
        <f>VLOOKUP($D71,'mas-a001-00-000000006375693_cmp'!$H:$N,2,FALSE)</f>
        <v>LED 오픈사인 영업중 조명간판</v>
      </c>
      <c r="Q71" t="str">
        <f>VLOOKUP($D71,'mas-a001-00-000000006375693_cmp'!$H:$N,3,FALSE)</f>
        <v>OPEN 캠핑간판</v>
      </c>
      <c r="R71">
        <f>VLOOKUP($D71,'mas-a001-00-000000006375693_cmp'!$H:$N,6,FALSE)</f>
        <v>50</v>
      </c>
      <c r="S71" t="str">
        <f>VLOOKUP($D71,'mas-a001-00-000000006375693_cmp'!$H:$N,7,FALSE)</f>
        <v>on</v>
      </c>
      <c r="T71">
        <f>COUNTIF(P:P,P71)</f>
        <v>5</v>
      </c>
    </row>
    <row r="72" spans="1:20" hidden="1" x14ac:dyDescent="0.3">
      <c r="A72" t="s">
        <v>15</v>
      </c>
      <c r="B72" t="s">
        <v>16</v>
      </c>
      <c r="C72" t="s">
        <v>87</v>
      </c>
      <c r="D72" t="s">
        <v>99</v>
      </c>
      <c r="E72">
        <v>14.6</v>
      </c>
      <c r="F72">
        <v>26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 t="str">
        <f>VLOOKUP($D72,'mas-a001-00-000000006375693_cmp'!$H:$N,2,FALSE)</f>
        <v>카페 커피 네온 루미사인 LED간판 개업선물</v>
      </c>
      <c r="Q72" t="str">
        <f>VLOOKUP($D72,'mas-a001-00-000000006375693_cmp'!$H:$N,3,FALSE)</f>
        <v>카페 홈포차 와인 나래바 화자카야 LED간판</v>
      </c>
      <c r="R72">
        <f>VLOOKUP($D72,'mas-a001-00-000000006375693_cmp'!$H:$N,6,FALSE)</f>
        <v>50</v>
      </c>
      <c r="S72" t="str">
        <f>VLOOKUP($D72,'mas-a001-00-000000006375693_cmp'!$H:$N,7,FALSE)</f>
        <v>on</v>
      </c>
      <c r="T72">
        <f>COUNTIF(P:P,P72)</f>
        <v>8</v>
      </c>
    </row>
    <row r="73" spans="1:20" hidden="1" x14ac:dyDescent="0.3">
      <c r="A73" t="s">
        <v>15</v>
      </c>
      <c r="B73" t="s">
        <v>16</v>
      </c>
      <c r="C73" t="s">
        <v>117</v>
      </c>
      <c r="D73" t="s">
        <v>129</v>
      </c>
      <c r="E73">
        <v>14.7</v>
      </c>
      <c r="F73">
        <v>37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 t="str">
        <f>VLOOKUP($D73,'mas-a001-00-000000006375693_cmp'!$H:$N,2,FALSE)</f>
        <v>맥주잔 수제맥주 BEER 네온문자 루미사인 주점 창문조명 LED야광 BAR 치킨집 개업</v>
      </c>
      <c r="Q73" t="str">
        <f>VLOOKUP($D73,'mas-a001-00-000000006375693_cmp'!$H:$N,3,FALSE)</f>
        <v>수제맥주잔 캠핑간판</v>
      </c>
      <c r="R73">
        <f>VLOOKUP($D73,'mas-a001-00-000000006375693_cmp'!$H:$N,6,FALSE)</f>
        <v>50</v>
      </c>
      <c r="S73" t="str">
        <f>VLOOKUP($D73,'mas-a001-00-000000006375693_cmp'!$H:$N,7,FALSE)</f>
        <v>on</v>
      </c>
      <c r="T73">
        <f>COUNTIF(P:P,P73)</f>
        <v>7</v>
      </c>
    </row>
    <row r="74" spans="1:20" hidden="1" x14ac:dyDescent="0.3">
      <c r="A74" t="s">
        <v>15</v>
      </c>
      <c r="B74" t="s">
        <v>16</v>
      </c>
      <c r="C74" t="s">
        <v>17</v>
      </c>
      <c r="D74" t="s">
        <v>26</v>
      </c>
      <c r="E74">
        <v>14.8</v>
      </c>
      <c r="F74">
        <v>31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 t="str">
        <f>VLOOKUP($D74,'mas-a001-00-000000006375693_cmp'!$H:$N,2,FALSE)</f>
        <v>BEER LOGO</v>
      </c>
      <c r="Q74" t="str">
        <f>VLOOKUP($D74,'mas-a001-00-000000006375693_cmp'!$H:$N,3,FALSE)</f>
        <v>BEER 영업중 창문간판 사이드후광LED</v>
      </c>
      <c r="R74">
        <f>VLOOKUP($D74,'mas-a001-00-000000006375693_cmp'!$H:$N,6,FALSE)</f>
        <v>50</v>
      </c>
      <c r="S74" t="str">
        <f>VLOOKUP($D74,'mas-a001-00-000000006375693_cmp'!$H:$N,7,FALSE)</f>
        <v>on</v>
      </c>
      <c r="T74">
        <f>COUNTIF(P:P,P74)</f>
        <v>10</v>
      </c>
    </row>
    <row r="75" spans="1:20" hidden="1" x14ac:dyDescent="0.3">
      <c r="A75" t="s">
        <v>15</v>
      </c>
      <c r="B75" t="s">
        <v>16</v>
      </c>
      <c r="C75" t="s">
        <v>42</v>
      </c>
      <c r="D75" t="s">
        <v>50</v>
      </c>
      <c r="E75">
        <v>14.8</v>
      </c>
      <c r="F75">
        <v>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 s="3" t="str">
        <f>VLOOKUP($D75,'mas-a001-00-000000006375693_cmp'!$H:$N,2,FALSE)</f>
        <v>BEER LOGO</v>
      </c>
      <c r="Q75" t="str">
        <f>VLOOKUP($D75,'mas-a001-00-000000006375693_cmp'!$H:$N,3,FALSE)</f>
        <v>BEER 나래바네온사인 캠핑문패</v>
      </c>
      <c r="R75">
        <f>VLOOKUP($D75,'mas-a001-00-000000006375693_cmp'!$H:$N,6,FALSE)</f>
        <v>50</v>
      </c>
      <c r="S75" t="str">
        <f>VLOOKUP($D75,'mas-a001-00-000000006375693_cmp'!$H:$N,7,FALSE)</f>
        <v>on</v>
      </c>
      <c r="T75">
        <f>COUNTIF(P:P,P75)</f>
        <v>10</v>
      </c>
    </row>
    <row r="76" spans="1:20" hidden="1" x14ac:dyDescent="0.3">
      <c r="A76" t="s">
        <v>15</v>
      </c>
      <c r="B76" t="s">
        <v>16</v>
      </c>
      <c r="C76" t="s">
        <v>42</v>
      </c>
      <c r="D76" t="s">
        <v>53</v>
      </c>
      <c r="E76">
        <v>15</v>
      </c>
      <c r="F76">
        <v>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 t="str">
        <f>VLOOKUP($D76,'mas-a001-00-000000006375693_cmp'!$H:$N,2,FALSE)</f>
        <v>야자수 그린/브라운 네온조명 루미사인 게스트하우스 숙박업 썸머비치 서핑존 해변 식물LED</v>
      </c>
      <c r="Q76" t="str">
        <f>VLOOKUP($D76,'mas-a001-00-000000006375693_cmp'!$H:$N,3,FALSE)</f>
        <v>야자수 서핑존 나래바네온사인 캠핑문패</v>
      </c>
      <c r="R76">
        <f>VLOOKUP($D76,'mas-a001-00-000000006375693_cmp'!$H:$N,6,FALSE)</f>
        <v>50</v>
      </c>
      <c r="S76" t="str">
        <f>VLOOKUP($D76,'mas-a001-00-000000006375693_cmp'!$H:$N,7,FALSE)</f>
        <v>on</v>
      </c>
      <c r="T76">
        <f>COUNTIF(P:P,P76)</f>
        <v>9</v>
      </c>
    </row>
    <row r="77" spans="1:20" hidden="1" x14ac:dyDescent="0.3">
      <c r="A77" t="s">
        <v>15</v>
      </c>
      <c r="B77" t="s">
        <v>16</v>
      </c>
      <c r="C77" t="s">
        <v>63</v>
      </c>
      <c r="D77" t="s">
        <v>66</v>
      </c>
      <c r="E77">
        <v>15.5</v>
      </c>
      <c r="F77">
        <v>23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 t="str">
        <f>VLOOKUP($D77,'mas-a001-00-000000006375693_cmp'!$H:$N,2,FALSE)</f>
        <v>COFFEE SHOP</v>
      </c>
      <c r="Q77" t="str">
        <f>VLOOKUP($D77,'mas-a001-00-000000006375693_cmp'!$H:$N,3,FALSE)</f>
        <v>COFFEE 영업중간판</v>
      </c>
      <c r="R77">
        <f>VLOOKUP($D77,'mas-a001-00-000000006375693_cmp'!$H:$N,6,FALSE)</f>
        <v>50</v>
      </c>
      <c r="S77" t="str">
        <f>VLOOKUP($D77,'mas-a001-00-000000006375693_cmp'!$H:$N,7,FALSE)</f>
        <v>on</v>
      </c>
      <c r="T77">
        <f>COUNTIF(P:P,P77)</f>
        <v>9</v>
      </c>
    </row>
    <row r="78" spans="1:20" hidden="1" x14ac:dyDescent="0.3">
      <c r="A78" t="s">
        <v>15</v>
      </c>
      <c r="B78" t="s">
        <v>16</v>
      </c>
      <c r="C78" t="s">
        <v>117</v>
      </c>
      <c r="D78" t="s">
        <v>132</v>
      </c>
      <c r="E78">
        <v>15.7</v>
      </c>
      <c r="F78">
        <v>34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 t="str">
        <f>VLOOKUP($D78,'mas-a001-00-000000006375693_cmp'!$H:$N,2,FALSE)</f>
        <v>LED 오픈간판 OPEN 사인 개업선물</v>
      </c>
      <c r="Q78" t="str">
        <f>VLOOKUP($D78,'mas-a001-00-000000006375693_cmp'!$H:$N,3,FALSE)</f>
        <v>open 캠핑간판</v>
      </c>
      <c r="R78">
        <f>VLOOKUP($D78,'mas-a001-00-000000006375693_cmp'!$H:$N,6,FALSE)</f>
        <v>50</v>
      </c>
      <c r="S78" t="str">
        <f>VLOOKUP($D78,'mas-a001-00-000000006375693_cmp'!$H:$N,7,FALSE)</f>
        <v>on</v>
      </c>
      <c r="T78">
        <f>COUNTIF(P:P,P78)</f>
        <v>10</v>
      </c>
    </row>
    <row r="79" spans="1:20" hidden="1" x14ac:dyDescent="0.3">
      <c r="A79" t="s">
        <v>15</v>
      </c>
      <c r="B79" t="s">
        <v>16</v>
      </c>
      <c r="C79" t="s">
        <v>42</v>
      </c>
      <c r="D79" t="s">
        <v>51</v>
      </c>
      <c r="E79">
        <v>15.8</v>
      </c>
      <c r="F79">
        <v>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 s="3" t="str">
        <f>VLOOKUP($D79,'mas-a001-00-000000006375693_cmp'!$H:$N,2,FALSE)</f>
        <v>CAFE LOGO</v>
      </c>
      <c r="Q79" t="str">
        <f>VLOOKUP($D79,'mas-a001-00-000000006375693_cmp'!$H:$N,3,FALSE)</f>
        <v>CAFE 나래바네온사인 캠핑문패</v>
      </c>
      <c r="R79">
        <f>VLOOKUP($D79,'mas-a001-00-000000006375693_cmp'!$H:$N,6,FALSE)</f>
        <v>50</v>
      </c>
      <c r="S79" t="str">
        <f>VLOOKUP($D79,'mas-a001-00-000000006375693_cmp'!$H:$N,7,FALSE)</f>
        <v>on</v>
      </c>
      <c r="T79">
        <f>COUNTIF(P:P,P79)</f>
        <v>9</v>
      </c>
    </row>
    <row r="80" spans="1:20" hidden="1" x14ac:dyDescent="0.3">
      <c r="A80" t="s">
        <v>15</v>
      </c>
      <c r="B80" t="s">
        <v>16</v>
      </c>
      <c r="C80" t="s">
        <v>114</v>
      </c>
      <c r="D80" t="s">
        <v>116</v>
      </c>
      <c r="E80">
        <v>16</v>
      </c>
      <c r="F80">
        <v>60</v>
      </c>
      <c r="G80">
        <v>1</v>
      </c>
      <c r="H80">
        <v>1.67</v>
      </c>
      <c r="I80">
        <v>143</v>
      </c>
      <c r="J80">
        <v>143</v>
      </c>
      <c r="K80">
        <v>0</v>
      </c>
      <c r="L80">
        <v>0</v>
      </c>
      <c r="M80">
        <v>0</v>
      </c>
      <c r="N80">
        <v>0</v>
      </c>
      <c r="O80">
        <v>0</v>
      </c>
      <c r="P80" t="str">
        <f>VLOOKUP($D80,'mas-a001-00-000000006375693_cmp'!$H:$N,2,FALSE)</f>
        <v>(자동시안/견적) 3/5T 아크릴스카시 한/영/중/일 접착식 재단 미러광택 소량주문가능</v>
      </c>
      <c r="Q80" t="str">
        <f>VLOOKUP($D80,'mas-a001-00-000000006375693_cmp'!$H:$N,3,FALSE)</f>
        <v>스카시견적 도로명주소판</v>
      </c>
      <c r="R80">
        <f>VLOOKUP($D80,'mas-a001-00-000000006375693_cmp'!$H:$N,6,FALSE)</f>
        <v>50</v>
      </c>
      <c r="S80" t="str">
        <f>VLOOKUP($D80,'mas-a001-00-000000006375693_cmp'!$H:$N,7,FALSE)</f>
        <v>on</v>
      </c>
      <c r="T80">
        <f>COUNTIF(P:P,P80)</f>
        <v>8</v>
      </c>
    </row>
    <row r="81" spans="1:20" hidden="1" x14ac:dyDescent="0.3">
      <c r="A81" t="s">
        <v>15</v>
      </c>
      <c r="B81" t="s">
        <v>16</v>
      </c>
      <c r="C81" t="s">
        <v>114</v>
      </c>
      <c r="D81" t="s">
        <v>115</v>
      </c>
      <c r="E81">
        <v>16.5</v>
      </c>
      <c r="F81">
        <v>79</v>
      </c>
      <c r="G81">
        <v>1</v>
      </c>
      <c r="H81">
        <v>1.27</v>
      </c>
      <c r="I81">
        <v>264</v>
      </c>
      <c r="J81">
        <v>264</v>
      </c>
      <c r="K81">
        <v>0</v>
      </c>
      <c r="L81">
        <v>0</v>
      </c>
      <c r="M81">
        <v>0</v>
      </c>
      <c r="N81">
        <v>0</v>
      </c>
      <c r="O81">
        <v>0</v>
      </c>
      <c r="P81" t="str">
        <f>VLOOKUP($D81,'mas-a001-00-000000006375693_cmp'!$H:$N,2,FALSE)</f>
        <v>화장실 픽토그램 화장실표찰 아크릴 스카시 3T</v>
      </c>
      <c r="Q81" t="str">
        <f>VLOOKUP($D81,'mas-a001-00-000000006375693_cmp'!$H:$N,3,FALSE)</f>
        <v>화장실표시 도로명주소판</v>
      </c>
      <c r="R81">
        <f>VLOOKUP($D81,'mas-a001-00-000000006375693_cmp'!$H:$N,6,FALSE)</f>
        <v>50</v>
      </c>
      <c r="S81" t="str">
        <f>VLOOKUP($D81,'mas-a001-00-000000006375693_cmp'!$H:$N,7,FALSE)</f>
        <v>on</v>
      </c>
      <c r="T81">
        <f>COUNTIF(P:P,P81)</f>
        <v>9</v>
      </c>
    </row>
    <row r="82" spans="1:20" hidden="1" x14ac:dyDescent="0.3">
      <c r="A82" t="s">
        <v>15</v>
      </c>
      <c r="B82" t="s">
        <v>16</v>
      </c>
      <c r="C82" t="s">
        <v>87</v>
      </c>
      <c r="D82" t="s">
        <v>100</v>
      </c>
      <c r="E82">
        <v>16.7</v>
      </c>
      <c r="F82">
        <v>18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 t="str">
        <f>VLOOKUP($D82,'mas-a001-00-000000006375693_cmp'!$H:$N,2,FALSE)</f>
        <v>블루네온 헤어샵 이니셜 루미사인 LED간판 입체글자 개업선물 전광판 바버샵 미용실 나래바</v>
      </c>
      <c r="Q82" t="str">
        <f>VLOOKUP($D82,'mas-a001-00-000000006375693_cmp'!$H:$N,3,FALSE)</f>
        <v>바버샵 홈포차 와인 나래바 화자카야 LED간판</v>
      </c>
      <c r="R82">
        <f>VLOOKUP($D82,'mas-a001-00-000000006375693_cmp'!$H:$N,6,FALSE)</f>
        <v>50</v>
      </c>
      <c r="S82" t="str">
        <f>VLOOKUP($D82,'mas-a001-00-000000006375693_cmp'!$H:$N,7,FALSE)</f>
        <v>on</v>
      </c>
      <c r="T82">
        <f>COUNTIF(P:P,P82)</f>
        <v>9</v>
      </c>
    </row>
    <row r="83" spans="1:20" hidden="1" x14ac:dyDescent="0.3">
      <c r="A83" t="s">
        <v>15</v>
      </c>
      <c r="B83" t="s">
        <v>16</v>
      </c>
      <c r="C83" t="s">
        <v>17</v>
      </c>
      <c r="D83" t="s">
        <v>34</v>
      </c>
      <c r="E83">
        <v>16.7</v>
      </c>
      <c r="F83">
        <v>78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 t="str">
        <f>VLOOKUP($D83,'mas-a001-00-000000006375693_cmp'!$H:$N,2,FALSE)</f>
        <v>방문포장 테이크아웃 TAKEOUT 식당 카페 LED조명 루미사인</v>
      </c>
      <c r="Q83" t="str">
        <f>VLOOKUP($D83,'mas-a001-00-000000006375693_cmp'!$H:$N,3,FALSE)</f>
        <v>방문포장배달 영업중 창문간판 사이드후광LED</v>
      </c>
      <c r="R83">
        <f>VLOOKUP($D83,'mas-a001-00-000000006375693_cmp'!$H:$N,6,FALSE)</f>
        <v>50</v>
      </c>
      <c r="S83" t="str">
        <f>VLOOKUP($D83,'mas-a001-00-000000006375693_cmp'!$H:$N,7,FALSE)</f>
        <v>on</v>
      </c>
      <c r="T83">
        <f>COUNTIF(P:P,P83)</f>
        <v>9</v>
      </c>
    </row>
    <row r="84" spans="1:20" hidden="1" x14ac:dyDescent="0.3">
      <c r="A84" t="s">
        <v>15</v>
      </c>
      <c r="B84" t="s">
        <v>16</v>
      </c>
      <c r="C84" t="s">
        <v>42</v>
      </c>
      <c r="D84" t="s">
        <v>55</v>
      </c>
      <c r="E84">
        <v>17</v>
      </c>
      <c r="F84">
        <v>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 s="3" t="str">
        <f>VLOOKUP($D84,'mas-a001-00-000000006375693_cmp'!$H:$N,2,FALSE)</f>
        <v>누들 블루네온사인 라멘 면전문점 칼국수 우동 편의점 야외전시 LED미니조명 걸이형 벽등</v>
      </c>
      <c r="Q84" t="str">
        <f>VLOOKUP($D84,'mas-a001-00-000000006375693_cmp'!$H:$N,3,FALSE)</f>
        <v>누들라멘 면전문점 나래바네온사인 캠핑문패</v>
      </c>
      <c r="R84">
        <f>VLOOKUP($D84,'mas-a001-00-000000006375693_cmp'!$H:$N,6,FALSE)</f>
        <v>50</v>
      </c>
      <c r="S84" t="str">
        <f>VLOOKUP($D84,'mas-a001-00-000000006375693_cmp'!$H:$N,7,FALSE)</f>
        <v>on</v>
      </c>
      <c r="T84">
        <f>COUNTIF(P:P,P84)</f>
        <v>9</v>
      </c>
    </row>
    <row r="85" spans="1:20" hidden="1" x14ac:dyDescent="0.3">
      <c r="A85" t="s">
        <v>15</v>
      </c>
      <c r="B85" t="s">
        <v>16</v>
      </c>
      <c r="C85" t="s">
        <v>17</v>
      </c>
      <c r="D85" t="s">
        <v>28</v>
      </c>
      <c r="E85">
        <v>17.100000000000001</v>
      </c>
      <c r="F85">
        <v>54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 t="str">
        <f>VLOOKUP($D85,'mas-a001-00-000000006375693_cmp'!$H:$N,2,FALSE)</f>
        <v>OPEN 네온LED 영업중 조명사인 대문자형</v>
      </c>
      <c r="Q85" t="str">
        <f>VLOOKUP($D85,'mas-a001-00-000000006375693_cmp'!$H:$N,3,FALSE)</f>
        <v>OPEN 영업중 창문간판 사이드후광LED</v>
      </c>
      <c r="R85">
        <f>VLOOKUP($D85,'mas-a001-00-000000006375693_cmp'!$H:$N,6,FALSE)</f>
        <v>50</v>
      </c>
      <c r="S85" t="str">
        <f>VLOOKUP($D85,'mas-a001-00-000000006375693_cmp'!$H:$N,7,FALSE)</f>
        <v>on</v>
      </c>
      <c r="T85">
        <f>COUNTIF(P:P,P85)</f>
        <v>7</v>
      </c>
    </row>
    <row r="86" spans="1:20" hidden="1" x14ac:dyDescent="0.3">
      <c r="A86" t="s">
        <v>15</v>
      </c>
      <c r="B86" t="s">
        <v>16</v>
      </c>
      <c r="C86" t="s">
        <v>180</v>
      </c>
      <c r="D86" t="s">
        <v>188</v>
      </c>
      <c r="E86">
        <v>17.399999999999999</v>
      </c>
      <c r="F86">
        <v>22</v>
      </c>
      <c r="G86">
        <v>1</v>
      </c>
      <c r="H86">
        <v>4.55</v>
      </c>
      <c r="I86">
        <v>264</v>
      </c>
      <c r="J86">
        <v>264</v>
      </c>
      <c r="K86">
        <v>0</v>
      </c>
      <c r="L86">
        <v>0</v>
      </c>
      <c r="M86">
        <v>0</v>
      </c>
      <c r="N86">
        <v>0</v>
      </c>
      <c r="O86">
        <v>0</v>
      </c>
      <c r="P86" t="str">
        <f>VLOOKUP($D86,'mas-a001-00-000000006375693_cmp'!$H:$N,2,FALSE)</f>
        <v>카페 커피 네온 루미사인 LED간판 개업선물</v>
      </c>
      <c r="Q86" t="str">
        <f>VLOOKUP($D86,'mas-a001-00-000000006375693_cmp'!$H:$N,3,FALSE)</f>
        <v>카페커피 LED아크릴간판</v>
      </c>
      <c r="R86">
        <f>VLOOKUP($D86,'mas-a001-00-000000006375693_cmp'!$H:$N,6,FALSE)</f>
        <v>50</v>
      </c>
      <c r="S86" t="str">
        <f>VLOOKUP($D86,'mas-a001-00-000000006375693_cmp'!$H:$N,7,FALSE)</f>
        <v>on</v>
      </c>
      <c r="T86">
        <f>COUNTIF(P:P,P86)</f>
        <v>8</v>
      </c>
    </row>
    <row r="87" spans="1:20" hidden="1" x14ac:dyDescent="0.3">
      <c r="A87" t="s">
        <v>15</v>
      </c>
      <c r="B87" t="s">
        <v>16</v>
      </c>
      <c r="C87" t="s">
        <v>17</v>
      </c>
      <c r="D87" t="s">
        <v>27</v>
      </c>
      <c r="E87">
        <v>17.399999999999999</v>
      </c>
      <c r="F87">
        <v>46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 t="str">
        <f>VLOOKUP($D87,'mas-a001-00-000000006375693_cmp'!$H:$N,2,FALSE)</f>
        <v>CAFE LOGO</v>
      </c>
      <c r="Q87" t="str">
        <f>VLOOKUP($D87,'mas-a001-00-000000006375693_cmp'!$H:$N,3,FALSE)</f>
        <v>CAFE 영업중 창문간판 사이드후광LED</v>
      </c>
      <c r="R87">
        <f>VLOOKUP($D87,'mas-a001-00-000000006375693_cmp'!$H:$N,6,FALSE)</f>
        <v>50</v>
      </c>
      <c r="S87" t="str">
        <f>VLOOKUP($D87,'mas-a001-00-000000006375693_cmp'!$H:$N,7,FALSE)</f>
        <v>on</v>
      </c>
      <c r="T87">
        <f>COUNTIF(P:P,P87)</f>
        <v>9</v>
      </c>
    </row>
    <row r="88" spans="1:20" hidden="1" x14ac:dyDescent="0.3">
      <c r="A88" t="s">
        <v>15</v>
      </c>
      <c r="B88" t="s">
        <v>16</v>
      </c>
      <c r="C88" t="s">
        <v>63</v>
      </c>
      <c r="D88" t="s">
        <v>64</v>
      </c>
      <c r="E88">
        <v>17.5</v>
      </c>
      <c r="F88">
        <v>43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 t="str">
        <f>VLOOKUP($D88,'mas-a001-00-000000006375693_cmp'!$H:$N,2,FALSE)</f>
        <v>화장실 픽토그램 화장실표찰 아크릴 스카시 3T</v>
      </c>
      <c r="Q88" t="str">
        <f>VLOOKUP($D88,'mas-a001-00-000000006375693_cmp'!$H:$N,3,FALSE)</f>
        <v>스카시 화장실픽토그램 아크릴글자 입체글씨</v>
      </c>
      <c r="R88">
        <f>VLOOKUP($D88,'mas-a001-00-000000006375693_cmp'!$H:$N,6,FALSE)</f>
        <v>100</v>
      </c>
      <c r="S88" t="str">
        <f>VLOOKUP($D88,'mas-a001-00-000000006375693_cmp'!$H:$N,7,FALSE)</f>
        <v>on</v>
      </c>
      <c r="T88">
        <f>COUNTIF(P:P,P88)</f>
        <v>9</v>
      </c>
    </row>
    <row r="89" spans="1:20" hidden="1" x14ac:dyDescent="0.3">
      <c r="A89" t="s">
        <v>15</v>
      </c>
      <c r="B89" t="s">
        <v>16</v>
      </c>
      <c r="C89" t="s">
        <v>17</v>
      </c>
      <c r="D89" t="s">
        <v>37</v>
      </c>
      <c r="E89">
        <v>17.600000000000001</v>
      </c>
      <c r="F89">
        <v>27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 t="str">
        <f>VLOOKUP($D89,'mas-a001-00-000000006375693_cmp'!$H:$N,2,FALSE)</f>
        <v>셀프바 주문제작 네온 이니셜 루미사인 문자조명 LED간판 나래바 무드등 차박소품 개업선물</v>
      </c>
      <c r="Q89" t="str">
        <f>VLOOKUP($D89,'mas-a001-00-000000006375693_cmp'!$H:$N,3,FALSE)</f>
        <v>셀프바 뷔페 영업중 창문간판 사이드후광LED</v>
      </c>
      <c r="R89">
        <f>VLOOKUP($D89,'mas-a001-00-000000006375693_cmp'!$H:$N,6,FALSE)</f>
        <v>50</v>
      </c>
      <c r="S89" t="str">
        <f>VLOOKUP($D89,'mas-a001-00-000000006375693_cmp'!$H:$N,7,FALSE)</f>
        <v>on</v>
      </c>
      <c r="T89">
        <f>COUNTIF(P:P,P89)</f>
        <v>9</v>
      </c>
    </row>
    <row r="90" spans="1:20" hidden="1" x14ac:dyDescent="0.3">
      <c r="A90" t="s">
        <v>15</v>
      </c>
      <c r="B90" t="s">
        <v>16</v>
      </c>
      <c r="C90" t="s">
        <v>117</v>
      </c>
      <c r="D90" t="s">
        <v>139</v>
      </c>
      <c r="E90">
        <v>18</v>
      </c>
      <c r="F90">
        <v>68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 t="str">
        <f>VLOOKUP($D90,'mas-a001-00-000000006375693_cmp'!$H:$N,2,FALSE)</f>
        <v>(자동시안/견적) 3/5T 아크릴스카시 한/영/중/일 접착식 재단 미러광택 소량주문가능</v>
      </c>
      <c r="Q90" t="str">
        <f>VLOOKUP($D90,'mas-a001-00-000000006375693_cmp'!$H:$N,3,FALSE)</f>
        <v>스카시견적 캠핑간판</v>
      </c>
      <c r="R90">
        <f>VLOOKUP($D90,'mas-a001-00-000000006375693_cmp'!$H:$N,6,FALSE)</f>
        <v>50</v>
      </c>
      <c r="S90" t="str">
        <f>VLOOKUP($D90,'mas-a001-00-000000006375693_cmp'!$H:$N,7,FALSE)</f>
        <v>on</v>
      </c>
      <c r="T90">
        <f>COUNTIF(P:P,P90)</f>
        <v>8</v>
      </c>
    </row>
    <row r="91" spans="1:20" x14ac:dyDescent="0.3">
      <c r="A91" t="s">
        <v>15</v>
      </c>
      <c r="B91" t="s">
        <v>16</v>
      </c>
      <c r="C91" t="s">
        <v>140</v>
      </c>
      <c r="D91" t="s">
        <v>149</v>
      </c>
      <c r="E91" s="4">
        <v>69</v>
      </c>
      <c r="F91">
        <v>4</v>
      </c>
      <c r="G91">
        <v>1</v>
      </c>
      <c r="H91">
        <v>25</v>
      </c>
      <c r="I91">
        <v>264</v>
      </c>
      <c r="J91">
        <v>264</v>
      </c>
      <c r="K91">
        <v>0</v>
      </c>
      <c r="L91">
        <v>0</v>
      </c>
      <c r="M91">
        <v>0</v>
      </c>
      <c r="N91">
        <v>0</v>
      </c>
      <c r="O91">
        <v>0</v>
      </c>
      <c r="P91" t="str">
        <f>VLOOKUP($D91,'mas-a001-00-000000006375693_cmp'!$H:$N,2,FALSE)</f>
        <v>TAKEOUT 네온 이니셜간판 화이트 레드 테이크아웃 카페 식당 치킨 방문포장 LED조명</v>
      </c>
      <c r="Q91" t="str">
        <f>VLOOKUP($D91,'mas-a001-00-000000006375693_cmp'!$H:$N,3,FALSE)</f>
        <v>방문포장배달 오픈네온사인</v>
      </c>
      <c r="R91">
        <f>VLOOKUP($D91,'mas-a001-00-000000006375693_cmp'!$H:$N,6,FALSE)</f>
        <v>50</v>
      </c>
      <c r="S91" t="str">
        <f>VLOOKUP($D91,'mas-a001-00-000000006375693_cmp'!$H:$N,7,FALSE)</f>
        <v>on</v>
      </c>
      <c r="T91">
        <f>COUNTIF(P:P,P91)</f>
        <v>10</v>
      </c>
    </row>
    <row r="92" spans="1:20" hidden="1" x14ac:dyDescent="0.3">
      <c r="A92" t="s">
        <v>15</v>
      </c>
      <c r="B92" t="s">
        <v>16</v>
      </c>
      <c r="C92" t="s">
        <v>87</v>
      </c>
      <c r="D92" t="s">
        <v>104</v>
      </c>
      <c r="E92">
        <v>18.2</v>
      </c>
      <c r="F92">
        <v>21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 t="str">
        <f>VLOOKUP($D92,'mas-a001-00-000000006375693_cmp'!$H:$N,2,FALSE)</f>
        <v>네일아트 네일샵 led 조명간판</v>
      </c>
      <c r="Q92" t="str">
        <f>VLOOKUP($D92,'mas-a001-00-000000006375693_cmp'!$H:$N,3,FALSE)</f>
        <v>네일샵 홈포차 와인 나래바 화자카야 LED간판</v>
      </c>
      <c r="R92">
        <f>VLOOKUP($D92,'mas-a001-00-000000006375693_cmp'!$H:$N,6,FALSE)</f>
        <v>50</v>
      </c>
      <c r="S92" t="str">
        <f>VLOOKUP($D92,'mas-a001-00-000000006375693_cmp'!$H:$N,7,FALSE)</f>
        <v>on</v>
      </c>
      <c r="T92">
        <f>COUNTIF(P:P,P92)</f>
        <v>9</v>
      </c>
    </row>
    <row r="93" spans="1:20" hidden="1" x14ac:dyDescent="0.3">
      <c r="A93" t="s">
        <v>15</v>
      </c>
      <c r="B93" t="s">
        <v>16</v>
      </c>
      <c r="C93" t="s">
        <v>117</v>
      </c>
      <c r="D93" t="s">
        <v>131</v>
      </c>
      <c r="E93">
        <v>18.3</v>
      </c>
      <c r="F93">
        <v>53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 t="str">
        <f>VLOOKUP($D93,'mas-a001-00-000000006375693_cmp'!$H:$N,2,FALSE)</f>
        <v>셀프바 주문제작 네온 이니셜 루미사인 문자조명 LED간판 나래바 무드등 차박소품 개업선물</v>
      </c>
      <c r="Q93" t="str">
        <f>VLOOKUP($D93,'mas-a001-00-000000006375693_cmp'!$H:$N,3,FALSE)</f>
        <v>셀프바뷔페 캠핑간판</v>
      </c>
      <c r="R93">
        <f>VLOOKUP($D93,'mas-a001-00-000000006375693_cmp'!$H:$N,6,FALSE)</f>
        <v>50</v>
      </c>
      <c r="S93" t="str">
        <f>VLOOKUP($D93,'mas-a001-00-000000006375693_cmp'!$H:$N,7,FALSE)</f>
        <v>on</v>
      </c>
      <c r="T93">
        <f>COUNTIF(P:P,P93)</f>
        <v>9</v>
      </c>
    </row>
    <row r="94" spans="1:20" hidden="1" x14ac:dyDescent="0.3">
      <c r="A94" t="s">
        <v>15</v>
      </c>
      <c r="B94" t="s">
        <v>16</v>
      </c>
      <c r="C94" t="s">
        <v>87</v>
      </c>
      <c r="D94" t="s">
        <v>105</v>
      </c>
      <c r="E94">
        <v>18.600000000000001</v>
      </c>
      <c r="F94">
        <v>17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 t="str">
        <f>VLOOKUP($D94,'mas-a001-00-000000006375693_cmp'!$H:$N,2,FALSE)</f>
        <v>Take out 두줄형</v>
      </c>
      <c r="Q94" t="str">
        <f>VLOOKUP($D94,'mas-a001-00-000000006375693_cmp'!$H:$N,3,FALSE)</f>
        <v>포장 홈포차 와인 나래바 화자카야 LED간판</v>
      </c>
      <c r="R94">
        <f>VLOOKUP($D94,'mas-a001-00-000000006375693_cmp'!$H:$N,6,FALSE)</f>
        <v>50</v>
      </c>
      <c r="S94" t="str">
        <f>VLOOKUP($D94,'mas-a001-00-000000006375693_cmp'!$H:$N,7,FALSE)</f>
        <v>on</v>
      </c>
      <c r="T94">
        <f>COUNTIF(P:P,P94)</f>
        <v>8</v>
      </c>
    </row>
    <row r="95" spans="1:20" hidden="1" x14ac:dyDescent="0.3">
      <c r="A95" t="s">
        <v>15</v>
      </c>
      <c r="B95" t="s">
        <v>16</v>
      </c>
      <c r="C95" t="s">
        <v>117</v>
      </c>
      <c r="D95" t="s">
        <v>135</v>
      </c>
      <c r="E95">
        <v>18.899999999999999</v>
      </c>
      <c r="F95">
        <v>26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 t="str">
        <f>VLOOKUP($D95,'mas-a001-00-000000006375693_cmp'!$H:$N,2,FALSE)</f>
        <v>카페 커피 네온 루미사인 LED간판 개업선물</v>
      </c>
      <c r="Q95" t="str">
        <f>VLOOKUP($D95,'mas-a001-00-000000006375693_cmp'!$H:$N,3,FALSE)</f>
        <v>카페커피 캠핑간판</v>
      </c>
      <c r="R95">
        <f>VLOOKUP($D95,'mas-a001-00-000000006375693_cmp'!$H:$N,6,FALSE)</f>
        <v>50</v>
      </c>
      <c r="S95" t="str">
        <f>VLOOKUP($D95,'mas-a001-00-000000006375693_cmp'!$H:$N,7,FALSE)</f>
        <v>on</v>
      </c>
      <c r="T95">
        <f>COUNTIF(P:P,P95)</f>
        <v>8</v>
      </c>
    </row>
    <row r="96" spans="1:20" hidden="1" x14ac:dyDescent="0.3">
      <c r="A96" t="s">
        <v>15</v>
      </c>
      <c r="B96" t="s">
        <v>16</v>
      </c>
      <c r="C96" t="s">
        <v>202</v>
      </c>
      <c r="D96" t="s">
        <v>203</v>
      </c>
      <c r="E96">
        <v>19</v>
      </c>
      <c r="F96">
        <v>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 t="str">
        <f>VLOOKUP($D96,'mas-a001-00-000000006375693_cmp'!$H:$N,2,FALSE)</f>
        <v>화장실 픽토그램 화장실표찰 아크릴 스카시 3T</v>
      </c>
      <c r="Q96" t="str">
        <f>VLOOKUP($D96,'mas-a001-00-000000006375693_cmp'!$H:$N,3,FALSE)</f>
        <v>화장실표시 아크릴글자</v>
      </c>
      <c r="R96">
        <f>VLOOKUP($D96,'mas-a001-00-000000006375693_cmp'!$H:$N,6,FALSE)</f>
        <v>50</v>
      </c>
      <c r="S96" t="str">
        <f>VLOOKUP($D96,'mas-a001-00-000000006375693_cmp'!$H:$N,7,FALSE)</f>
        <v>on</v>
      </c>
      <c r="T96">
        <f>COUNTIF(P:P,P96)</f>
        <v>9</v>
      </c>
    </row>
    <row r="97" spans="1:20" hidden="1" x14ac:dyDescent="0.3">
      <c r="A97" t="s">
        <v>15</v>
      </c>
      <c r="B97" t="s">
        <v>16</v>
      </c>
      <c r="C97" t="s">
        <v>202</v>
      </c>
      <c r="D97" t="s">
        <v>204</v>
      </c>
      <c r="E97">
        <v>19</v>
      </c>
      <c r="F97">
        <v>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 t="str">
        <f>VLOOKUP($D97,'mas-a001-00-000000006375693_cmp'!$H:$N,2,FALSE)</f>
        <v>(자동시안/견적) 3/5T 아크릴스카시 한/영/중/일 접착식 재단 미러광택 소량주문가능</v>
      </c>
      <c r="Q97" t="str">
        <f>VLOOKUP($D97,'mas-a001-00-000000006375693_cmp'!$H:$N,3,FALSE)</f>
        <v>스카시견적 아크릴글자</v>
      </c>
      <c r="R97">
        <f>VLOOKUP($D97,'mas-a001-00-000000006375693_cmp'!$H:$N,6,FALSE)</f>
        <v>50</v>
      </c>
      <c r="S97" t="str">
        <f>VLOOKUP($D97,'mas-a001-00-000000006375693_cmp'!$H:$N,7,FALSE)</f>
        <v>on</v>
      </c>
      <c r="T97">
        <f>COUNTIF(P:P,P97)</f>
        <v>8</v>
      </c>
    </row>
    <row r="98" spans="1:20" hidden="1" x14ac:dyDescent="0.3">
      <c r="A98" t="s">
        <v>15</v>
      </c>
      <c r="B98" t="s">
        <v>16</v>
      </c>
      <c r="C98" t="s">
        <v>17</v>
      </c>
      <c r="D98" t="s">
        <v>31</v>
      </c>
      <c r="E98">
        <v>19.2</v>
      </c>
      <c r="F98">
        <v>42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 t="str">
        <f>VLOOKUP($D98,'mas-a001-00-000000006375693_cmp'!$H:$N,2,FALSE)</f>
        <v>누들 블루네온사인 라멘 면전문점 칼국수 우동 편의점 야외전시 LED미니조명 걸이형 벽등</v>
      </c>
      <c r="Q98" t="str">
        <f>VLOOKUP($D98,'mas-a001-00-000000006375693_cmp'!$H:$N,3,FALSE)</f>
        <v>누들라멘 면전문점 영업중 창문간판 사이드LED</v>
      </c>
      <c r="R98">
        <f>VLOOKUP($D98,'mas-a001-00-000000006375693_cmp'!$H:$N,6,FALSE)</f>
        <v>50</v>
      </c>
      <c r="S98" t="str">
        <f>VLOOKUP($D98,'mas-a001-00-000000006375693_cmp'!$H:$N,7,FALSE)</f>
        <v>on</v>
      </c>
      <c r="T98">
        <f>COUNTIF(P:P,P98)</f>
        <v>9</v>
      </c>
    </row>
    <row r="99" spans="1:20" hidden="1" x14ac:dyDescent="0.3">
      <c r="A99" t="s">
        <v>15</v>
      </c>
      <c r="B99" t="s">
        <v>16</v>
      </c>
      <c r="C99" t="s">
        <v>17</v>
      </c>
      <c r="D99" t="s">
        <v>29</v>
      </c>
      <c r="E99">
        <v>19.3</v>
      </c>
      <c r="F99">
        <v>49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 t="str">
        <f>VLOOKUP($D99,'mas-a001-00-000000006375693_cmp'!$H:$N,2,FALSE)</f>
        <v>야자수 그린/브라운 네온조명 루미사인 게스트하우스 숙박업 썸머비치 서핑존 해변 식물LED</v>
      </c>
      <c r="Q99" t="str">
        <f>VLOOKUP($D99,'mas-a001-00-000000006375693_cmp'!$H:$N,3,FALSE)</f>
        <v>야자수 서핑존 영업중 창문간판 사이드후광LED</v>
      </c>
      <c r="R99">
        <f>VLOOKUP($D99,'mas-a001-00-000000006375693_cmp'!$H:$N,6,FALSE)</f>
        <v>50</v>
      </c>
      <c r="S99" t="str">
        <f>VLOOKUP($D99,'mas-a001-00-000000006375693_cmp'!$H:$N,7,FALSE)</f>
        <v>on</v>
      </c>
      <c r="T99">
        <f>COUNTIF(P:P,P99)</f>
        <v>9</v>
      </c>
    </row>
    <row r="100" spans="1:20" hidden="1" x14ac:dyDescent="0.3">
      <c r="A100" t="s">
        <v>15</v>
      </c>
      <c r="B100" t="s">
        <v>16</v>
      </c>
      <c r="C100" t="s">
        <v>63</v>
      </c>
      <c r="D100" t="s">
        <v>65</v>
      </c>
      <c r="E100">
        <v>19.3</v>
      </c>
      <c r="F100">
        <v>39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 t="str">
        <f>VLOOKUP($D100,'mas-a001-00-000000006375693_cmp'!$H:$N,2,FALSE)</f>
        <v>(자동시안/견적) 3/5T 아크릴스카시 한/영/중/일 접착식 재단 미러광택 소량주문가능</v>
      </c>
      <c r="Q100" t="str">
        <f>VLOOKUP($D100,'mas-a001-00-000000006375693_cmp'!$H:$N,3,FALSE)</f>
        <v>아크릴소재 스카시견적 레터링 입체글씨 미러</v>
      </c>
      <c r="R100">
        <f>VLOOKUP($D100,'mas-a001-00-000000006375693_cmp'!$H:$N,6,FALSE)</f>
        <v>50</v>
      </c>
      <c r="S100" t="str">
        <f>VLOOKUP($D100,'mas-a001-00-000000006375693_cmp'!$H:$N,7,FALSE)</f>
        <v>on</v>
      </c>
      <c r="T100">
        <f>COUNTIF(P:P,P100)</f>
        <v>8</v>
      </c>
    </row>
    <row r="101" spans="1:20" hidden="1" x14ac:dyDescent="0.3">
      <c r="A101" t="s">
        <v>15</v>
      </c>
      <c r="B101" t="s">
        <v>16</v>
      </c>
      <c r="C101" t="s">
        <v>87</v>
      </c>
      <c r="D101" t="s">
        <v>106</v>
      </c>
      <c r="E101">
        <v>19.399999999999999</v>
      </c>
      <c r="F101">
        <v>14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 t="str">
        <f>VLOOKUP($D101,'mas-a001-00-000000006375693_cmp'!$H:$N,2,FALSE)</f>
        <v>야자수 그린/브라운 네온조명 루미사인 게스트하우스 숙박업 썸머비치 서핑존 해변 식물LED</v>
      </c>
      <c r="Q101" t="str">
        <f>VLOOKUP($D101,'mas-a001-00-000000006375693_cmp'!$H:$N,3,FALSE)</f>
        <v>야자수 홈포차 와인 나래바 화자카야 LED간판</v>
      </c>
      <c r="R101">
        <f>VLOOKUP($D101,'mas-a001-00-000000006375693_cmp'!$H:$N,6,FALSE)</f>
        <v>50</v>
      </c>
      <c r="S101" t="str">
        <f>VLOOKUP($D101,'mas-a001-00-000000006375693_cmp'!$H:$N,7,FALSE)</f>
        <v>on</v>
      </c>
      <c r="T101">
        <f>COUNTIF(P:P,P101)</f>
        <v>9</v>
      </c>
    </row>
    <row r="102" spans="1:20" hidden="1" x14ac:dyDescent="0.3">
      <c r="A102" t="s">
        <v>15</v>
      </c>
      <c r="B102" t="s">
        <v>16</v>
      </c>
      <c r="C102" t="s">
        <v>17</v>
      </c>
      <c r="D102" t="s">
        <v>22</v>
      </c>
      <c r="E102">
        <v>19.600000000000001</v>
      </c>
      <c r="F102">
        <v>33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 t="str">
        <f>VLOOKUP($D102,'mas-a001-00-000000006375693_cmp'!$H:$N,2,FALSE)</f>
        <v>(자동시안/견적) 3/5T 아크릴스카시 한/영/중/일 접착식 재단 미러광택 소량주문가능</v>
      </c>
      <c r="Q102" t="str">
        <f>VLOOKUP($D102,'mas-a001-00-000000006375693_cmp'!$H:$N,3,FALSE)</f>
        <v>아크릴스카시 레터링인테리어 벽면꾸미기 도어사인</v>
      </c>
      <c r="R102">
        <f>VLOOKUP($D102,'mas-a001-00-000000006375693_cmp'!$H:$N,6,FALSE)</f>
        <v>50</v>
      </c>
      <c r="S102" t="str">
        <f>VLOOKUP($D102,'mas-a001-00-000000006375693_cmp'!$H:$N,7,FALSE)</f>
        <v>on</v>
      </c>
      <c r="T102">
        <f>COUNTIF(P:P,P102)</f>
        <v>8</v>
      </c>
    </row>
    <row r="103" spans="1:20" hidden="1" x14ac:dyDescent="0.3">
      <c r="A103" t="s">
        <v>15</v>
      </c>
      <c r="B103" t="s">
        <v>16</v>
      </c>
      <c r="C103" t="s">
        <v>180</v>
      </c>
      <c r="D103" t="s">
        <v>187</v>
      </c>
      <c r="E103">
        <v>19.8</v>
      </c>
      <c r="F103">
        <v>14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 t="str">
        <f>VLOOKUP($D103,'mas-a001-00-000000006375693_cmp'!$H:$N,2,FALSE)</f>
        <v>카페 커피간판 오픈 개업선물 LED 네온 루미사인</v>
      </c>
      <c r="Q103" t="str">
        <f>VLOOKUP($D103,'mas-a001-00-000000006375693_cmp'!$H:$N,3,FALSE)</f>
        <v>카페커피컵 LED아크릴간판</v>
      </c>
      <c r="R103">
        <f>VLOOKUP($D103,'mas-a001-00-000000006375693_cmp'!$H:$N,6,FALSE)</f>
        <v>50</v>
      </c>
      <c r="S103" t="str">
        <f>VLOOKUP($D103,'mas-a001-00-000000006375693_cmp'!$H:$N,7,FALSE)</f>
        <v>on</v>
      </c>
      <c r="T103">
        <f>COUNTIF(P:P,P103)</f>
        <v>10</v>
      </c>
    </row>
    <row r="104" spans="1:20" hidden="1" x14ac:dyDescent="0.3">
      <c r="A104" t="s">
        <v>15</v>
      </c>
      <c r="B104" t="s">
        <v>16</v>
      </c>
      <c r="C104" t="s">
        <v>63</v>
      </c>
      <c r="D104" t="s">
        <v>69</v>
      </c>
      <c r="E104">
        <v>21.1</v>
      </c>
      <c r="F104">
        <v>13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 t="str">
        <f>VLOOKUP($D104,'mas-a001-00-000000006375693_cmp'!$H:$N,2,FALSE)</f>
        <v>BEER LOGO</v>
      </c>
      <c r="Q104" t="str">
        <f>VLOOKUP($D104,'mas-a001-00-000000006375693_cmp'!$H:$N,3,FALSE)</f>
        <v>BEER 영업중간판</v>
      </c>
      <c r="R104">
        <f>VLOOKUP($D104,'mas-a001-00-000000006375693_cmp'!$H:$N,6,FALSE)</f>
        <v>50</v>
      </c>
      <c r="S104" t="str">
        <f>VLOOKUP($D104,'mas-a001-00-000000006375693_cmp'!$H:$N,7,FALSE)</f>
        <v>on</v>
      </c>
      <c r="T104">
        <f>COUNTIF(P:P,P104)</f>
        <v>10</v>
      </c>
    </row>
    <row r="105" spans="1:20" hidden="1" x14ac:dyDescent="0.3">
      <c r="A105" t="s">
        <v>15</v>
      </c>
      <c r="B105" t="s">
        <v>16</v>
      </c>
      <c r="C105" t="s">
        <v>87</v>
      </c>
      <c r="D105" t="s">
        <v>107</v>
      </c>
      <c r="E105">
        <v>21.2</v>
      </c>
      <c r="F105">
        <v>13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 t="str">
        <f>VLOOKUP($D105,'mas-a001-00-000000006375693_cmp'!$H:$N,2,FALSE)</f>
        <v>누들 블루네온사인 라멘 면전문점 칼국수 우동 편의점 야외전시 LED미니조명 걸이형 벽등</v>
      </c>
      <c r="Q105" t="str">
        <f>VLOOKUP($D105,'mas-a001-00-000000006375693_cmp'!$H:$N,3,FALSE)</f>
        <v>라멘점 홈포차 와인 나래바 화자카야 LED간판</v>
      </c>
      <c r="R105">
        <f>VLOOKUP($D105,'mas-a001-00-000000006375693_cmp'!$H:$N,6,FALSE)</f>
        <v>50</v>
      </c>
      <c r="S105" t="str">
        <f>VLOOKUP($D105,'mas-a001-00-000000006375693_cmp'!$H:$N,7,FALSE)</f>
        <v>on</v>
      </c>
      <c r="T105">
        <f>COUNTIF(P:P,P105)</f>
        <v>9</v>
      </c>
    </row>
    <row r="106" spans="1:20" hidden="1" x14ac:dyDescent="0.3">
      <c r="A106" t="s">
        <v>15</v>
      </c>
      <c r="B106" t="s">
        <v>16</v>
      </c>
      <c r="C106" t="s">
        <v>117</v>
      </c>
      <c r="D106" t="s">
        <v>130</v>
      </c>
      <c r="E106">
        <v>21.4</v>
      </c>
      <c r="F106">
        <v>37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 t="str">
        <f>VLOOKUP($D106,'mas-a001-00-000000006375693_cmp'!$H:$N,2,FALSE)</f>
        <v>수제맥주 술집 카페 네온 이니셜 루미사인 문자조명 LED 나래바 무드등 차박소품 개업선물</v>
      </c>
      <c r="Q106" t="str">
        <f>VLOOKUP($D106,'mas-a001-00-000000006375693_cmp'!$H:$N,3,FALSE)</f>
        <v>수제맥주 캠핑간판</v>
      </c>
      <c r="R106">
        <f>VLOOKUP($D106,'mas-a001-00-000000006375693_cmp'!$H:$N,6,FALSE)</f>
        <v>50</v>
      </c>
      <c r="S106" t="str">
        <f>VLOOKUP($D106,'mas-a001-00-000000006375693_cmp'!$H:$N,7,FALSE)</f>
        <v>on</v>
      </c>
      <c r="T106">
        <f>COUNTIF(P:P,P106)</f>
        <v>8</v>
      </c>
    </row>
    <row r="107" spans="1:20" hidden="1" x14ac:dyDescent="0.3">
      <c r="A107" t="s">
        <v>15</v>
      </c>
      <c r="B107" t="s">
        <v>16</v>
      </c>
      <c r="C107" t="s">
        <v>63</v>
      </c>
      <c r="D107" t="s">
        <v>70</v>
      </c>
      <c r="E107">
        <v>21.4</v>
      </c>
      <c r="F107">
        <v>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 t="str">
        <f>VLOOKUP($D107,'mas-a001-00-000000006375693_cmp'!$H:$N,2,FALSE)</f>
        <v>셀프바 주문제작 네온 이니셜 루미사인 문자조명 LED간판 나래바 무드등 차박소품 개업선물</v>
      </c>
      <c r="Q107" t="str">
        <f>VLOOKUP($D107,'mas-a001-00-000000006375693_cmp'!$H:$N,3,FALSE)</f>
        <v>셀프바 뷔페 영업중간판</v>
      </c>
      <c r="R107">
        <f>VLOOKUP($D107,'mas-a001-00-000000006375693_cmp'!$H:$N,6,FALSE)</f>
        <v>50</v>
      </c>
      <c r="S107" t="str">
        <f>VLOOKUP($D107,'mas-a001-00-000000006375693_cmp'!$H:$N,7,FALSE)</f>
        <v>on</v>
      </c>
      <c r="T107">
        <f>COUNTIF(P:P,P107)</f>
        <v>9</v>
      </c>
    </row>
    <row r="108" spans="1:20" hidden="1" x14ac:dyDescent="0.3">
      <c r="A108" t="s">
        <v>15</v>
      </c>
      <c r="B108" t="s">
        <v>16</v>
      </c>
      <c r="C108" t="s">
        <v>117</v>
      </c>
      <c r="D108" t="s">
        <v>119</v>
      </c>
      <c r="E108">
        <v>21.6</v>
      </c>
      <c r="F108">
        <v>49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 t="str">
        <f>VLOOKUP($D108,'mas-a001-00-000000006375693_cmp'!$H:$N,2,FALSE)</f>
        <v>COFFEE SHOP</v>
      </c>
      <c r="Q108" t="str">
        <f>VLOOKUP($D108,'mas-a001-00-000000006375693_cmp'!$H:$N,3,FALSE)</f>
        <v>COFFEE 캠핑간판</v>
      </c>
      <c r="R108">
        <f>VLOOKUP($D108,'mas-a001-00-000000006375693_cmp'!$H:$N,6,FALSE)</f>
        <v>50</v>
      </c>
      <c r="S108" t="str">
        <f>VLOOKUP($D108,'mas-a001-00-000000006375693_cmp'!$H:$N,7,FALSE)</f>
        <v>on</v>
      </c>
      <c r="T108">
        <f>COUNTIF(P:P,P108)</f>
        <v>9</v>
      </c>
    </row>
    <row r="109" spans="1:20" hidden="1" x14ac:dyDescent="0.3">
      <c r="A109" t="s">
        <v>15</v>
      </c>
      <c r="B109" t="s">
        <v>16</v>
      </c>
      <c r="C109" t="s">
        <v>58</v>
      </c>
      <c r="D109" t="s">
        <v>62</v>
      </c>
      <c r="E109">
        <v>22.2</v>
      </c>
      <c r="F109">
        <v>12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 t="str">
        <f>VLOOKUP($D109,'mas-a001-00-000000006375693_cmp'!$H:$N,2,FALSE)</f>
        <v>카페 커피간판 오픈 개업선물 LED 네온 루미사인</v>
      </c>
      <c r="Q109" t="str">
        <f>VLOOKUP($D109,'mas-a001-00-000000006375693_cmp'!$H:$N,3,FALSE)</f>
        <v>카페 네온사인 포인트 채널 LED아크릴간판</v>
      </c>
      <c r="R109">
        <f>VLOOKUP($D109,'mas-a001-00-000000006375693_cmp'!$H:$N,6,FALSE)</f>
        <v>100</v>
      </c>
      <c r="S109" t="str">
        <f>VLOOKUP($D109,'mas-a001-00-000000006375693_cmp'!$H:$N,7,FALSE)</f>
        <v>on</v>
      </c>
      <c r="T109">
        <f>COUNTIF(P:P,P109)</f>
        <v>10</v>
      </c>
    </row>
    <row r="110" spans="1:20" hidden="1" x14ac:dyDescent="0.3">
      <c r="A110" t="s">
        <v>15</v>
      </c>
      <c r="B110" t="s">
        <v>16</v>
      </c>
      <c r="C110" t="s">
        <v>17</v>
      </c>
      <c r="D110" t="s">
        <v>36</v>
      </c>
      <c r="E110">
        <v>22.3</v>
      </c>
      <c r="F110">
        <v>27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 t="str">
        <f>VLOOKUP($D110,'mas-a001-00-000000006375693_cmp'!$H:$N,2,FALSE)</f>
        <v>수제맥주 술집 카페 네온 이니셜 루미사인 문자조명 LED 나래바 무드등 차박소품 개업선물</v>
      </c>
      <c r="Q110" t="str">
        <f>VLOOKUP($D110,'mas-a001-00-000000006375693_cmp'!$H:$N,3,FALSE)</f>
        <v>수제맥주 술집 영업중 창문간판 사이드후광LED</v>
      </c>
      <c r="R110">
        <f>VLOOKUP($D110,'mas-a001-00-000000006375693_cmp'!$H:$N,6,FALSE)</f>
        <v>50</v>
      </c>
      <c r="S110" t="str">
        <f>VLOOKUP($D110,'mas-a001-00-000000006375693_cmp'!$H:$N,7,FALSE)</f>
        <v>on</v>
      </c>
      <c r="T110">
        <f>COUNTIF(P:P,P110)</f>
        <v>8</v>
      </c>
    </row>
    <row r="111" spans="1:20" hidden="1" x14ac:dyDescent="0.3">
      <c r="A111" t="s">
        <v>15</v>
      </c>
      <c r="B111" t="s">
        <v>16</v>
      </c>
      <c r="C111" t="s">
        <v>17</v>
      </c>
      <c r="D111" t="s">
        <v>32</v>
      </c>
      <c r="E111">
        <v>22.4</v>
      </c>
      <c r="F111">
        <v>38</v>
      </c>
      <c r="G111">
        <v>1</v>
      </c>
      <c r="H111">
        <v>2.64</v>
      </c>
      <c r="I111">
        <v>242</v>
      </c>
      <c r="J111">
        <v>242</v>
      </c>
      <c r="K111">
        <v>0</v>
      </c>
      <c r="L111">
        <v>0</v>
      </c>
      <c r="M111">
        <v>0</v>
      </c>
      <c r="N111">
        <v>0</v>
      </c>
      <c r="O111">
        <v>0</v>
      </c>
      <c r="P111" t="str">
        <f>VLOOKUP($D111,'mas-a001-00-000000006375693_cmp'!$H:$N,2,FALSE)</f>
        <v>( 일반형 ) DIY 철제간판 , 도색간판</v>
      </c>
      <c r="Q111">
        <f>VLOOKUP($D111,'mas-a001-00-000000006375693_cmp'!$H:$N,3,FALSE)</f>
        <v>0</v>
      </c>
      <c r="R111">
        <f>VLOOKUP($D111,'mas-a001-00-000000006375693_cmp'!$H:$N,6,FALSE)</f>
        <v>50</v>
      </c>
      <c r="S111" t="str">
        <f>VLOOKUP($D111,'mas-a001-00-000000006375693_cmp'!$H:$N,7,FALSE)</f>
        <v>on</v>
      </c>
      <c r="T111">
        <f>COUNTIF(P:P,P111)</f>
        <v>1</v>
      </c>
    </row>
    <row r="112" spans="1:20" hidden="1" x14ac:dyDescent="0.3">
      <c r="A112" t="s">
        <v>15</v>
      </c>
      <c r="B112" t="s">
        <v>16</v>
      </c>
      <c r="C112" t="s">
        <v>117</v>
      </c>
      <c r="D112" t="s">
        <v>120</v>
      </c>
      <c r="E112">
        <v>23</v>
      </c>
      <c r="F112">
        <v>35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 t="str">
        <f>VLOOKUP($D112,'mas-a001-00-000000006375693_cmp'!$H:$N,2,FALSE)</f>
        <v>BEER LOGO</v>
      </c>
      <c r="Q112" t="str">
        <f>VLOOKUP($D112,'mas-a001-00-000000006375693_cmp'!$H:$N,3,FALSE)</f>
        <v>BEER 캠핑간판</v>
      </c>
      <c r="R112">
        <f>VLOOKUP($D112,'mas-a001-00-000000006375693_cmp'!$H:$N,6,FALSE)</f>
        <v>50</v>
      </c>
      <c r="S112" t="str">
        <f>VLOOKUP($D112,'mas-a001-00-000000006375693_cmp'!$H:$N,7,FALSE)</f>
        <v>on</v>
      </c>
      <c r="T112">
        <f>COUNTIF(P:P,P112)</f>
        <v>10</v>
      </c>
    </row>
    <row r="113" spans="1:20" hidden="1" x14ac:dyDescent="0.3">
      <c r="A113" t="s">
        <v>15</v>
      </c>
      <c r="B113" t="s">
        <v>16</v>
      </c>
      <c r="C113" t="s">
        <v>17</v>
      </c>
      <c r="D113" t="s">
        <v>33</v>
      </c>
      <c r="E113">
        <v>23.4</v>
      </c>
      <c r="F113">
        <v>32</v>
      </c>
      <c r="G113">
        <v>1</v>
      </c>
      <c r="H113">
        <v>3.13</v>
      </c>
      <c r="I113">
        <v>242</v>
      </c>
      <c r="J113">
        <v>242</v>
      </c>
      <c r="K113">
        <v>0</v>
      </c>
      <c r="L113">
        <v>0</v>
      </c>
      <c r="M113">
        <v>0</v>
      </c>
      <c r="N113">
        <v>0</v>
      </c>
      <c r="O113">
        <v>0</v>
      </c>
      <c r="P113" t="str">
        <f>VLOOKUP($D113,'mas-a001-00-000000006375693_cmp'!$H:$N,2,FALSE)</f>
        <v>( 밑줄형 ) DIY 철제간판 , 도색간판</v>
      </c>
      <c r="Q113">
        <f>VLOOKUP($D113,'mas-a001-00-000000006375693_cmp'!$H:$N,3,FALSE)</f>
        <v>0</v>
      </c>
      <c r="R113">
        <f>VLOOKUP($D113,'mas-a001-00-000000006375693_cmp'!$H:$N,6,FALSE)</f>
        <v>50</v>
      </c>
      <c r="S113" t="str">
        <f>VLOOKUP($D113,'mas-a001-00-000000006375693_cmp'!$H:$N,7,FALSE)</f>
        <v>on</v>
      </c>
      <c r="T113">
        <f>COUNTIF(P:P,P113)</f>
        <v>1</v>
      </c>
    </row>
    <row r="114" spans="1:20" hidden="1" x14ac:dyDescent="0.3">
      <c r="A114" t="s">
        <v>15</v>
      </c>
      <c r="B114" t="s">
        <v>16</v>
      </c>
      <c r="C114" t="s">
        <v>72</v>
      </c>
      <c r="D114" t="s">
        <v>86</v>
      </c>
      <c r="E114">
        <v>24</v>
      </c>
      <c r="F114">
        <v>2</v>
      </c>
      <c r="G114">
        <v>1</v>
      </c>
      <c r="H114">
        <v>50</v>
      </c>
      <c r="I114">
        <v>143</v>
      </c>
      <c r="J114">
        <v>143</v>
      </c>
      <c r="K114">
        <v>0</v>
      </c>
      <c r="L114">
        <v>0</v>
      </c>
      <c r="M114">
        <v>0</v>
      </c>
      <c r="N114">
        <v>0</v>
      </c>
      <c r="O114">
        <v>0</v>
      </c>
      <c r="P114" t="str">
        <f>VLOOKUP($D114,'mas-a001-00-000000006375693_cmp'!$H:$N,2,FALSE)</f>
        <v>수제맥주 술집 카페 네온 이니셜 루미사인 문자조명 LED 나래바 무드등 차박소품 개업선물</v>
      </c>
      <c r="Q114" t="str">
        <f>VLOOKUP($D114,'mas-a001-00-000000006375693_cmp'!$H:$N,3,FALSE)</f>
        <v>수제맥주 술집 네온 문자조명 LED 개업선물</v>
      </c>
      <c r="R114">
        <f>VLOOKUP($D114,'mas-a001-00-000000006375693_cmp'!$H:$N,6,FALSE)</f>
        <v>50</v>
      </c>
      <c r="S114" t="str">
        <f>VLOOKUP($D114,'mas-a001-00-000000006375693_cmp'!$H:$N,7,FALSE)</f>
        <v>on</v>
      </c>
      <c r="T114">
        <f>COUNTIF(P:P,P114)</f>
        <v>8</v>
      </c>
    </row>
    <row r="115" spans="1:20" x14ac:dyDescent="0.3">
      <c r="A115" t="s">
        <v>15</v>
      </c>
      <c r="B115" t="s">
        <v>16</v>
      </c>
      <c r="C115" t="s">
        <v>117</v>
      </c>
      <c r="D115" t="s">
        <v>128</v>
      </c>
      <c r="E115">
        <v>4.4000000000000004</v>
      </c>
      <c r="F115">
        <v>319</v>
      </c>
      <c r="G115">
        <v>1</v>
      </c>
      <c r="H115">
        <v>0.32</v>
      </c>
      <c r="I115">
        <v>264</v>
      </c>
      <c r="J115">
        <v>264</v>
      </c>
      <c r="K115">
        <v>0</v>
      </c>
      <c r="L115">
        <v>0</v>
      </c>
      <c r="M115">
        <v>0</v>
      </c>
      <c r="N115">
        <v>0</v>
      </c>
      <c r="O115">
        <v>0</v>
      </c>
      <c r="P115" t="str">
        <f>VLOOKUP($D115,'mas-a001-00-000000006375693_cmp'!$H:$N,2,FALSE)</f>
        <v>테이크아웃간판 TAKEOUT LED간판</v>
      </c>
      <c r="Q115" t="str">
        <f>VLOOKUP($D115,'mas-a001-00-000000006375693_cmp'!$H:$N,3,FALSE)</f>
        <v>TAKE-OUT 캠핑간판</v>
      </c>
      <c r="R115">
        <f>VLOOKUP($D115,'mas-a001-00-000000006375693_cmp'!$H:$N,6,FALSE)</f>
        <v>200</v>
      </c>
      <c r="S115" t="str">
        <f>VLOOKUP($D115,'mas-a001-00-000000006375693_cmp'!$H:$N,7,FALSE)</f>
        <v>on</v>
      </c>
      <c r="T115">
        <f>COUNTIF(P:P,P115)</f>
        <v>8</v>
      </c>
    </row>
    <row r="116" spans="1:20" hidden="1" x14ac:dyDescent="0.3">
      <c r="A116" t="s">
        <v>15</v>
      </c>
      <c r="B116" t="s">
        <v>16</v>
      </c>
      <c r="C116" t="s">
        <v>87</v>
      </c>
      <c r="D116" t="s">
        <v>103</v>
      </c>
      <c r="E116">
        <v>25.1</v>
      </c>
      <c r="F116">
        <v>14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 t="str">
        <f>VLOOKUP($D116,'mas-a001-00-000000006375693_cmp'!$H:$N,2,FALSE)</f>
        <v>수제맥주 술집 카페 네온 이니셜 루미사인 문자조명 LED 나래바 무드등 차박소품 개업선물</v>
      </c>
      <c r="Q116" t="str">
        <f>VLOOKUP($D116,'mas-a001-00-000000006375693_cmp'!$H:$N,3,FALSE)</f>
        <v>맥주 홈포차 와인 나래바 화자카야 LED간판</v>
      </c>
      <c r="R116">
        <f>VLOOKUP($D116,'mas-a001-00-000000006375693_cmp'!$H:$N,6,FALSE)</f>
        <v>50</v>
      </c>
      <c r="S116" t="str">
        <f>VLOOKUP($D116,'mas-a001-00-000000006375693_cmp'!$H:$N,7,FALSE)</f>
        <v>on</v>
      </c>
      <c r="T116">
        <f>COUNTIF(P:P,P116)</f>
        <v>8</v>
      </c>
    </row>
    <row r="117" spans="1:20" hidden="1" x14ac:dyDescent="0.3">
      <c r="A117" t="s">
        <v>15</v>
      </c>
      <c r="B117" t="s">
        <v>16</v>
      </c>
      <c r="C117" t="s">
        <v>117</v>
      </c>
      <c r="D117" t="s">
        <v>136</v>
      </c>
      <c r="E117">
        <v>25.2</v>
      </c>
      <c r="F117">
        <v>14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 t="str">
        <f>VLOOKUP($D117,'mas-a001-00-000000006375693_cmp'!$H:$N,2,FALSE)</f>
        <v>네일아트 네일샵 led 조명간판</v>
      </c>
      <c r="Q117" t="str">
        <f>VLOOKUP($D117,'mas-a001-00-000000006375693_cmp'!$H:$N,3,FALSE)</f>
        <v>네일샵 캠핑간판</v>
      </c>
      <c r="R117">
        <f>VLOOKUP($D117,'mas-a001-00-000000006375693_cmp'!$H:$N,6,FALSE)</f>
        <v>50</v>
      </c>
      <c r="S117" t="str">
        <f>VLOOKUP($D117,'mas-a001-00-000000006375693_cmp'!$H:$N,7,FALSE)</f>
        <v>on</v>
      </c>
      <c r="T117">
        <f>COUNTIF(P:P,P117)</f>
        <v>9</v>
      </c>
    </row>
    <row r="118" spans="1:20" hidden="1" x14ac:dyDescent="0.3">
      <c r="A118" t="s">
        <v>15</v>
      </c>
      <c r="B118" t="s">
        <v>16</v>
      </c>
      <c r="C118" t="s">
        <v>117</v>
      </c>
      <c r="D118" t="s">
        <v>121</v>
      </c>
      <c r="E118">
        <v>25.3</v>
      </c>
      <c r="F118">
        <v>31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 t="str">
        <f>VLOOKUP($D118,'mas-a001-00-000000006375693_cmp'!$H:$N,2,FALSE)</f>
        <v>CAFE LOGO</v>
      </c>
      <c r="Q118" t="str">
        <f>VLOOKUP($D118,'mas-a001-00-000000006375693_cmp'!$H:$N,3,FALSE)</f>
        <v>CAFE 캠핑간판</v>
      </c>
      <c r="R118">
        <f>VLOOKUP($D118,'mas-a001-00-000000006375693_cmp'!$H:$N,6,FALSE)</f>
        <v>50</v>
      </c>
      <c r="S118" t="str">
        <f>VLOOKUP($D118,'mas-a001-00-000000006375693_cmp'!$H:$N,7,FALSE)</f>
        <v>on</v>
      </c>
      <c r="T118">
        <f>COUNTIF(P:P,P118)</f>
        <v>9</v>
      </c>
    </row>
    <row r="119" spans="1:20" hidden="1" x14ac:dyDescent="0.3">
      <c r="A119" t="s">
        <v>15</v>
      </c>
      <c r="B119" t="s">
        <v>16</v>
      </c>
      <c r="C119" t="s">
        <v>117</v>
      </c>
      <c r="D119" t="s">
        <v>123</v>
      </c>
      <c r="E119">
        <v>25.5</v>
      </c>
      <c r="F119">
        <v>31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 t="str">
        <f>VLOOKUP($D119,'mas-a001-00-000000006375693_cmp'!$H:$N,2,FALSE)</f>
        <v>야자수 그린/브라운 네온조명 루미사인 게스트하우스 숙박업 썸머비치 서핑존 해변 식물LED</v>
      </c>
      <c r="Q119" t="str">
        <f>VLOOKUP($D119,'mas-a001-00-000000006375693_cmp'!$H:$N,3,FALSE)</f>
        <v>야자수존 캠핑간판</v>
      </c>
      <c r="R119">
        <f>VLOOKUP($D119,'mas-a001-00-000000006375693_cmp'!$H:$N,6,FALSE)</f>
        <v>50</v>
      </c>
      <c r="S119" t="str">
        <f>VLOOKUP($D119,'mas-a001-00-000000006375693_cmp'!$H:$N,7,FALSE)</f>
        <v>on</v>
      </c>
      <c r="T119">
        <f>COUNTIF(P:P,P119)</f>
        <v>9</v>
      </c>
    </row>
    <row r="120" spans="1:20" hidden="1" x14ac:dyDescent="0.3">
      <c r="A120" t="s">
        <v>15</v>
      </c>
      <c r="B120" t="s">
        <v>16</v>
      </c>
      <c r="C120" t="s">
        <v>180</v>
      </c>
      <c r="D120" t="s">
        <v>191</v>
      </c>
      <c r="E120">
        <v>26</v>
      </c>
      <c r="F120">
        <v>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 t="str">
        <f>VLOOKUP($D120,'mas-a001-00-000000006375693_cmp'!$H:$N,2,FALSE)</f>
        <v>CAFE LOGO</v>
      </c>
      <c r="Q120" t="str">
        <f>VLOOKUP($D120,'mas-a001-00-000000006375693_cmp'!$H:$N,3,FALSE)</f>
        <v>CAFE LED아크릴간판</v>
      </c>
      <c r="R120">
        <f>VLOOKUP($D120,'mas-a001-00-000000006375693_cmp'!$H:$N,6,FALSE)</f>
        <v>50</v>
      </c>
      <c r="S120" t="str">
        <f>VLOOKUP($D120,'mas-a001-00-000000006375693_cmp'!$H:$N,7,FALSE)</f>
        <v>on</v>
      </c>
      <c r="T120">
        <f>COUNTIF(P:P,P120)</f>
        <v>9</v>
      </c>
    </row>
    <row r="121" spans="1:20" hidden="1" x14ac:dyDescent="0.3">
      <c r="A121" t="s">
        <v>15</v>
      </c>
      <c r="B121" t="s">
        <v>16</v>
      </c>
      <c r="C121" t="s">
        <v>200</v>
      </c>
      <c r="D121" t="s">
        <v>201</v>
      </c>
      <c r="E121">
        <v>26.6</v>
      </c>
      <c r="F121">
        <v>21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 t="str">
        <f>VLOOKUP($D121,'mas-a001-00-000000006375693_cmp'!$H:$N,2,FALSE)</f>
        <v>화장실 픽토그램 화장실표찰 아크릴 스카시 3T</v>
      </c>
      <c r="Q121" t="str">
        <f>VLOOKUP($D121,'mas-a001-00-000000006375693_cmp'!$H:$N,3,FALSE)</f>
        <v>화장실표시 스카시간판</v>
      </c>
      <c r="R121">
        <f>VLOOKUP($D121,'mas-a001-00-000000006375693_cmp'!$H:$N,6,FALSE)</f>
        <v>50</v>
      </c>
      <c r="S121" t="str">
        <f>VLOOKUP($D121,'mas-a001-00-000000006375693_cmp'!$H:$N,7,FALSE)</f>
        <v>on</v>
      </c>
      <c r="T121">
        <f>COUNTIF(P:P,P121)</f>
        <v>9</v>
      </c>
    </row>
    <row r="122" spans="1:20" hidden="1" x14ac:dyDescent="0.3">
      <c r="A122" t="s">
        <v>15</v>
      </c>
      <c r="B122" t="s">
        <v>16</v>
      </c>
      <c r="C122" t="s">
        <v>117</v>
      </c>
      <c r="D122" t="s">
        <v>125</v>
      </c>
      <c r="E122">
        <v>26.6</v>
      </c>
      <c r="F122">
        <v>28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 t="str">
        <f>VLOOKUP($D122,'mas-a001-00-000000006375693_cmp'!$H:$N,2,FALSE)</f>
        <v>누들 블루네온사인 라멘 면전문점 칼국수 우동 편의점 야외전시 LED미니조명 걸이형 벽등</v>
      </c>
      <c r="Q122" t="str">
        <f>VLOOKUP($D122,'mas-a001-00-000000006375693_cmp'!$H:$N,3,FALSE)</f>
        <v>라멘전문점 캠핑간판</v>
      </c>
      <c r="R122">
        <f>VLOOKUP($D122,'mas-a001-00-000000006375693_cmp'!$H:$N,6,FALSE)</f>
        <v>50</v>
      </c>
      <c r="S122" t="str">
        <f>VLOOKUP($D122,'mas-a001-00-000000006375693_cmp'!$H:$N,7,FALSE)</f>
        <v>on</v>
      </c>
      <c r="T122">
        <f>COUNTIF(P:P,P122)</f>
        <v>9</v>
      </c>
    </row>
    <row r="123" spans="1:20" hidden="1" x14ac:dyDescent="0.3">
      <c r="A123" t="s">
        <v>15</v>
      </c>
      <c r="B123" t="s">
        <v>16</v>
      </c>
      <c r="C123" t="s">
        <v>87</v>
      </c>
      <c r="D123" t="s">
        <v>101</v>
      </c>
      <c r="E123">
        <v>27.3</v>
      </c>
      <c r="F123">
        <v>11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 t="str">
        <f>VLOOKUP($D123,'mas-a001-00-000000006375693_cmp'!$H:$N,2,FALSE)</f>
        <v>방문포장 테이크아웃 TAKEOUT 식당 카페 LED조명 루미사인</v>
      </c>
      <c r="Q123" t="str">
        <f>VLOOKUP($D123,'mas-a001-00-000000006375693_cmp'!$H:$N,3,FALSE)</f>
        <v>포장 홈포차 와인 나래바 화자카야 LED간판</v>
      </c>
      <c r="R123">
        <f>VLOOKUP($D123,'mas-a001-00-000000006375693_cmp'!$H:$N,6,FALSE)</f>
        <v>50</v>
      </c>
      <c r="S123" t="str">
        <f>VLOOKUP($D123,'mas-a001-00-000000006375693_cmp'!$H:$N,7,FALSE)</f>
        <v>on</v>
      </c>
      <c r="T123">
        <f>COUNTIF(P:P,P123)</f>
        <v>9</v>
      </c>
    </row>
    <row r="124" spans="1:20" hidden="1" x14ac:dyDescent="0.3">
      <c r="A124" t="s">
        <v>15</v>
      </c>
      <c r="B124" t="s">
        <v>16</v>
      </c>
      <c r="C124" t="s">
        <v>180</v>
      </c>
      <c r="D124" t="s">
        <v>189</v>
      </c>
      <c r="E124">
        <v>29.7</v>
      </c>
      <c r="F124">
        <v>10</v>
      </c>
      <c r="G124">
        <v>1</v>
      </c>
      <c r="H124">
        <v>10</v>
      </c>
      <c r="I124">
        <v>220</v>
      </c>
      <c r="J124">
        <v>220</v>
      </c>
      <c r="K124">
        <v>0</v>
      </c>
      <c r="L124">
        <v>0</v>
      </c>
      <c r="M124">
        <v>0</v>
      </c>
      <c r="N124">
        <v>0</v>
      </c>
      <c r="O124">
        <v>0</v>
      </c>
      <c r="P124" t="str">
        <f>VLOOKUP($D124,'mas-a001-00-000000006375693_cmp'!$H:$N,2,FALSE)</f>
        <v>네일아트 네일샵 led 조명간판</v>
      </c>
      <c r="Q124" t="str">
        <f>VLOOKUP($D124,'mas-a001-00-000000006375693_cmp'!$H:$N,3,FALSE)</f>
        <v>네일샵 LED아크릴간판</v>
      </c>
      <c r="R124">
        <f>VLOOKUP($D124,'mas-a001-00-000000006375693_cmp'!$H:$N,6,FALSE)</f>
        <v>50</v>
      </c>
      <c r="S124" t="str">
        <f>VLOOKUP($D124,'mas-a001-00-000000006375693_cmp'!$H:$N,7,FALSE)</f>
        <v>on</v>
      </c>
      <c r="T124">
        <f>COUNTIF(P:P,P124)</f>
        <v>9</v>
      </c>
    </row>
    <row r="125" spans="1:20" hidden="1" x14ac:dyDescent="0.3">
      <c r="A125" t="s">
        <v>15</v>
      </c>
      <c r="B125" t="s">
        <v>16</v>
      </c>
      <c r="C125" t="s">
        <v>140</v>
      </c>
      <c r="D125" t="s">
        <v>158</v>
      </c>
      <c r="E125">
        <v>29.8</v>
      </c>
      <c r="F125">
        <v>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 s="3" t="str">
        <f>VLOOKUP($D125,'mas-a001-00-000000006375693_cmp'!$H:$N,2,FALSE)</f>
        <v>블루네온 헤어샵 이니셜 루미사인 LED간판 입체글자 개업선물 전광판 바버샵 미용실 나래바</v>
      </c>
      <c r="Q125" t="str">
        <f>VLOOKUP($D125,'mas-a001-00-000000006375693_cmp'!$H:$N,3,FALSE)</f>
        <v>미용실바버샵 오픈네온사인</v>
      </c>
      <c r="R125">
        <f>VLOOKUP($D125,'mas-a001-00-000000006375693_cmp'!$H:$N,6,FALSE)</f>
        <v>50</v>
      </c>
      <c r="S125" t="str">
        <f>VLOOKUP($D125,'mas-a001-00-000000006375693_cmp'!$H:$N,7,FALSE)</f>
        <v>on</v>
      </c>
      <c r="T125">
        <f>COUNTIF(P:P,P125)</f>
        <v>9</v>
      </c>
    </row>
    <row r="126" spans="1:20" hidden="1" x14ac:dyDescent="0.3">
      <c r="A126" t="s">
        <v>15</v>
      </c>
      <c r="B126" t="s">
        <v>16</v>
      </c>
      <c r="C126" t="s">
        <v>180</v>
      </c>
      <c r="D126" t="s">
        <v>193</v>
      </c>
      <c r="E126">
        <v>30.2</v>
      </c>
      <c r="F126">
        <v>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 t="str">
        <f>VLOOKUP($D126,'mas-a001-00-000000006375693_cmp'!$H:$N,2,FALSE)</f>
        <v>꽃길만걸어요♡ 레드/핑크 네온광원 와인바 포토존 레터링조명 벤치조명 스팟 무드풍경 복도등</v>
      </c>
      <c r="Q126" t="str">
        <f>VLOOKUP($D126,'mas-a001-00-000000006375693_cmp'!$H:$N,3,FALSE)</f>
        <v>꽃길만걸어요 LED아크릴간판</v>
      </c>
      <c r="R126">
        <f>VLOOKUP($D126,'mas-a001-00-000000006375693_cmp'!$H:$N,6,FALSE)</f>
        <v>50</v>
      </c>
      <c r="S126" t="str">
        <f>VLOOKUP($D126,'mas-a001-00-000000006375693_cmp'!$H:$N,7,FALSE)</f>
        <v>on</v>
      </c>
      <c r="T126">
        <f>COUNTIF(P:P,P126)</f>
        <v>8</v>
      </c>
    </row>
    <row r="127" spans="1:20" hidden="1" x14ac:dyDescent="0.3">
      <c r="A127" t="s">
        <v>15</v>
      </c>
      <c r="B127" t="s">
        <v>16</v>
      </c>
      <c r="C127" t="s">
        <v>180</v>
      </c>
      <c r="D127" t="s">
        <v>182</v>
      </c>
      <c r="E127">
        <v>30.3</v>
      </c>
      <c r="F127">
        <v>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 t="str">
        <f>VLOOKUP($D127,'mas-a001-00-000000006375693_cmp'!$H:$N,2,FALSE)</f>
        <v>COFFEE SHOP</v>
      </c>
      <c r="Q127" t="str">
        <f>VLOOKUP($D127,'mas-a001-00-000000006375693_cmp'!$H:$N,3,FALSE)</f>
        <v>COFFEE LED아크릴간판</v>
      </c>
      <c r="R127">
        <f>VLOOKUP($D127,'mas-a001-00-000000006375693_cmp'!$H:$N,6,FALSE)</f>
        <v>50</v>
      </c>
      <c r="S127" t="str">
        <f>VLOOKUP($D127,'mas-a001-00-000000006375693_cmp'!$H:$N,7,FALSE)</f>
        <v>on</v>
      </c>
      <c r="T127">
        <f>COUNTIF(P:P,P127)</f>
        <v>9</v>
      </c>
    </row>
    <row r="128" spans="1:20" hidden="1" x14ac:dyDescent="0.3">
      <c r="A128" t="s">
        <v>15</v>
      </c>
      <c r="B128" t="s">
        <v>16</v>
      </c>
      <c r="C128" t="s">
        <v>159</v>
      </c>
      <c r="D128" t="s">
        <v>177</v>
      </c>
      <c r="E128">
        <v>30.3</v>
      </c>
      <c r="F128">
        <v>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 t="str">
        <f>VLOOKUP($D128,'mas-a001-00-000000006375693_cmp'!$H:$N,2,FALSE)</f>
        <v>셀프바 주문제작 네온 이니셜 루미사인 문자조명 LED간판 나래바 무드등 차박소품 개업선물</v>
      </c>
      <c r="Q128" t="str">
        <f>VLOOKUP($D128,'mas-a001-00-000000006375693_cmp'!$H:$N,3,FALSE)</f>
        <v>셀프바뷔페 포인트간판</v>
      </c>
      <c r="R128">
        <f>VLOOKUP($D128,'mas-a001-00-000000006375693_cmp'!$H:$N,6,FALSE)</f>
        <v>50</v>
      </c>
      <c r="S128" t="str">
        <f>VLOOKUP($D128,'mas-a001-00-000000006375693_cmp'!$H:$N,7,FALSE)</f>
        <v>on</v>
      </c>
      <c r="T128">
        <f>COUNTIF(P:P,P128)</f>
        <v>9</v>
      </c>
    </row>
    <row r="129" spans="1:20" hidden="1" x14ac:dyDescent="0.3">
      <c r="A129" t="s">
        <v>15</v>
      </c>
      <c r="B129" t="s">
        <v>16</v>
      </c>
      <c r="C129" t="s">
        <v>180</v>
      </c>
      <c r="D129" t="s">
        <v>194</v>
      </c>
      <c r="E129">
        <v>30.4</v>
      </c>
      <c r="F129">
        <v>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 t="str">
        <f>VLOOKUP($D129,'mas-a001-00-000000006375693_cmp'!$H:$N,2,FALSE)</f>
        <v>셀프바 주문제작 네온 이니셜 루미사인 문자조명 LED간판 나래바 무드등 차박소품 개업선물</v>
      </c>
      <c r="Q129" t="str">
        <f>VLOOKUP($D129,'mas-a001-00-000000006375693_cmp'!$H:$N,3,FALSE)</f>
        <v>셀프바뷔페 LED아크릴간판</v>
      </c>
      <c r="R129">
        <f>VLOOKUP($D129,'mas-a001-00-000000006375693_cmp'!$H:$N,6,FALSE)</f>
        <v>50</v>
      </c>
      <c r="S129" t="str">
        <f>VLOOKUP($D129,'mas-a001-00-000000006375693_cmp'!$H:$N,7,FALSE)</f>
        <v>on</v>
      </c>
      <c r="T129">
        <f>COUNTIF(P:P,P129)</f>
        <v>9</v>
      </c>
    </row>
    <row r="130" spans="1:20" x14ac:dyDescent="0.3">
      <c r="A130" t="s">
        <v>15</v>
      </c>
      <c r="B130" t="s">
        <v>16</v>
      </c>
      <c r="C130" t="s">
        <v>117</v>
      </c>
      <c r="D130" t="s">
        <v>127</v>
      </c>
      <c r="E130" s="4">
        <v>18.100000000000001</v>
      </c>
      <c r="F130">
        <v>68</v>
      </c>
      <c r="G130">
        <v>1</v>
      </c>
      <c r="H130">
        <v>1.48</v>
      </c>
      <c r="I130">
        <v>264</v>
      </c>
      <c r="J130">
        <v>264</v>
      </c>
      <c r="K130">
        <v>0</v>
      </c>
      <c r="L130">
        <v>0</v>
      </c>
      <c r="M130">
        <v>0</v>
      </c>
      <c r="N130">
        <v>0</v>
      </c>
      <c r="O130">
        <v>0</v>
      </c>
      <c r="P130" t="str">
        <f>VLOOKUP($D130,'mas-a001-00-000000006375693_cmp'!$H:$N,2,FALSE)</f>
        <v>TAKEOUT 네온 이니셜간판 화이트 레드 테이크아웃 카페 식당 치킨 방문포장 LED조명</v>
      </c>
      <c r="Q130" t="str">
        <f>VLOOKUP($D130,'mas-a001-00-000000006375693_cmp'!$H:$N,3,FALSE)</f>
        <v>방문포장배달 캠핑간판</v>
      </c>
      <c r="R130">
        <f>VLOOKUP($D130,'mas-a001-00-000000006375693_cmp'!$H:$N,6,FALSE)</f>
        <v>50</v>
      </c>
      <c r="S130" t="str">
        <f>VLOOKUP($D130,'mas-a001-00-000000006375693_cmp'!$H:$N,7,FALSE)</f>
        <v>on</v>
      </c>
      <c r="T130">
        <f>COUNTIF(P:P,P130)</f>
        <v>10</v>
      </c>
    </row>
    <row r="131" spans="1:20" hidden="1" x14ac:dyDescent="0.3">
      <c r="A131" t="s">
        <v>15</v>
      </c>
      <c r="B131" t="s">
        <v>16</v>
      </c>
      <c r="C131" t="s">
        <v>159</v>
      </c>
      <c r="D131" t="s">
        <v>178</v>
      </c>
      <c r="E131">
        <v>31.3</v>
      </c>
      <c r="F131">
        <v>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 t="str">
        <f>VLOOKUP($D131,'mas-a001-00-000000006375693_cmp'!$H:$N,2,FALSE)</f>
        <v>LED 오픈간판 OPEN 사인 개업선물</v>
      </c>
      <c r="Q131" t="str">
        <f>VLOOKUP($D131,'mas-a001-00-000000006375693_cmp'!$H:$N,3,FALSE)</f>
        <v>open 포인트간판</v>
      </c>
      <c r="R131">
        <f>VLOOKUP($D131,'mas-a001-00-000000006375693_cmp'!$H:$N,6,FALSE)</f>
        <v>50</v>
      </c>
      <c r="S131" t="str">
        <f>VLOOKUP($D131,'mas-a001-00-000000006375693_cmp'!$H:$N,7,FALSE)</f>
        <v>on</v>
      </c>
      <c r="T131">
        <f>COUNTIF(P:P,P131)</f>
        <v>10</v>
      </c>
    </row>
    <row r="132" spans="1:20" hidden="1" x14ac:dyDescent="0.3">
      <c r="A132" t="s">
        <v>15</v>
      </c>
      <c r="B132" t="s">
        <v>16</v>
      </c>
      <c r="C132" t="s">
        <v>180</v>
      </c>
      <c r="D132" t="s">
        <v>181</v>
      </c>
      <c r="E132">
        <v>31.4</v>
      </c>
      <c r="F132">
        <v>10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 t="str">
        <f>VLOOKUP($D132,'mas-a001-00-000000006375693_cmp'!$H:$N,2,FALSE)</f>
        <v>Take out 두줄형</v>
      </c>
      <c r="Q132" t="str">
        <f>VLOOKUP($D132,'mas-a001-00-000000006375693_cmp'!$H:$N,3,FALSE)</f>
        <v>Takeout두줄 LED아크릴간판</v>
      </c>
      <c r="R132">
        <f>VLOOKUP($D132,'mas-a001-00-000000006375693_cmp'!$H:$N,6,FALSE)</f>
        <v>50</v>
      </c>
      <c r="S132" t="str">
        <f>VLOOKUP($D132,'mas-a001-00-000000006375693_cmp'!$H:$N,7,FALSE)</f>
        <v>on</v>
      </c>
      <c r="T132">
        <f>COUNTIF(P:P,P132)</f>
        <v>8</v>
      </c>
    </row>
    <row r="133" spans="1:20" hidden="1" x14ac:dyDescent="0.3">
      <c r="A133" t="s">
        <v>15</v>
      </c>
      <c r="B133" t="s">
        <v>16</v>
      </c>
      <c r="C133" t="s">
        <v>140</v>
      </c>
      <c r="D133" t="s">
        <v>142</v>
      </c>
      <c r="E133">
        <v>31.5</v>
      </c>
      <c r="F133">
        <v>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 t="str">
        <f>VLOOKUP($D133,'mas-a001-00-000000006375693_cmp'!$H:$N,2,FALSE)</f>
        <v>COFFEE SHOP</v>
      </c>
      <c r="Q133" t="str">
        <f>VLOOKUP($D133,'mas-a001-00-000000006375693_cmp'!$H:$N,3,FALSE)</f>
        <v>COFFEE 오픈네온사인</v>
      </c>
      <c r="R133">
        <f>VLOOKUP($D133,'mas-a001-00-000000006375693_cmp'!$H:$N,6,FALSE)</f>
        <v>50</v>
      </c>
      <c r="S133" t="str">
        <f>VLOOKUP($D133,'mas-a001-00-000000006375693_cmp'!$H:$N,7,FALSE)</f>
        <v>on</v>
      </c>
      <c r="T133">
        <f>COUNTIF(P:P,P133)</f>
        <v>9</v>
      </c>
    </row>
    <row r="134" spans="1:20" hidden="1" x14ac:dyDescent="0.3">
      <c r="A134" t="s">
        <v>15</v>
      </c>
      <c r="B134" t="s">
        <v>16</v>
      </c>
      <c r="C134" t="s">
        <v>180</v>
      </c>
      <c r="D134" t="s">
        <v>186</v>
      </c>
      <c r="E134">
        <v>32.799999999999997</v>
      </c>
      <c r="F134">
        <v>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 t="str">
        <f>VLOOKUP($D134,'mas-a001-00-000000006375693_cmp'!$H:$N,2,FALSE)</f>
        <v>수제맥주 술집 카페 네온 이니셜 루미사인 문자조명 LED 나래바 무드등 차박소품 개업선물</v>
      </c>
      <c r="Q134" t="str">
        <f>VLOOKUP($D134,'mas-a001-00-000000006375693_cmp'!$H:$N,3,FALSE)</f>
        <v>수제맥주 LED아크릴간판</v>
      </c>
      <c r="R134">
        <f>VLOOKUP($D134,'mas-a001-00-000000006375693_cmp'!$H:$N,6,FALSE)</f>
        <v>50</v>
      </c>
      <c r="S134" t="str">
        <f>VLOOKUP($D134,'mas-a001-00-000000006375693_cmp'!$H:$N,7,FALSE)</f>
        <v>on</v>
      </c>
      <c r="T134">
        <f>COUNTIF(P:P,P134)</f>
        <v>8</v>
      </c>
    </row>
    <row r="135" spans="1:20" hidden="1" x14ac:dyDescent="0.3">
      <c r="A135" t="s">
        <v>15</v>
      </c>
      <c r="B135" t="s">
        <v>16</v>
      </c>
      <c r="C135" t="s">
        <v>180</v>
      </c>
      <c r="D135" t="s">
        <v>192</v>
      </c>
      <c r="E135">
        <v>32.799999999999997</v>
      </c>
      <c r="F135">
        <v>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 t="str">
        <f>VLOOKUP($D135,'mas-a001-00-000000006375693_cmp'!$H:$N,2,FALSE)</f>
        <v>BEER LOGO</v>
      </c>
      <c r="Q135" t="str">
        <f>VLOOKUP($D135,'mas-a001-00-000000006375693_cmp'!$H:$N,3,FALSE)</f>
        <v>BEER LED아크릴간판</v>
      </c>
      <c r="R135">
        <f>VLOOKUP($D135,'mas-a001-00-000000006375693_cmp'!$H:$N,6,FALSE)</f>
        <v>50</v>
      </c>
      <c r="S135" t="str">
        <f>VLOOKUP($D135,'mas-a001-00-000000006375693_cmp'!$H:$N,7,FALSE)</f>
        <v>on</v>
      </c>
      <c r="T135">
        <f>COUNTIF(P:P,P135)</f>
        <v>10</v>
      </c>
    </row>
    <row r="136" spans="1:20" hidden="1" x14ac:dyDescent="0.3">
      <c r="A136" t="s">
        <v>15</v>
      </c>
      <c r="B136" t="s">
        <v>16</v>
      </c>
      <c r="C136" t="s">
        <v>159</v>
      </c>
      <c r="D136" t="s">
        <v>169</v>
      </c>
      <c r="E136">
        <v>33</v>
      </c>
      <c r="F136">
        <v>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 s="3" t="str">
        <f>VLOOKUP($D136,'mas-a001-00-000000006375693_cmp'!$H:$N,2,FALSE)</f>
        <v>카페 커피간판 오픈 개업선물 LED 네온 루미사인</v>
      </c>
      <c r="Q136" t="str">
        <f>VLOOKUP($D136,'mas-a001-00-000000006375693_cmp'!$H:$N,3,FALSE)</f>
        <v>카페커피컵 포인트간판</v>
      </c>
      <c r="R136">
        <f>VLOOKUP($D136,'mas-a001-00-000000006375693_cmp'!$H:$N,6,FALSE)</f>
        <v>50</v>
      </c>
      <c r="S136" t="str">
        <f>VLOOKUP($D136,'mas-a001-00-000000006375693_cmp'!$H:$N,7,FALSE)</f>
        <v>on</v>
      </c>
      <c r="T136">
        <f>COUNTIF(P:P,P136)</f>
        <v>10</v>
      </c>
    </row>
    <row r="137" spans="1:20" hidden="1" x14ac:dyDescent="0.3">
      <c r="A137" t="s">
        <v>15</v>
      </c>
      <c r="B137" t="s">
        <v>16</v>
      </c>
      <c r="C137" t="s">
        <v>180</v>
      </c>
      <c r="D137" t="s">
        <v>185</v>
      </c>
      <c r="E137">
        <v>33.799999999999997</v>
      </c>
      <c r="F137">
        <v>8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 t="str">
        <f>VLOOKUP($D137,'mas-a001-00-000000006375693_cmp'!$H:$N,2,FALSE)</f>
        <v>방문포장 테이크아웃 TAKEOUT 식당 카페 LED조명 루미사인</v>
      </c>
      <c r="Q137" t="str">
        <f>VLOOKUP($D137,'mas-a001-00-000000006375693_cmp'!$H:$N,3,FALSE)</f>
        <v>포장배달 LED아크릴간판</v>
      </c>
      <c r="R137">
        <f>VLOOKUP($D137,'mas-a001-00-000000006375693_cmp'!$H:$N,6,FALSE)</f>
        <v>50</v>
      </c>
      <c r="S137" t="str">
        <f>VLOOKUP($D137,'mas-a001-00-000000006375693_cmp'!$H:$N,7,FALSE)</f>
        <v>on</v>
      </c>
      <c r="T137">
        <f>COUNTIF(P:P,P137)</f>
        <v>9</v>
      </c>
    </row>
    <row r="138" spans="1:20" hidden="1" x14ac:dyDescent="0.3">
      <c r="A138" t="s">
        <v>15</v>
      </c>
      <c r="B138" t="s">
        <v>16</v>
      </c>
      <c r="C138" t="s">
        <v>159</v>
      </c>
      <c r="D138" t="s">
        <v>172</v>
      </c>
      <c r="E138">
        <v>34.200000000000003</v>
      </c>
      <c r="F138">
        <v>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 t="str">
        <f>VLOOKUP($D138,'mas-a001-00-000000006375693_cmp'!$H:$N,2,FALSE)</f>
        <v>화장실 픽토그램 화장실표찰 아크릴 스카시 3T</v>
      </c>
      <c r="Q138" t="str">
        <f>VLOOKUP($D138,'mas-a001-00-000000006375693_cmp'!$H:$N,3,FALSE)</f>
        <v>화장실표시 포인트간판</v>
      </c>
      <c r="R138">
        <f>VLOOKUP($D138,'mas-a001-00-000000006375693_cmp'!$H:$N,6,FALSE)</f>
        <v>50</v>
      </c>
      <c r="S138" t="str">
        <f>VLOOKUP($D138,'mas-a001-00-000000006375693_cmp'!$H:$N,7,FALSE)</f>
        <v>on</v>
      </c>
      <c r="T138">
        <f>COUNTIF(P:P,P138)</f>
        <v>9</v>
      </c>
    </row>
    <row r="139" spans="1:20" hidden="1" x14ac:dyDescent="0.3">
      <c r="A139" t="s">
        <v>15</v>
      </c>
      <c r="B139" t="s">
        <v>16</v>
      </c>
      <c r="C139" t="s">
        <v>180</v>
      </c>
      <c r="D139" t="s">
        <v>190</v>
      </c>
      <c r="E139">
        <v>34.4</v>
      </c>
      <c r="F139">
        <v>9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 t="str">
        <f>VLOOKUP($D139,'mas-a001-00-000000006375693_cmp'!$H:$N,2,FALSE)</f>
        <v>블루네온 헤어샵 이니셜 루미사인 LED간판 입체글자 개업선물 전광판 바버샵 미용실 나래바</v>
      </c>
      <c r="Q139" t="str">
        <f>VLOOKUP($D139,'mas-a001-00-000000006375693_cmp'!$H:$N,3,FALSE)</f>
        <v>미용실바버샵 LED아크릴간판</v>
      </c>
      <c r="R139">
        <f>VLOOKUP($D139,'mas-a001-00-000000006375693_cmp'!$H:$N,6,FALSE)</f>
        <v>50</v>
      </c>
      <c r="S139" t="str">
        <f>VLOOKUP($D139,'mas-a001-00-000000006375693_cmp'!$H:$N,7,FALSE)</f>
        <v>on</v>
      </c>
      <c r="T139">
        <f>COUNTIF(P:P,P139)</f>
        <v>9</v>
      </c>
    </row>
    <row r="140" spans="1:20" hidden="1" x14ac:dyDescent="0.3">
      <c r="A140" t="s">
        <v>15</v>
      </c>
      <c r="B140" t="s">
        <v>16</v>
      </c>
      <c r="C140" t="s">
        <v>180</v>
      </c>
      <c r="D140" t="s">
        <v>183</v>
      </c>
      <c r="E140">
        <v>34.9</v>
      </c>
      <c r="F140">
        <v>8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 t="str">
        <f>VLOOKUP($D140,'mas-a001-00-000000006375693_cmp'!$H:$N,2,FALSE)</f>
        <v>야자수 그린/브라운 네온조명 루미사인 게스트하우스 숙박업 썸머비치 서핑존 해변 식물LED</v>
      </c>
      <c r="Q140" t="str">
        <f>VLOOKUP($D140,'mas-a001-00-000000006375693_cmp'!$H:$N,3,FALSE)</f>
        <v>야자수존 LED아크릴간판</v>
      </c>
      <c r="R140">
        <f>VLOOKUP($D140,'mas-a001-00-000000006375693_cmp'!$H:$N,6,FALSE)</f>
        <v>50</v>
      </c>
      <c r="S140" t="str">
        <f>VLOOKUP($D140,'mas-a001-00-000000006375693_cmp'!$H:$N,7,FALSE)</f>
        <v>on</v>
      </c>
      <c r="T140">
        <f>COUNTIF(P:P,P140)</f>
        <v>9</v>
      </c>
    </row>
    <row r="141" spans="1:20" hidden="1" x14ac:dyDescent="0.3">
      <c r="A141" t="s">
        <v>15</v>
      </c>
      <c r="B141" t="s">
        <v>16</v>
      </c>
      <c r="C141" t="s">
        <v>159</v>
      </c>
      <c r="D141" t="s">
        <v>173</v>
      </c>
      <c r="E141">
        <v>35.6</v>
      </c>
      <c r="F141">
        <v>5</v>
      </c>
      <c r="G141">
        <v>1</v>
      </c>
      <c r="H141">
        <v>20</v>
      </c>
      <c r="I141">
        <v>264</v>
      </c>
      <c r="J141">
        <v>264</v>
      </c>
      <c r="K141">
        <v>0</v>
      </c>
      <c r="L141">
        <v>0</v>
      </c>
      <c r="M141">
        <v>0</v>
      </c>
      <c r="N141">
        <v>0</v>
      </c>
      <c r="O141">
        <v>0</v>
      </c>
      <c r="P141" t="str">
        <f>VLOOKUP($D141,'mas-a001-00-000000006375693_cmp'!$H:$N,2,FALSE)</f>
        <v>(자동시안/견적) 3/5T 아크릴스카시 한/영/중/일 접착식 재단 미러광택 소량주문가능</v>
      </c>
      <c r="Q141" t="str">
        <f>VLOOKUP($D141,'mas-a001-00-000000006375693_cmp'!$H:$N,3,FALSE)</f>
        <v>스카시견적 포인트간판</v>
      </c>
      <c r="R141">
        <f>VLOOKUP($D141,'mas-a001-00-000000006375693_cmp'!$H:$N,6,FALSE)</f>
        <v>50</v>
      </c>
      <c r="S141" t="str">
        <f>VLOOKUP($D141,'mas-a001-00-000000006375693_cmp'!$H:$N,7,FALSE)</f>
        <v>on</v>
      </c>
      <c r="T141">
        <f>COUNTIF(P:P,P141)</f>
        <v>8</v>
      </c>
    </row>
    <row r="142" spans="1:20" hidden="1" x14ac:dyDescent="0.3">
      <c r="A142" t="s">
        <v>15</v>
      </c>
      <c r="B142" t="s">
        <v>16</v>
      </c>
      <c r="C142" t="s">
        <v>206</v>
      </c>
      <c r="D142" t="s">
        <v>207</v>
      </c>
      <c r="E142">
        <v>35.9</v>
      </c>
      <c r="F142">
        <v>18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 t="str">
        <f>VLOOKUP($D142,'mas-a001-00-000000006375693_cmp'!$H:$N,2,FALSE)</f>
        <v>COFFEE SHOP</v>
      </c>
      <c r="Q142" t="str">
        <f>VLOOKUP($D142,'mas-a001-00-000000006375693_cmp'!$H:$N,3,FALSE)</f>
        <v>COFFEE 대문문패</v>
      </c>
      <c r="R142">
        <f>VLOOKUP($D142,'mas-a001-00-000000006375693_cmp'!$H:$N,6,FALSE)</f>
        <v>50</v>
      </c>
      <c r="S142" t="str">
        <f>VLOOKUP($D142,'mas-a001-00-000000006375693_cmp'!$H:$N,7,FALSE)</f>
        <v>on</v>
      </c>
      <c r="T142">
        <f>COUNTIF(P:P,P142)</f>
        <v>9</v>
      </c>
    </row>
    <row r="143" spans="1:20" hidden="1" x14ac:dyDescent="0.3">
      <c r="A143" t="s">
        <v>15</v>
      </c>
      <c r="B143" t="s">
        <v>16</v>
      </c>
      <c r="C143" t="s">
        <v>180</v>
      </c>
      <c r="D143" t="s">
        <v>184</v>
      </c>
      <c r="E143">
        <v>35.9</v>
      </c>
      <c r="F143">
        <v>8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 t="str">
        <f>VLOOKUP($D143,'mas-a001-00-000000006375693_cmp'!$H:$N,2,FALSE)</f>
        <v>누들 블루네온사인 라멘 면전문점 칼국수 우동 편의점 야외전시 LED미니조명 걸이형 벽등</v>
      </c>
      <c r="Q143" t="str">
        <f>VLOOKUP($D143,'mas-a001-00-000000006375693_cmp'!$H:$N,3,FALSE)</f>
        <v>라멘전문점 LED아크릴간판</v>
      </c>
      <c r="R143">
        <f>VLOOKUP($D143,'mas-a001-00-000000006375693_cmp'!$H:$N,6,FALSE)</f>
        <v>50</v>
      </c>
      <c r="S143" t="str">
        <f>VLOOKUP($D143,'mas-a001-00-000000006375693_cmp'!$H:$N,7,FALSE)</f>
        <v>on</v>
      </c>
      <c r="T143">
        <f>COUNTIF(P:P,P143)</f>
        <v>9</v>
      </c>
    </row>
    <row r="144" spans="1:20" hidden="1" x14ac:dyDescent="0.3">
      <c r="A144" t="s">
        <v>15</v>
      </c>
      <c r="B144" t="s">
        <v>16</v>
      </c>
      <c r="C144" t="s">
        <v>159</v>
      </c>
      <c r="D144" t="s">
        <v>160</v>
      </c>
      <c r="E144">
        <v>36.200000000000003</v>
      </c>
      <c r="F144">
        <v>6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 t="str">
        <f>VLOOKUP($D144,'mas-a001-00-000000006375693_cmp'!$H:$N,2,FALSE)</f>
        <v>BEER LOGO</v>
      </c>
      <c r="Q144" t="str">
        <f>VLOOKUP($D144,'mas-a001-00-000000006375693_cmp'!$H:$N,3,FALSE)</f>
        <v>BEER 포인트간판</v>
      </c>
      <c r="R144">
        <f>VLOOKUP($D144,'mas-a001-00-000000006375693_cmp'!$H:$N,6,FALSE)</f>
        <v>50</v>
      </c>
      <c r="S144" t="str">
        <f>VLOOKUP($D144,'mas-a001-00-000000006375693_cmp'!$H:$N,7,FALSE)</f>
        <v>on</v>
      </c>
      <c r="T144">
        <f>COUNTIF(P:P,P144)</f>
        <v>10</v>
      </c>
    </row>
    <row r="145" spans="1:20" hidden="1" x14ac:dyDescent="0.3">
      <c r="A145" t="s">
        <v>15</v>
      </c>
      <c r="B145" t="s">
        <v>16</v>
      </c>
      <c r="C145" t="s">
        <v>159</v>
      </c>
      <c r="D145" t="s">
        <v>170</v>
      </c>
      <c r="E145">
        <v>36.6</v>
      </c>
      <c r="F145">
        <v>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 t="str">
        <f>VLOOKUP($D145,'mas-a001-00-000000006375693_cmp'!$H:$N,2,FALSE)</f>
        <v>카페 커피 네온 루미사인 LED간판 개업선물</v>
      </c>
      <c r="Q145" t="str">
        <f>VLOOKUP($D145,'mas-a001-00-000000006375693_cmp'!$H:$N,3,FALSE)</f>
        <v>카페커피 포인트간판</v>
      </c>
      <c r="R145">
        <f>VLOOKUP($D145,'mas-a001-00-000000006375693_cmp'!$H:$N,6,FALSE)</f>
        <v>50</v>
      </c>
      <c r="S145" t="str">
        <f>VLOOKUP($D145,'mas-a001-00-000000006375693_cmp'!$H:$N,7,FALSE)</f>
        <v>on</v>
      </c>
      <c r="T145">
        <f>COUNTIF(P:P,P145)</f>
        <v>8</v>
      </c>
    </row>
    <row r="146" spans="1:20" hidden="1" x14ac:dyDescent="0.3">
      <c r="A146" t="s">
        <v>15</v>
      </c>
      <c r="B146" t="s">
        <v>16</v>
      </c>
      <c r="C146" t="s">
        <v>206</v>
      </c>
      <c r="D146" t="s">
        <v>223</v>
      </c>
      <c r="E146">
        <v>36.9</v>
      </c>
      <c r="F146">
        <v>12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 t="str">
        <f>VLOOKUP($D146,'mas-a001-00-000000006375693_cmp'!$H:$N,2,FALSE)</f>
        <v>카페 커피간판 오픈 개업선물 LED 네온 루미사인</v>
      </c>
      <c r="Q146" t="str">
        <f>VLOOKUP($D146,'mas-a001-00-000000006375693_cmp'!$H:$N,3,FALSE)</f>
        <v>카페커피컵 대문문패</v>
      </c>
      <c r="R146">
        <f>VLOOKUP($D146,'mas-a001-00-000000006375693_cmp'!$H:$N,6,FALSE)</f>
        <v>50</v>
      </c>
      <c r="S146" t="str">
        <f>VLOOKUP($D146,'mas-a001-00-000000006375693_cmp'!$H:$N,7,FALSE)</f>
        <v>on</v>
      </c>
      <c r="T146">
        <f>COUNTIF(P:P,P146)</f>
        <v>10</v>
      </c>
    </row>
    <row r="147" spans="1:20" hidden="1" x14ac:dyDescent="0.3">
      <c r="A147" t="s">
        <v>15</v>
      </c>
      <c r="B147" t="s">
        <v>16</v>
      </c>
      <c r="C147" t="s">
        <v>140</v>
      </c>
      <c r="D147" t="s">
        <v>156</v>
      </c>
      <c r="E147">
        <v>37</v>
      </c>
      <c r="F147">
        <v>3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 t="str">
        <f>VLOOKUP($D147,'mas-a001-00-000000006375693_cmp'!$H:$N,2,FALSE)</f>
        <v>카페 커피 네온 루미사인 LED간판 개업선물</v>
      </c>
      <c r="Q147" t="str">
        <f>VLOOKUP($D147,'mas-a001-00-000000006375693_cmp'!$H:$N,3,FALSE)</f>
        <v>카페커피 오픈네온사인</v>
      </c>
      <c r="R147">
        <f>VLOOKUP($D147,'mas-a001-00-000000006375693_cmp'!$H:$N,6,FALSE)</f>
        <v>50</v>
      </c>
      <c r="S147" t="str">
        <f>VLOOKUP($D147,'mas-a001-00-000000006375693_cmp'!$H:$N,7,FALSE)</f>
        <v>on</v>
      </c>
      <c r="T147">
        <f>COUNTIF(P:P,P147)</f>
        <v>8</v>
      </c>
    </row>
    <row r="148" spans="1:20" x14ac:dyDescent="0.3">
      <c r="A148" t="s">
        <v>15</v>
      </c>
      <c r="B148" t="s">
        <v>16</v>
      </c>
      <c r="C148" t="s">
        <v>159</v>
      </c>
      <c r="D148" t="s">
        <v>166</v>
      </c>
      <c r="E148" s="4">
        <v>43</v>
      </c>
      <c r="F148">
        <v>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 t="str">
        <f>VLOOKUP($D148,'mas-a001-00-000000006375693_cmp'!$H:$N,2,FALSE)</f>
        <v>테이크아웃간판 TAKEOUT LED간판</v>
      </c>
      <c r="Q148" t="str">
        <f>VLOOKUP($D148,'mas-a001-00-000000006375693_cmp'!$H:$N,3,FALSE)</f>
        <v>TAKE-OUT 포인트간판</v>
      </c>
      <c r="R148">
        <f>VLOOKUP($D148,'mas-a001-00-000000006375693_cmp'!$H:$N,6,FALSE)</f>
        <v>50</v>
      </c>
      <c r="S148" t="str">
        <f>VLOOKUP($D148,'mas-a001-00-000000006375693_cmp'!$H:$N,7,FALSE)</f>
        <v>on</v>
      </c>
      <c r="T148">
        <f>COUNTIF(P:P,P148)</f>
        <v>8</v>
      </c>
    </row>
    <row r="149" spans="1:20" hidden="1" x14ac:dyDescent="0.3">
      <c r="A149" t="s">
        <v>15</v>
      </c>
      <c r="B149" t="s">
        <v>16</v>
      </c>
      <c r="C149" t="s">
        <v>159</v>
      </c>
      <c r="D149" t="s">
        <v>161</v>
      </c>
      <c r="E149">
        <v>37.200000000000003</v>
      </c>
      <c r="F149">
        <v>6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 t="str">
        <f>VLOOKUP($D149,'mas-a001-00-000000006375693_cmp'!$H:$N,2,FALSE)</f>
        <v>CAFE LOGO</v>
      </c>
      <c r="Q149" t="str">
        <f>VLOOKUP($D149,'mas-a001-00-000000006375693_cmp'!$H:$N,3,FALSE)</f>
        <v>CAFE 포인트간판</v>
      </c>
      <c r="R149">
        <f>VLOOKUP($D149,'mas-a001-00-000000006375693_cmp'!$H:$N,6,FALSE)</f>
        <v>50</v>
      </c>
      <c r="S149" t="str">
        <f>VLOOKUP($D149,'mas-a001-00-000000006375693_cmp'!$H:$N,7,FALSE)</f>
        <v>on</v>
      </c>
      <c r="T149">
        <f>COUNTIF(P:P,P149)</f>
        <v>9</v>
      </c>
    </row>
    <row r="150" spans="1:20" hidden="1" x14ac:dyDescent="0.3">
      <c r="A150" t="s">
        <v>15</v>
      </c>
      <c r="B150" t="s">
        <v>16</v>
      </c>
      <c r="C150" t="s">
        <v>159</v>
      </c>
      <c r="D150" t="s">
        <v>163</v>
      </c>
      <c r="E150">
        <v>37.200000000000003</v>
      </c>
      <c r="F150">
        <v>6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 t="str">
        <f>VLOOKUP($D150,'mas-a001-00-000000006375693_cmp'!$H:$N,2,FALSE)</f>
        <v>꽃길만걸어요♡ 레드/핑크 네온광원 와인바 포토존 레터링조명 벤치조명 스팟 무드풍경 복도등</v>
      </c>
      <c r="Q150" t="str">
        <f>VLOOKUP($D150,'mas-a001-00-000000006375693_cmp'!$H:$N,3,FALSE)</f>
        <v>꽃길만걸어요 포인트간판</v>
      </c>
      <c r="R150">
        <f>VLOOKUP($D150,'mas-a001-00-000000006375693_cmp'!$H:$N,6,FALSE)</f>
        <v>50</v>
      </c>
      <c r="S150" t="str">
        <f>VLOOKUP($D150,'mas-a001-00-000000006375693_cmp'!$H:$N,7,FALSE)</f>
        <v>on</v>
      </c>
      <c r="T150">
        <f>COUNTIF(P:P,P150)</f>
        <v>8</v>
      </c>
    </row>
    <row r="151" spans="1:20" hidden="1" x14ac:dyDescent="0.3">
      <c r="A151" t="s">
        <v>15</v>
      </c>
      <c r="B151" t="s">
        <v>16</v>
      </c>
      <c r="C151" t="s">
        <v>180</v>
      </c>
      <c r="D151" t="s">
        <v>196</v>
      </c>
      <c r="E151">
        <v>37.299999999999997</v>
      </c>
      <c r="F151">
        <v>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 s="3" t="str">
        <f>VLOOKUP($D151,'mas-a001-00-000000006375693_cmp'!$H:$N,2,FALSE)</f>
        <v>LED 오픈간판 OPEN 사인 개업선물</v>
      </c>
      <c r="Q151" t="str">
        <f>VLOOKUP($D151,'mas-a001-00-000000006375693_cmp'!$H:$N,3,FALSE)</f>
        <v>open LED아크릴간판</v>
      </c>
      <c r="R151">
        <f>VLOOKUP($D151,'mas-a001-00-000000006375693_cmp'!$H:$N,6,FALSE)</f>
        <v>50</v>
      </c>
      <c r="S151" t="str">
        <f>VLOOKUP($D151,'mas-a001-00-000000006375693_cmp'!$H:$N,7,FALSE)</f>
        <v>on</v>
      </c>
      <c r="T151">
        <f>COUNTIF(P:P,P151)</f>
        <v>10</v>
      </c>
    </row>
    <row r="152" spans="1:20" hidden="1" x14ac:dyDescent="0.3">
      <c r="A152" t="s">
        <v>15</v>
      </c>
      <c r="B152" t="s">
        <v>16</v>
      </c>
      <c r="C152" t="s">
        <v>206</v>
      </c>
      <c r="D152" t="s">
        <v>209</v>
      </c>
      <c r="E152">
        <v>37.299999999999997</v>
      </c>
      <c r="F152">
        <v>16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 t="str">
        <f>VLOOKUP($D152,'mas-a001-00-000000006375693_cmp'!$H:$N,2,FALSE)</f>
        <v>꽃길만걸어요♡ 레드/핑크 네온광원 와인바 포토존 레터링조명 벤치조명 스팟 무드풍경 복도등</v>
      </c>
      <c r="Q152" t="str">
        <f>VLOOKUP($D152,'mas-a001-00-000000006375693_cmp'!$H:$N,3,FALSE)</f>
        <v>꽃길만걸어요 대문문패</v>
      </c>
      <c r="R152">
        <f>VLOOKUP($D152,'mas-a001-00-000000006375693_cmp'!$H:$N,6,FALSE)</f>
        <v>50</v>
      </c>
      <c r="S152" t="str">
        <f>VLOOKUP($D152,'mas-a001-00-000000006375693_cmp'!$H:$N,7,FALSE)</f>
        <v>on</v>
      </c>
      <c r="T152">
        <f>COUNTIF(P:P,P152)</f>
        <v>8</v>
      </c>
    </row>
    <row r="153" spans="1:20" hidden="1" x14ac:dyDescent="0.3">
      <c r="A153" t="s">
        <v>15</v>
      </c>
      <c r="B153" t="s">
        <v>16</v>
      </c>
      <c r="C153" t="s">
        <v>206</v>
      </c>
      <c r="D153" t="s">
        <v>217</v>
      </c>
      <c r="E153">
        <v>37.4</v>
      </c>
      <c r="F153">
        <v>14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 t="str">
        <f>VLOOKUP($D153,'mas-a001-00-000000006375693_cmp'!$H:$N,2,FALSE)</f>
        <v>맥주잔 수제맥주 BEER 네온문자 루미사인 주점 창문조명 LED야광 BAR 치킨집 개업</v>
      </c>
      <c r="Q153" t="str">
        <f>VLOOKUP($D153,'mas-a001-00-000000006375693_cmp'!$H:$N,3,FALSE)</f>
        <v>수제맥주잔 대문문패</v>
      </c>
      <c r="R153">
        <f>VLOOKUP($D153,'mas-a001-00-000000006375693_cmp'!$H:$N,6,FALSE)</f>
        <v>50</v>
      </c>
      <c r="S153" t="str">
        <f>VLOOKUP($D153,'mas-a001-00-000000006375693_cmp'!$H:$N,7,FALSE)</f>
        <v>on</v>
      </c>
      <c r="T153">
        <f>COUNTIF(P:P,P153)</f>
        <v>7</v>
      </c>
    </row>
    <row r="154" spans="1:20" hidden="1" x14ac:dyDescent="0.3">
      <c r="A154" t="s">
        <v>15</v>
      </c>
      <c r="B154" t="s">
        <v>16</v>
      </c>
      <c r="C154" t="s">
        <v>206</v>
      </c>
      <c r="D154" t="s">
        <v>208</v>
      </c>
      <c r="E154">
        <v>37.9</v>
      </c>
      <c r="F154">
        <v>15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 t="str">
        <f>VLOOKUP($D154,'mas-a001-00-000000006375693_cmp'!$H:$N,2,FALSE)</f>
        <v>CAFE LOGO</v>
      </c>
      <c r="Q154" t="str">
        <f>VLOOKUP($D154,'mas-a001-00-000000006375693_cmp'!$H:$N,3,FALSE)</f>
        <v>CAFE 대문문패</v>
      </c>
      <c r="R154">
        <f>VLOOKUP($D154,'mas-a001-00-000000006375693_cmp'!$H:$N,6,FALSE)</f>
        <v>50</v>
      </c>
      <c r="S154" t="str">
        <f>VLOOKUP($D154,'mas-a001-00-000000006375693_cmp'!$H:$N,7,FALSE)</f>
        <v>on</v>
      </c>
      <c r="T154">
        <f>COUNTIF(P:P,P154)</f>
        <v>9</v>
      </c>
    </row>
    <row r="155" spans="1:20" hidden="1" x14ac:dyDescent="0.3">
      <c r="A155" t="s">
        <v>15</v>
      </c>
      <c r="B155" t="s">
        <v>16</v>
      </c>
      <c r="C155" t="s">
        <v>206</v>
      </c>
      <c r="D155" t="s">
        <v>222</v>
      </c>
      <c r="E155">
        <v>37.9</v>
      </c>
      <c r="F155">
        <v>12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 t="str">
        <f>VLOOKUP($D155,'mas-a001-00-000000006375693_cmp'!$H:$N,2,FALSE)</f>
        <v>LED 오픈사인 영업중 조명간판</v>
      </c>
      <c r="Q155" t="str">
        <f>VLOOKUP($D155,'mas-a001-00-000000006375693_cmp'!$H:$N,3,FALSE)</f>
        <v>OPEN 대문문패</v>
      </c>
      <c r="R155">
        <f>VLOOKUP($D155,'mas-a001-00-000000006375693_cmp'!$H:$N,6,FALSE)</f>
        <v>50</v>
      </c>
      <c r="S155" t="str">
        <f>VLOOKUP($D155,'mas-a001-00-000000006375693_cmp'!$H:$N,7,FALSE)</f>
        <v>on</v>
      </c>
      <c r="T155">
        <f>COUNTIF(P:P,P155)</f>
        <v>5</v>
      </c>
    </row>
    <row r="156" spans="1:20" hidden="1" x14ac:dyDescent="0.3">
      <c r="A156" t="s">
        <v>15</v>
      </c>
      <c r="B156" t="s">
        <v>16</v>
      </c>
      <c r="C156" t="s">
        <v>159</v>
      </c>
      <c r="D156" t="s">
        <v>162</v>
      </c>
      <c r="E156">
        <v>38</v>
      </c>
      <c r="F156">
        <v>4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 t="str">
        <f>VLOOKUP($D156,'mas-a001-00-000000006375693_cmp'!$H:$N,2,FALSE)</f>
        <v>야자수 그린/브라운 네온조명 루미사인 게스트하우스 숙박업 썸머비치 서핑존 해변 식물LED</v>
      </c>
      <c r="Q156" t="str">
        <f>VLOOKUP($D156,'mas-a001-00-000000006375693_cmp'!$H:$N,3,FALSE)</f>
        <v>야자수존 포인트간판</v>
      </c>
      <c r="R156">
        <f>VLOOKUP($D156,'mas-a001-00-000000006375693_cmp'!$H:$N,6,FALSE)</f>
        <v>50</v>
      </c>
      <c r="S156" t="str">
        <f>VLOOKUP($D156,'mas-a001-00-000000006375693_cmp'!$H:$N,7,FALSE)</f>
        <v>on</v>
      </c>
      <c r="T156">
        <f>COUNTIF(P:P,P156)</f>
        <v>9</v>
      </c>
    </row>
    <row r="157" spans="1:20" hidden="1" x14ac:dyDescent="0.3">
      <c r="A157" t="s">
        <v>15</v>
      </c>
      <c r="B157" t="s">
        <v>16</v>
      </c>
      <c r="C157" t="s">
        <v>159</v>
      </c>
      <c r="D157" t="s">
        <v>165</v>
      </c>
      <c r="E157">
        <v>39.799999999999997</v>
      </c>
      <c r="F157">
        <v>4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 t="str">
        <f>VLOOKUP($D157,'mas-a001-00-000000006375693_cmp'!$H:$N,2,FALSE)</f>
        <v>방문포장 테이크아웃 TAKEOUT 식당 카페 LED조명 루미사인</v>
      </c>
      <c r="Q157" t="str">
        <f>VLOOKUP($D157,'mas-a001-00-000000006375693_cmp'!$H:$N,3,FALSE)</f>
        <v>포장배달 포인트간판</v>
      </c>
      <c r="R157">
        <f>VLOOKUP($D157,'mas-a001-00-000000006375693_cmp'!$H:$N,6,FALSE)</f>
        <v>50</v>
      </c>
      <c r="S157" t="str">
        <f>VLOOKUP($D157,'mas-a001-00-000000006375693_cmp'!$H:$N,7,FALSE)</f>
        <v>on</v>
      </c>
      <c r="T157">
        <f>COUNTIF(P:P,P157)</f>
        <v>9</v>
      </c>
    </row>
    <row r="158" spans="1:20" x14ac:dyDescent="0.3">
      <c r="A158" t="s">
        <v>15</v>
      </c>
      <c r="B158" t="s">
        <v>16</v>
      </c>
      <c r="C158" t="s">
        <v>159</v>
      </c>
      <c r="D158" t="s">
        <v>179</v>
      </c>
      <c r="E158">
        <v>44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 s="3" t="str">
        <f>VLOOKUP($D158,'mas-a001-00-000000006375693_cmp'!$H:$N,2,FALSE)</f>
        <v>TAKEOUT 네온 이니셜간판 화이트 레드 테이크아웃 카페 식당 치킨 방문포장 LED조명</v>
      </c>
      <c r="Q158" t="str">
        <f>VLOOKUP($D158,'mas-a001-00-000000006375693_cmp'!$H:$N,3,FALSE)</f>
        <v>방문포장배달 포인트간판</v>
      </c>
      <c r="R158">
        <f>VLOOKUP($D158,'mas-a001-00-000000006375693_cmp'!$H:$N,6,FALSE)</f>
        <v>50</v>
      </c>
      <c r="S158" t="str">
        <f>VLOOKUP($D158,'mas-a001-00-000000006375693_cmp'!$H:$N,7,FALSE)</f>
        <v>on</v>
      </c>
      <c r="T158">
        <f>COUNTIF(P:P,P158)</f>
        <v>10</v>
      </c>
    </row>
    <row r="159" spans="1:20" hidden="1" x14ac:dyDescent="0.3">
      <c r="A159" t="s">
        <v>15</v>
      </c>
      <c r="B159" t="s">
        <v>16</v>
      </c>
      <c r="C159" t="s">
        <v>159</v>
      </c>
      <c r="D159" t="s">
        <v>164</v>
      </c>
      <c r="E159">
        <v>40.799999999999997</v>
      </c>
      <c r="F159">
        <v>4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 t="str">
        <f>VLOOKUP($D159,'mas-a001-00-000000006375693_cmp'!$H:$N,2,FALSE)</f>
        <v>누들 블루네온사인 라멘 면전문점 칼국수 우동 편의점 야외전시 LED미니조명 걸이형 벽등</v>
      </c>
      <c r="Q159" t="str">
        <f>VLOOKUP($D159,'mas-a001-00-000000006375693_cmp'!$H:$N,3,FALSE)</f>
        <v>라멘전문점 포인트간판</v>
      </c>
      <c r="R159">
        <f>VLOOKUP($D159,'mas-a001-00-000000006375693_cmp'!$H:$N,6,FALSE)</f>
        <v>50</v>
      </c>
      <c r="S159" t="str">
        <f>VLOOKUP($D159,'mas-a001-00-000000006375693_cmp'!$H:$N,7,FALSE)</f>
        <v>on</v>
      </c>
      <c r="T159">
        <f>COUNTIF(P:P,P159)</f>
        <v>9</v>
      </c>
    </row>
    <row r="160" spans="1:20" x14ac:dyDescent="0.3">
      <c r="A160" t="s">
        <v>15</v>
      </c>
      <c r="B160" t="s">
        <v>16</v>
      </c>
      <c r="C160" t="s">
        <v>17</v>
      </c>
      <c r="D160" t="s">
        <v>23</v>
      </c>
      <c r="E160">
        <v>3.2</v>
      </c>
      <c r="F160">
        <v>541</v>
      </c>
      <c r="G160">
        <v>10</v>
      </c>
      <c r="H160">
        <v>1.85</v>
      </c>
      <c r="I160">
        <v>220</v>
      </c>
      <c r="J160" s="1">
        <v>2200</v>
      </c>
      <c r="K160">
        <v>0</v>
      </c>
      <c r="L160">
        <v>0</v>
      </c>
      <c r="M160">
        <v>0</v>
      </c>
      <c r="N160">
        <v>0</v>
      </c>
      <c r="O160">
        <v>0</v>
      </c>
      <c r="P160" t="str">
        <f>VLOOKUP($D160,'mas-a001-00-000000006375693_cmp'!$H:$N,2,FALSE)</f>
        <v>TAKEOUT 네온 이니셜간판 화이트 레드 테이크아웃 카페 식당 치킨 방문포장 LED조명</v>
      </c>
      <c r="Q160" t="str">
        <f>VLOOKUP($D160,'mas-a001-00-000000006375693_cmp'!$H:$N,3,FALSE)</f>
        <v>포장배달 영업중 창문간판 사이드후광LED</v>
      </c>
      <c r="R160">
        <f>VLOOKUP($D160,'mas-a001-00-000000006375693_cmp'!$H:$N,6,FALSE)</f>
        <v>50</v>
      </c>
      <c r="S160" t="str">
        <f>VLOOKUP($D160,'mas-a001-00-000000006375693_cmp'!$H:$N,7,FALSE)</f>
        <v>on</v>
      </c>
      <c r="T160">
        <f>COUNTIF(P:P,P160)</f>
        <v>10</v>
      </c>
    </row>
    <row r="161" spans="1:20" hidden="1" x14ac:dyDescent="0.3">
      <c r="A161" t="s">
        <v>15</v>
      </c>
      <c r="B161" t="s">
        <v>16</v>
      </c>
      <c r="C161" t="s">
        <v>159</v>
      </c>
      <c r="D161" t="s">
        <v>167</v>
      </c>
      <c r="E161">
        <v>41.5</v>
      </c>
      <c r="F161">
        <v>4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 t="str">
        <f>VLOOKUP($D161,'mas-a001-00-000000006375693_cmp'!$H:$N,2,FALSE)</f>
        <v>블루네온 헤어샵 이니셜 루미사인 LED간판 입체글자 개업선물 전광판 바버샵 미용실 나래바</v>
      </c>
      <c r="Q161" t="str">
        <f>VLOOKUP($D161,'mas-a001-00-000000006375693_cmp'!$H:$N,3,FALSE)</f>
        <v>미용실바버샵 포인트간판</v>
      </c>
      <c r="R161">
        <f>VLOOKUP($D161,'mas-a001-00-000000006375693_cmp'!$H:$N,6,FALSE)</f>
        <v>50</v>
      </c>
      <c r="S161" t="str">
        <f>VLOOKUP($D161,'mas-a001-00-000000006375693_cmp'!$H:$N,7,FALSE)</f>
        <v>on</v>
      </c>
      <c r="T161">
        <f>COUNTIF(P:P,P161)</f>
        <v>9</v>
      </c>
    </row>
    <row r="162" spans="1:20" hidden="1" x14ac:dyDescent="0.3">
      <c r="A162" t="s">
        <v>15</v>
      </c>
      <c r="B162" t="s">
        <v>16</v>
      </c>
      <c r="C162" t="s">
        <v>206</v>
      </c>
      <c r="D162" t="s">
        <v>211</v>
      </c>
      <c r="E162">
        <v>41.7</v>
      </c>
      <c r="F162">
        <v>9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 t="str">
        <f>VLOOKUP($D162,'mas-a001-00-000000006375693_cmp'!$H:$N,2,FALSE)</f>
        <v>수제맥주 술집 카페 네온 이니셜 루미사인 문자조명 LED 나래바 무드등 차박소품 개업선물</v>
      </c>
      <c r="Q162" t="str">
        <f>VLOOKUP($D162,'mas-a001-00-000000006375693_cmp'!$H:$N,3,FALSE)</f>
        <v>수제맥주 대문문패</v>
      </c>
      <c r="R162">
        <f>VLOOKUP($D162,'mas-a001-00-000000006375693_cmp'!$H:$N,6,FALSE)</f>
        <v>50</v>
      </c>
      <c r="S162" t="str">
        <f>VLOOKUP($D162,'mas-a001-00-000000006375693_cmp'!$H:$N,7,FALSE)</f>
        <v>on</v>
      </c>
      <c r="T162">
        <f>COUNTIF(P:P,P162)</f>
        <v>8</v>
      </c>
    </row>
    <row r="163" spans="1:20" hidden="1" x14ac:dyDescent="0.3">
      <c r="A163" t="s">
        <v>15</v>
      </c>
      <c r="B163" t="s">
        <v>16</v>
      </c>
      <c r="C163" t="s">
        <v>206</v>
      </c>
      <c r="D163" t="s">
        <v>210</v>
      </c>
      <c r="E163">
        <v>41.8</v>
      </c>
      <c r="F163">
        <v>9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 t="str">
        <f>VLOOKUP($D163,'mas-a001-00-000000006375693_cmp'!$H:$N,2,FALSE)</f>
        <v>방문포장 테이크아웃 TAKEOUT 식당 카페 LED조명 루미사인</v>
      </c>
      <c r="Q163" t="str">
        <f>VLOOKUP($D163,'mas-a001-00-000000006375693_cmp'!$H:$N,3,FALSE)</f>
        <v>포장배달 대문문패</v>
      </c>
      <c r="R163">
        <f>VLOOKUP($D163,'mas-a001-00-000000006375693_cmp'!$H:$N,6,FALSE)</f>
        <v>50</v>
      </c>
      <c r="S163" t="str">
        <f>VLOOKUP($D163,'mas-a001-00-000000006375693_cmp'!$H:$N,7,FALSE)</f>
        <v>on</v>
      </c>
      <c r="T163">
        <f>COUNTIF(P:P,P163)</f>
        <v>9</v>
      </c>
    </row>
    <row r="164" spans="1:20" hidden="1" x14ac:dyDescent="0.3">
      <c r="A164" t="s">
        <v>15</v>
      </c>
      <c r="B164" t="s">
        <v>16</v>
      </c>
      <c r="C164" t="s">
        <v>206</v>
      </c>
      <c r="D164" t="s">
        <v>212</v>
      </c>
      <c r="E164">
        <v>42.8</v>
      </c>
      <c r="F164">
        <v>13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 t="str">
        <f>VLOOKUP($D164,'mas-a001-00-000000006375693_cmp'!$H:$N,2,FALSE)</f>
        <v>Take out 두줄형</v>
      </c>
      <c r="Q164" t="str">
        <f>VLOOKUP($D164,'mas-a001-00-000000006375693_cmp'!$H:$N,3,FALSE)</f>
        <v>Takeout두줄 대문문패</v>
      </c>
      <c r="R164">
        <f>VLOOKUP($D164,'mas-a001-00-000000006375693_cmp'!$H:$N,6,FALSE)</f>
        <v>50</v>
      </c>
      <c r="S164" t="str">
        <f>VLOOKUP($D164,'mas-a001-00-000000006375693_cmp'!$H:$N,7,FALSE)</f>
        <v>on</v>
      </c>
      <c r="T164">
        <f>COUNTIF(P:P,P164)</f>
        <v>8</v>
      </c>
    </row>
    <row r="165" spans="1:20" x14ac:dyDescent="0.3">
      <c r="A165" t="s">
        <v>15</v>
      </c>
      <c r="B165" t="s">
        <v>16</v>
      </c>
      <c r="C165" t="s">
        <v>17</v>
      </c>
      <c r="D165" t="s">
        <v>35</v>
      </c>
      <c r="E165">
        <v>3.7</v>
      </c>
      <c r="F165">
        <v>445</v>
      </c>
      <c r="G165">
        <v>7</v>
      </c>
      <c r="H165">
        <v>1.58</v>
      </c>
      <c r="I165">
        <v>240</v>
      </c>
      <c r="J165" s="1">
        <v>1683</v>
      </c>
      <c r="K165">
        <v>0</v>
      </c>
      <c r="L165">
        <v>0</v>
      </c>
      <c r="M165">
        <v>0</v>
      </c>
      <c r="N165">
        <v>0</v>
      </c>
      <c r="O165">
        <v>0</v>
      </c>
      <c r="P165" t="str">
        <f>VLOOKUP($D165,'mas-a001-00-000000006375693_cmp'!$H:$N,2,FALSE)</f>
        <v>테이크아웃간판 TAKEOUT LED간판</v>
      </c>
      <c r="Q165" t="str">
        <f>VLOOKUP($D165,'mas-a001-00-000000006375693_cmp'!$H:$N,3,FALSE)</f>
        <v>TAKEOUT 영업중 창문간판 사이드후광LED</v>
      </c>
      <c r="R165">
        <f>VLOOKUP($D165,'mas-a001-00-000000006375693_cmp'!$H:$N,6,FALSE)</f>
        <v>200</v>
      </c>
      <c r="S165" t="str">
        <f>VLOOKUP($D165,'mas-a001-00-000000006375693_cmp'!$H:$N,7,FALSE)</f>
        <v>on</v>
      </c>
      <c r="T165">
        <f>COUNTIF(P:P,P165)</f>
        <v>8</v>
      </c>
    </row>
    <row r="166" spans="1:20" hidden="1" x14ac:dyDescent="0.3">
      <c r="A166" t="s">
        <v>15</v>
      </c>
      <c r="B166" t="s">
        <v>16</v>
      </c>
      <c r="C166" t="s">
        <v>206</v>
      </c>
      <c r="D166" t="s">
        <v>226</v>
      </c>
      <c r="E166">
        <v>43.1</v>
      </c>
      <c r="F166">
        <v>11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 t="str">
        <f>VLOOKUP($D166,'mas-a001-00-000000006375693_cmp'!$H:$N,2,FALSE)</f>
        <v>블루네온 헤어샵 이니셜 루미사인 LED간판 입체글자 개업선물 전광판 바버샵 미용실 나래바</v>
      </c>
      <c r="Q166" t="str">
        <f>VLOOKUP($D166,'mas-a001-00-000000006375693_cmp'!$H:$N,3,FALSE)</f>
        <v>미용실바버샵 대문문패</v>
      </c>
      <c r="R166">
        <f>VLOOKUP($D166,'mas-a001-00-000000006375693_cmp'!$H:$N,6,FALSE)</f>
        <v>50</v>
      </c>
      <c r="S166" t="str">
        <f>VLOOKUP($D166,'mas-a001-00-000000006375693_cmp'!$H:$N,7,FALSE)</f>
        <v>on</v>
      </c>
      <c r="T166">
        <f>COUNTIF(P:P,P166)</f>
        <v>9</v>
      </c>
    </row>
    <row r="167" spans="1:20" hidden="1" x14ac:dyDescent="0.3">
      <c r="A167" t="s">
        <v>15</v>
      </c>
      <c r="B167" t="s">
        <v>16</v>
      </c>
      <c r="C167" t="s">
        <v>206</v>
      </c>
      <c r="D167" t="s">
        <v>224</v>
      </c>
      <c r="E167">
        <v>44</v>
      </c>
      <c r="F167">
        <v>9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 t="str">
        <f>VLOOKUP($D167,'mas-a001-00-000000006375693_cmp'!$H:$N,2,FALSE)</f>
        <v>카페 커피 네온 루미사인 LED간판 개업선물</v>
      </c>
      <c r="Q167" t="str">
        <f>VLOOKUP($D167,'mas-a001-00-000000006375693_cmp'!$H:$N,3,FALSE)</f>
        <v>카페커피 대문문패</v>
      </c>
      <c r="R167">
        <f>VLOOKUP($D167,'mas-a001-00-000000006375693_cmp'!$H:$N,6,FALSE)</f>
        <v>50</v>
      </c>
      <c r="S167" t="str">
        <f>VLOOKUP($D167,'mas-a001-00-000000006375693_cmp'!$H:$N,7,FALSE)</f>
        <v>on</v>
      </c>
      <c r="T167">
        <f>COUNTIF(P:P,P167)</f>
        <v>8</v>
      </c>
    </row>
    <row r="168" spans="1:20" x14ac:dyDescent="0.3">
      <c r="A168" t="s">
        <v>15</v>
      </c>
      <c r="B168" t="s">
        <v>16</v>
      </c>
      <c r="C168" t="s">
        <v>63</v>
      </c>
      <c r="D168" t="s">
        <v>71</v>
      </c>
      <c r="E168">
        <v>1</v>
      </c>
      <c r="F168">
        <v>2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 s="3" t="str">
        <f>VLOOKUP($D168,'mas-a001-00-000000006375693_cmp'!$H:$N,2,FALSE)</f>
        <v>TAKEOUT 네온 이니셜간판 화이트 레드 테이크아웃 카페 식당 치킨 방문포장 LED조명</v>
      </c>
      <c r="Q168" t="str">
        <f>VLOOKUP($D168,'mas-a001-00-000000006375693_cmp'!$H:$N,3,FALSE)</f>
        <v>포장배달 영업중간판</v>
      </c>
      <c r="R168">
        <f>VLOOKUP($D168,'mas-a001-00-000000006375693_cmp'!$H:$N,6,FALSE)</f>
        <v>50</v>
      </c>
      <c r="S168" t="str">
        <f>VLOOKUP($D168,'mas-a001-00-000000006375693_cmp'!$H:$N,7,FALSE)</f>
        <v>on</v>
      </c>
      <c r="T168">
        <f>COUNTIF(P:P,P168)</f>
        <v>10</v>
      </c>
    </row>
    <row r="169" spans="1:20" hidden="1" x14ac:dyDescent="0.3">
      <c r="A169" t="s">
        <v>15</v>
      </c>
      <c r="B169" t="s">
        <v>16</v>
      </c>
      <c r="C169" t="s">
        <v>159</v>
      </c>
      <c r="D169" t="s">
        <v>171</v>
      </c>
      <c r="E169">
        <v>44</v>
      </c>
      <c r="F169">
        <v>3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 t="str">
        <f>VLOOKUP($D169,'mas-a001-00-000000006375693_cmp'!$H:$N,2,FALSE)</f>
        <v>네일아트 네일샵 led 조명간판</v>
      </c>
      <c r="Q169" t="str">
        <f>VLOOKUP($D169,'mas-a001-00-000000006375693_cmp'!$H:$N,3,FALSE)</f>
        <v>네일샵 포인트간판</v>
      </c>
      <c r="R169">
        <f>VLOOKUP($D169,'mas-a001-00-000000006375693_cmp'!$H:$N,6,FALSE)</f>
        <v>50</v>
      </c>
      <c r="S169" t="str">
        <f>VLOOKUP($D169,'mas-a001-00-000000006375693_cmp'!$H:$N,7,FALSE)</f>
        <v>on</v>
      </c>
      <c r="T169">
        <f>COUNTIF(P:P,P169)</f>
        <v>9</v>
      </c>
    </row>
    <row r="170" spans="1:20" hidden="1" x14ac:dyDescent="0.3">
      <c r="A170" t="s">
        <v>15</v>
      </c>
      <c r="B170" t="s">
        <v>16</v>
      </c>
      <c r="C170" t="s">
        <v>206</v>
      </c>
      <c r="D170" t="s">
        <v>213</v>
      </c>
      <c r="E170">
        <v>45.5</v>
      </c>
      <c r="F170">
        <v>13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 t="str">
        <f>VLOOKUP($D170,'mas-a001-00-000000006375693_cmp'!$H:$N,2,FALSE)</f>
        <v>BEER LOGO</v>
      </c>
      <c r="Q170" t="str">
        <f>VLOOKUP($D170,'mas-a001-00-000000006375693_cmp'!$H:$N,3,FALSE)</f>
        <v>BEER 대문문패</v>
      </c>
      <c r="R170">
        <f>VLOOKUP($D170,'mas-a001-00-000000006375693_cmp'!$H:$N,6,FALSE)</f>
        <v>50</v>
      </c>
      <c r="S170" t="str">
        <f>VLOOKUP($D170,'mas-a001-00-000000006375693_cmp'!$H:$N,7,FALSE)</f>
        <v>on</v>
      </c>
      <c r="T170">
        <f>COUNTIF(P:P,P170)</f>
        <v>10</v>
      </c>
    </row>
    <row r="171" spans="1:20" hidden="1" x14ac:dyDescent="0.3">
      <c r="A171" t="s">
        <v>15</v>
      </c>
      <c r="B171" t="s">
        <v>16</v>
      </c>
      <c r="C171" t="s">
        <v>140</v>
      </c>
      <c r="D171" t="s">
        <v>157</v>
      </c>
      <c r="E171">
        <v>46.2</v>
      </c>
      <c r="F171">
        <v>6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 t="str">
        <f>VLOOKUP($D171,'mas-a001-00-000000006375693_cmp'!$H:$N,2,FALSE)</f>
        <v>네일아트 네일샵 led 조명간판</v>
      </c>
      <c r="Q171" t="str">
        <f>VLOOKUP($D171,'mas-a001-00-000000006375693_cmp'!$H:$N,3,FALSE)</f>
        <v>네일샵 오픈네온사인</v>
      </c>
      <c r="R171">
        <f>VLOOKUP($D171,'mas-a001-00-000000006375693_cmp'!$H:$N,6,FALSE)</f>
        <v>50</v>
      </c>
      <c r="S171" t="str">
        <f>VLOOKUP($D171,'mas-a001-00-000000006375693_cmp'!$H:$N,7,FALSE)</f>
        <v>on</v>
      </c>
      <c r="T171">
        <f>COUNTIF(P:P,P171)</f>
        <v>9</v>
      </c>
    </row>
    <row r="172" spans="1:20" hidden="1" x14ac:dyDescent="0.3">
      <c r="A172" t="s">
        <v>15</v>
      </c>
      <c r="B172" t="s">
        <v>16</v>
      </c>
      <c r="C172" t="s">
        <v>159</v>
      </c>
      <c r="D172" t="s">
        <v>174</v>
      </c>
      <c r="E172">
        <v>47</v>
      </c>
      <c r="F172">
        <v>2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 t="str">
        <f>VLOOKUP($D172,'mas-a001-00-000000006375693_cmp'!$H:$N,2,FALSE)</f>
        <v>Take out 두줄형</v>
      </c>
      <c r="Q172" t="str">
        <f>VLOOKUP($D172,'mas-a001-00-000000006375693_cmp'!$H:$N,3,FALSE)</f>
        <v>Takeout두줄 포인트간판</v>
      </c>
      <c r="R172">
        <f>VLOOKUP($D172,'mas-a001-00-000000006375693_cmp'!$H:$N,6,FALSE)</f>
        <v>50</v>
      </c>
      <c r="S172" t="str">
        <f>VLOOKUP($D172,'mas-a001-00-000000006375693_cmp'!$H:$N,7,FALSE)</f>
        <v>on</v>
      </c>
      <c r="T172">
        <f>COUNTIF(P:P,P172)</f>
        <v>8</v>
      </c>
    </row>
    <row r="173" spans="1:20" hidden="1" x14ac:dyDescent="0.3">
      <c r="A173" t="s">
        <v>15</v>
      </c>
      <c r="B173" t="s">
        <v>16</v>
      </c>
      <c r="C173" t="s">
        <v>206</v>
      </c>
      <c r="D173" t="s">
        <v>219</v>
      </c>
      <c r="E173">
        <v>47.1</v>
      </c>
      <c r="F173">
        <v>8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 t="str">
        <f>VLOOKUP($D173,'mas-a001-00-000000006375693_cmp'!$H:$N,2,FALSE)</f>
        <v>누들 블루네온사인 라멘 면전문점 칼국수 우동 편의점 야외전시 LED미니조명 걸이형 벽등</v>
      </c>
      <c r="Q173" t="str">
        <f>VLOOKUP($D173,'mas-a001-00-000000006375693_cmp'!$H:$N,3,FALSE)</f>
        <v>라멘전문점 대문문패</v>
      </c>
      <c r="R173">
        <f>VLOOKUP($D173,'mas-a001-00-000000006375693_cmp'!$H:$N,6,FALSE)</f>
        <v>50</v>
      </c>
      <c r="S173" t="str">
        <f>VLOOKUP($D173,'mas-a001-00-000000006375693_cmp'!$H:$N,7,FALSE)</f>
        <v>on</v>
      </c>
      <c r="T173">
        <f>COUNTIF(P:P,P173)</f>
        <v>9</v>
      </c>
    </row>
    <row r="174" spans="1:20" hidden="1" x14ac:dyDescent="0.3">
      <c r="A174" t="s">
        <v>15</v>
      </c>
      <c r="B174" t="s">
        <v>16</v>
      </c>
      <c r="C174" t="s">
        <v>206</v>
      </c>
      <c r="D174" t="s">
        <v>214</v>
      </c>
      <c r="E174">
        <v>48.5</v>
      </c>
      <c r="F174">
        <v>11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 t="str">
        <f>VLOOKUP($D174,'mas-a001-00-000000006375693_cmp'!$H:$N,2,FALSE)</f>
        <v>OPEN 네온LED 영업중 조명사인 대문자형</v>
      </c>
      <c r="Q174" t="str">
        <f>VLOOKUP($D174,'mas-a001-00-000000006375693_cmp'!$H:$N,3,FALSE)</f>
        <v>OPEN 대문문패</v>
      </c>
      <c r="R174">
        <f>VLOOKUP($D174,'mas-a001-00-000000006375693_cmp'!$H:$N,6,FALSE)</f>
        <v>50</v>
      </c>
      <c r="S174" t="str">
        <f>VLOOKUP($D174,'mas-a001-00-000000006375693_cmp'!$H:$N,7,FALSE)</f>
        <v>on</v>
      </c>
      <c r="T174">
        <f>COUNTIF(P:P,P174)</f>
        <v>7</v>
      </c>
    </row>
    <row r="175" spans="1:20" hidden="1" x14ac:dyDescent="0.3">
      <c r="A175" t="s">
        <v>15</v>
      </c>
      <c r="B175" t="s">
        <v>16</v>
      </c>
      <c r="C175" t="s">
        <v>159</v>
      </c>
      <c r="D175" t="s">
        <v>175</v>
      </c>
      <c r="E175">
        <v>50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 t="str">
        <f>VLOOKUP($D175,'mas-a001-00-000000006375693_cmp'!$H:$N,2,FALSE)</f>
        <v>COFFEE SHOP</v>
      </c>
      <c r="Q175" t="str">
        <f>VLOOKUP($D175,'mas-a001-00-000000006375693_cmp'!$H:$N,3,FALSE)</f>
        <v>COFFEE 포인트간판</v>
      </c>
      <c r="R175">
        <f>VLOOKUP($D175,'mas-a001-00-000000006375693_cmp'!$H:$N,6,FALSE)</f>
        <v>50</v>
      </c>
      <c r="S175" t="str">
        <f>VLOOKUP($D175,'mas-a001-00-000000006375693_cmp'!$H:$N,7,FALSE)</f>
        <v>on</v>
      </c>
      <c r="T175">
        <f>COUNTIF(P:P,P175)</f>
        <v>9</v>
      </c>
    </row>
    <row r="176" spans="1:20" hidden="1" x14ac:dyDescent="0.3">
      <c r="A176" t="s">
        <v>15</v>
      </c>
      <c r="B176" t="s">
        <v>16</v>
      </c>
      <c r="C176" t="s">
        <v>159</v>
      </c>
      <c r="D176" t="s">
        <v>176</v>
      </c>
      <c r="E176">
        <v>51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 t="str">
        <f>VLOOKUP($D176,'mas-a001-00-000000006375693_cmp'!$H:$N,2,FALSE)</f>
        <v>OPEN 네온LED 영업중 조명사인 대문자형</v>
      </c>
      <c r="Q176" t="str">
        <f>VLOOKUP($D176,'mas-a001-00-000000006375693_cmp'!$H:$N,3,FALSE)</f>
        <v>OPEN 포인트간판</v>
      </c>
      <c r="R176">
        <f>VLOOKUP($D176,'mas-a001-00-000000006375693_cmp'!$H:$N,6,FALSE)</f>
        <v>50</v>
      </c>
      <c r="S176" t="str">
        <f>VLOOKUP($D176,'mas-a001-00-000000006375693_cmp'!$H:$N,7,FALSE)</f>
        <v>on</v>
      </c>
      <c r="T176">
        <f>COUNTIF(P:P,P176)</f>
        <v>7</v>
      </c>
    </row>
    <row r="177" spans="1:20" hidden="1" x14ac:dyDescent="0.3">
      <c r="A177" t="s">
        <v>15</v>
      </c>
      <c r="B177" t="s">
        <v>16</v>
      </c>
      <c r="C177" t="s">
        <v>206</v>
      </c>
      <c r="D177" t="s">
        <v>218</v>
      </c>
      <c r="E177">
        <v>51.3</v>
      </c>
      <c r="F177">
        <v>10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 t="str">
        <f>VLOOKUP($D177,'mas-a001-00-000000006375693_cmp'!$H:$N,2,FALSE)</f>
        <v>야자수 그린/브라운 네온조명 루미사인 게스트하우스 숙박업 썸머비치 서핑존 해변 식물LED</v>
      </c>
      <c r="Q177" t="str">
        <f>VLOOKUP($D177,'mas-a001-00-000000006375693_cmp'!$H:$N,3,FALSE)</f>
        <v>야자수존 대문문패</v>
      </c>
      <c r="R177">
        <f>VLOOKUP($D177,'mas-a001-00-000000006375693_cmp'!$H:$N,6,FALSE)</f>
        <v>50</v>
      </c>
      <c r="S177" t="str">
        <f>VLOOKUP($D177,'mas-a001-00-000000006375693_cmp'!$H:$N,7,FALSE)</f>
        <v>on</v>
      </c>
      <c r="T177">
        <f>COUNTIF(P:P,P177)</f>
        <v>9</v>
      </c>
    </row>
    <row r="178" spans="1:20" hidden="1" x14ac:dyDescent="0.3">
      <c r="A178" t="s">
        <v>15</v>
      </c>
      <c r="B178" t="s">
        <v>16</v>
      </c>
      <c r="C178" t="s">
        <v>72</v>
      </c>
      <c r="D178" t="s">
        <v>85</v>
      </c>
      <c r="E178">
        <v>53</v>
      </c>
      <c r="F178">
        <v>6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 t="str">
        <f>VLOOKUP($D178,'mas-a001-00-000000006375693_cmp'!$H:$N,2,FALSE)</f>
        <v>가게표찰 아크릴 스카시 3t _ 카페,흡연시설,창고</v>
      </c>
      <c r="Q178">
        <f>VLOOKUP($D178,'mas-a001-00-000000006375693_cmp'!$H:$N,3,FALSE)</f>
        <v>0</v>
      </c>
      <c r="R178">
        <f>VLOOKUP($D178,'mas-a001-00-000000006375693_cmp'!$H:$N,6,FALSE)</f>
        <v>50</v>
      </c>
      <c r="S178" t="str">
        <f>VLOOKUP($D178,'mas-a001-00-000000006375693_cmp'!$H:$N,7,FALSE)</f>
        <v>on</v>
      </c>
      <c r="T178">
        <f>COUNTIF(P:P,P178)</f>
        <v>2</v>
      </c>
    </row>
    <row r="179" spans="1:20" hidden="1" x14ac:dyDescent="0.3">
      <c r="A179" t="s">
        <v>15</v>
      </c>
      <c r="B179" t="s">
        <v>16</v>
      </c>
      <c r="C179" t="s">
        <v>206</v>
      </c>
      <c r="D179" t="s">
        <v>221</v>
      </c>
      <c r="E179">
        <v>53.1</v>
      </c>
      <c r="F179">
        <v>8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 t="str">
        <f>VLOOKUP($D179,'mas-a001-00-000000006375693_cmp'!$H:$N,2,FALSE)</f>
        <v>LED 오픈간판 OPEN 사인 개업선물</v>
      </c>
      <c r="Q179" t="str">
        <f>VLOOKUP($D179,'mas-a001-00-000000006375693_cmp'!$H:$N,3,FALSE)</f>
        <v>open 대문문패</v>
      </c>
      <c r="R179">
        <f>VLOOKUP($D179,'mas-a001-00-000000006375693_cmp'!$H:$N,6,FALSE)</f>
        <v>50</v>
      </c>
      <c r="S179" t="str">
        <f>VLOOKUP($D179,'mas-a001-00-000000006375693_cmp'!$H:$N,7,FALSE)</f>
        <v>on</v>
      </c>
      <c r="T179">
        <f>COUNTIF(P:P,P179)</f>
        <v>10</v>
      </c>
    </row>
    <row r="180" spans="1:20" hidden="1" x14ac:dyDescent="0.3">
      <c r="A180" t="s">
        <v>15</v>
      </c>
      <c r="B180" t="s">
        <v>16</v>
      </c>
      <c r="C180" t="s">
        <v>140</v>
      </c>
      <c r="D180" t="s">
        <v>144</v>
      </c>
      <c r="E180">
        <v>54</v>
      </c>
      <c r="F180">
        <v>2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 t="str">
        <f>VLOOKUP($D180,'mas-a001-00-000000006375693_cmp'!$H:$N,2,FALSE)</f>
        <v>CAFE LOGO</v>
      </c>
      <c r="Q180" t="str">
        <f>VLOOKUP($D180,'mas-a001-00-000000006375693_cmp'!$H:$N,3,FALSE)</f>
        <v>CAFE 오픈네온사인</v>
      </c>
      <c r="R180">
        <f>VLOOKUP($D180,'mas-a001-00-000000006375693_cmp'!$H:$N,6,FALSE)</f>
        <v>50</v>
      </c>
      <c r="S180" t="str">
        <f>VLOOKUP($D180,'mas-a001-00-000000006375693_cmp'!$H:$N,7,FALSE)</f>
        <v>on</v>
      </c>
      <c r="T180">
        <f>COUNTIF(P:P,P180)</f>
        <v>9</v>
      </c>
    </row>
    <row r="181" spans="1:20" hidden="1" x14ac:dyDescent="0.3">
      <c r="A181" t="s">
        <v>15</v>
      </c>
      <c r="B181" t="s">
        <v>16</v>
      </c>
      <c r="C181" t="s">
        <v>140</v>
      </c>
      <c r="D181" t="s">
        <v>146</v>
      </c>
      <c r="E181">
        <v>55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 t="str">
        <f>VLOOKUP($D181,'mas-a001-00-000000006375693_cmp'!$H:$N,2,FALSE)</f>
        <v>꽃길만걸어요♡ 레드/핑크 네온광원 와인바 포토존 레터링조명 벤치조명 스팟 무드풍경 복도등</v>
      </c>
      <c r="Q181" t="str">
        <f>VLOOKUP($D181,'mas-a001-00-000000006375693_cmp'!$H:$N,3,FALSE)</f>
        <v>꽃길만걸어요 오픈네온사인</v>
      </c>
      <c r="R181">
        <f>VLOOKUP($D181,'mas-a001-00-000000006375693_cmp'!$H:$N,6,FALSE)</f>
        <v>50</v>
      </c>
      <c r="S181" t="str">
        <f>VLOOKUP($D181,'mas-a001-00-000000006375693_cmp'!$H:$N,7,FALSE)</f>
        <v>on</v>
      </c>
      <c r="T181">
        <f>COUNTIF(P:P,P181)</f>
        <v>8</v>
      </c>
    </row>
    <row r="182" spans="1:20" hidden="1" x14ac:dyDescent="0.3">
      <c r="A182" t="s">
        <v>15</v>
      </c>
      <c r="B182" t="s">
        <v>16</v>
      </c>
      <c r="C182" t="s">
        <v>140</v>
      </c>
      <c r="D182" t="s">
        <v>141</v>
      </c>
      <c r="E182">
        <v>56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 t="str">
        <f>VLOOKUP($D182,'mas-a001-00-000000006375693_cmp'!$H:$N,2,FALSE)</f>
        <v>Take out 두줄형</v>
      </c>
      <c r="Q182" t="str">
        <f>VLOOKUP($D182,'mas-a001-00-000000006375693_cmp'!$H:$N,3,FALSE)</f>
        <v>Takeout두줄 오픈네온사인</v>
      </c>
      <c r="R182">
        <f>VLOOKUP($D182,'mas-a001-00-000000006375693_cmp'!$H:$N,6,FALSE)</f>
        <v>50</v>
      </c>
      <c r="S182" t="str">
        <f>VLOOKUP($D182,'mas-a001-00-000000006375693_cmp'!$H:$N,7,FALSE)</f>
        <v>on</v>
      </c>
      <c r="T182">
        <f>COUNTIF(P:P,P182)</f>
        <v>8</v>
      </c>
    </row>
    <row r="183" spans="1:20" hidden="1" x14ac:dyDescent="0.3">
      <c r="A183" t="s">
        <v>15</v>
      </c>
      <c r="B183" t="s">
        <v>16</v>
      </c>
      <c r="C183" t="s">
        <v>140</v>
      </c>
      <c r="D183" t="s">
        <v>143</v>
      </c>
      <c r="E183">
        <v>58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 s="3" t="str">
        <f>VLOOKUP($D183,'mas-a001-00-000000006375693_cmp'!$H:$N,2,FALSE)</f>
        <v>BEER LOGO</v>
      </c>
      <c r="Q183" t="str">
        <f>VLOOKUP($D183,'mas-a001-00-000000006375693_cmp'!$H:$N,3,FALSE)</f>
        <v>BEER 오픈네온사인</v>
      </c>
      <c r="R183">
        <f>VLOOKUP($D183,'mas-a001-00-000000006375693_cmp'!$H:$N,6,FALSE)</f>
        <v>50</v>
      </c>
      <c r="S183" t="str">
        <f>VLOOKUP($D183,'mas-a001-00-000000006375693_cmp'!$H:$N,7,FALSE)</f>
        <v>on</v>
      </c>
      <c r="T183">
        <f>COUNTIF(P:P,P183)</f>
        <v>10</v>
      </c>
    </row>
    <row r="184" spans="1:20" hidden="1" x14ac:dyDescent="0.3">
      <c r="A184" t="s">
        <v>15</v>
      </c>
      <c r="B184" t="s">
        <v>16</v>
      </c>
      <c r="C184" t="s">
        <v>140</v>
      </c>
      <c r="D184" t="s">
        <v>153</v>
      </c>
      <c r="E184">
        <v>59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 s="3" t="str">
        <f>VLOOKUP($D184,'mas-a001-00-000000006375693_cmp'!$H:$N,2,FALSE)</f>
        <v>셀프바 주문제작 네온 이니셜 루미사인 문자조명 LED간판 나래바 무드등 차박소품 개업선물</v>
      </c>
      <c r="Q184" t="str">
        <f>VLOOKUP($D184,'mas-a001-00-000000006375693_cmp'!$H:$N,3,FALSE)</f>
        <v>셀프바뷔페 오픈네온사인</v>
      </c>
      <c r="R184">
        <f>VLOOKUP($D184,'mas-a001-00-000000006375693_cmp'!$H:$N,6,FALSE)</f>
        <v>50</v>
      </c>
      <c r="S184" t="str">
        <f>VLOOKUP($D184,'mas-a001-00-000000006375693_cmp'!$H:$N,7,FALSE)</f>
        <v>on</v>
      </c>
      <c r="T184">
        <f>COUNTIF(P:P,P184)</f>
        <v>9</v>
      </c>
    </row>
    <row r="185" spans="1:20" hidden="1" x14ac:dyDescent="0.3">
      <c r="A185" t="s">
        <v>15</v>
      </c>
      <c r="B185" t="s">
        <v>16</v>
      </c>
      <c r="C185" t="s">
        <v>140</v>
      </c>
      <c r="D185" t="s">
        <v>145</v>
      </c>
      <c r="E185">
        <v>60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 s="3" t="str">
        <f>VLOOKUP($D185,'mas-a001-00-000000006375693_cmp'!$H:$N,2,FALSE)</f>
        <v>야자수 그린/브라운 네온조명 루미사인 게스트하우스 숙박업 썸머비치 서핑존 해변 식물LED</v>
      </c>
      <c r="Q185" t="str">
        <f>VLOOKUP($D185,'mas-a001-00-000000006375693_cmp'!$H:$N,3,FALSE)</f>
        <v>야자수존 오픈네온사인</v>
      </c>
      <c r="R185">
        <f>VLOOKUP($D185,'mas-a001-00-000000006375693_cmp'!$H:$N,6,FALSE)</f>
        <v>50</v>
      </c>
      <c r="S185" t="str">
        <f>VLOOKUP($D185,'mas-a001-00-000000006375693_cmp'!$H:$N,7,FALSE)</f>
        <v>on</v>
      </c>
      <c r="T185">
        <f>COUNTIF(P:P,P185)</f>
        <v>9</v>
      </c>
    </row>
    <row r="186" spans="1:20" x14ac:dyDescent="0.3">
      <c r="A186" t="s">
        <v>15</v>
      </c>
      <c r="B186" t="s">
        <v>16</v>
      </c>
      <c r="C186" t="s">
        <v>42</v>
      </c>
      <c r="D186" t="s">
        <v>44</v>
      </c>
      <c r="E186" s="4">
        <v>8.6</v>
      </c>
      <c r="F186">
        <v>113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 t="str">
        <f>VLOOKUP($D186,'mas-a001-00-000000006375693_cmp'!$H:$N,2,FALSE)</f>
        <v>테이크아웃간판 TAKEOUT LED간판</v>
      </c>
      <c r="Q186" t="str">
        <f>VLOOKUP($D186,'mas-a001-00-000000006375693_cmp'!$H:$N,3,FALSE)</f>
        <v>TAKEOUT 영업중 나래바네온사인 캠핑문패</v>
      </c>
      <c r="R186">
        <f>VLOOKUP($D186,'mas-a001-00-000000006375693_cmp'!$H:$N,6,FALSE)</f>
        <v>50</v>
      </c>
      <c r="S186" t="str">
        <f>VLOOKUP($D186,'mas-a001-00-000000006375693_cmp'!$H:$N,7,FALSE)</f>
        <v>on</v>
      </c>
      <c r="T186">
        <f>COUNTIF(P:P,P186)</f>
        <v>8</v>
      </c>
    </row>
    <row r="187" spans="1:20" hidden="1" x14ac:dyDescent="0.3">
      <c r="A187" t="s">
        <v>15</v>
      </c>
      <c r="B187" t="s">
        <v>16</v>
      </c>
      <c r="C187" t="s">
        <v>140</v>
      </c>
      <c r="D187" t="s">
        <v>147</v>
      </c>
      <c r="E187">
        <v>61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 t="str">
        <f>VLOOKUP($D187,'mas-a001-00-000000006375693_cmp'!$H:$N,2,FALSE)</f>
        <v>누들 블루네온사인 라멘 면전문점 칼국수 우동 편의점 야외전시 LED미니조명 걸이형 벽등</v>
      </c>
      <c r="Q187" t="str">
        <f>VLOOKUP($D187,'mas-a001-00-000000006375693_cmp'!$H:$N,3,FALSE)</f>
        <v>라멘전문점 오픈네온사인</v>
      </c>
      <c r="R187">
        <f>VLOOKUP($D187,'mas-a001-00-000000006375693_cmp'!$H:$N,6,FALSE)</f>
        <v>50</v>
      </c>
      <c r="S187" t="str">
        <f>VLOOKUP($D187,'mas-a001-00-000000006375693_cmp'!$H:$N,7,FALSE)</f>
        <v>on</v>
      </c>
      <c r="T187">
        <f>COUNTIF(P:P,P187)</f>
        <v>9</v>
      </c>
    </row>
    <row r="188" spans="1:20" hidden="1" x14ac:dyDescent="0.3">
      <c r="A188" t="s">
        <v>15</v>
      </c>
      <c r="B188" t="s">
        <v>16</v>
      </c>
      <c r="C188" t="s">
        <v>206</v>
      </c>
      <c r="D188" t="s">
        <v>225</v>
      </c>
      <c r="E188">
        <v>61.2</v>
      </c>
      <c r="F188">
        <v>5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 s="3" t="str">
        <f>VLOOKUP($D188,'mas-a001-00-000000006375693_cmp'!$H:$N,2,FALSE)</f>
        <v>네일아트 네일샵 led 조명간판</v>
      </c>
      <c r="Q188" t="str">
        <f>VLOOKUP($D188,'mas-a001-00-000000006375693_cmp'!$H:$N,3,FALSE)</f>
        <v>네일샵 대문문패</v>
      </c>
      <c r="R188">
        <f>VLOOKUP($D188,'mas-a001-00-000000006375693_cmp'!$H:$N,6,FALSE)</f>
        <v>50</v>
      </c>
      <c r="S188" t="str">
        <f>VLOOKUP($D188,'mas-a001-00-000000006375693_cmp'!$H:$N,7,FALSE)</f>
        <v>on</v>
      </c>
      <c r="T188">
        <f>COUNTIF(P:P,P188)</f>
        <v>9</v>
      </c>
    </row>
    <row r="189" spans="1:20" hidden="1" x14ac:dyDescent="0.3">
      <c r="A189" t="s">
        <v>15</v>
      </c>
      <c r="B189" t="s">
        <v>16</v>
      </c>
      <c r="C189" t="s">
        <v>140</v>
      </c>
      <c r="D189" t="s">
        <v>148</v>
      </c>
      <c r="E189">
        <v>62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 t="str">
        <f>VLOOKUP($D189,'mas-a001-00-000000006375693_cmp'!$H:$N,2,FALSE)</f>
        <v>방문포장 테이크아웃 TAKEOUT 식당 카페 LED조명 루미사인</v>
      </c>
      <c r="Q189" t="str">
        <f>VLOOKUP($D189,'mas-a001-00-000000006375693_cmp'!$H:$N,3,FALSE)</f>
        <v>포장배달 오픈네온사인</v>
      </c>
      <c r="R189">
        <f>VLOOKUP($D189,'mas-a001-00-000000006375693_cmp'!$H:$N,6,FALSE)</f>
        <v>50</v>
      </c>
      <c r="S189" t="str">
        <f>VLOOKUP($D189,'mas-a001-00-000000006375693_cmp'!$H:$N,7,FALSE)</f>
        <v>on</v>
      </c>
      <c r="T189">
        <f>COUNTIF(P:P,P189)</f>
        <v>9</v>
      </c>
    </row>
    <row r="190" spans="1:20" hidden="1" x14ac:dyDescent="0.3">
      <c r="A190" t="s">
        <v>15</v>
      </c>
      <c r="B190" t="s">
        <v>16</v>
      </c>
      <c r="C190" t="s">
        <v>206</v>
      </c>
      <c r="D190" t="s">
        <v>220</v>
      </c>
      <c r="E190">
        <v>62.8</v>
      </c>
      <c r="F190">
        <v>6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 t="str">
        <f>VLOOKUP($D190,'mas-a001-00-000000006375693_cmp'!$H:$N,2,FALSE)</f>
        <v>셀프바 주문제작 네온 이니셜 루미사인 문자조명 LED간판 나래바 무드등 차박소품 개업선물</v>
      </c>
      <c r="Q190" t="str">
        <f>VLOOKUP($D190,'mas-a001-00-000000006375693_cmp'!$H:$N,3,FALSE)</f>
        <v>셀프바뷔페 대문문패</v>
      </c>
      <c r="R190">
        <f>VLOOKUP($D190,'mas-a001-00-000000006375693_cmp'!$H:$N,6,FALSE)</f>
        <v>50</v>
      </c>
      <c r="S190" t="str">
        <f>VLOOKUP($D190,'mas-a001-00-000000006375693_cmp'!$H:$N,7,FALSE)</f>
        <v>on</v>
      </c>
      <c r="T190">
        <f>COUNTIF(P:P,P190)</f>
        <v>9</v>
      </c>
    </row>
    <row r="191" spans="1:20" x14ac:dyDescent="0.3">
      <c r="A191" t="s">
        <v>15</v>
      </c>
      <c r="B191" t="s">
        <v>16</v>
      </c>
      <c r="C191" t="s">
        <v>58</v>
      </c>
      <c r="D191" t="s">
        <v>61</v>
      </c>
      <c r="E191">
        <v>31</v>
      </c>
      <c r="F191">
        <v>8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 t="str">
        <f>VLOOKUP($D191,'mas-a001-00-000000006375693_cmp'!$H:$N,2,FALSE)</f>
        <v>TAKEOUT 네온 이니셜간판 화이트 레드 테이크아웃 카페 식당 치킨 방문포장 LED조명</v>
      </c>
      <c r="Q191" t="str">
        <f>VLOOKUP($D191,'mas-a001-00-000000006375693_cmp'!$H:$N,3,FALSE)</f>
        <v>포장배달 포인트 채널 LED아크릴간판</v>
      </c>
      <c r="R191">
        <f>VLOOKUP($D191,'mas-a001-00-000000006375693_cmp'!$H:$N,6,FALSE)</f>
        <v>50</v>
      </c>
      <c r="S191" t="str">
        <f>VLOOKUP($D191,'mas-a001-00-000000006375693_cmp'!$H:$N,7,FALSE)</f>
        <v>on</v>
      </c>
      <c r="T191">
        <f>COUNTIF(P:P,P191)</f>
        <v>10</v>
      </c>
    </row>
    <row r="192" spans="1:20" hidden="1" x14ac:dyDescent="0.3">
      <c r="A192" t="s">
        <v>15</v>
      </c>
      <c r="B192" t="s">
        <v>16</v>
      </c>
      <c r="C192" t="s">
        <v>140</v>
      </c>
      <c r="D192" t="s">
        <v>152</v>
      </c>
      <c r="E192">
        <v>64</v>
      </c>
      <c r="F192">
        <v>4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 t="str">
        <f>VLOOKUP($D192,'mas-a001-00-000000006375693_cmp'!$H:$N,2,FALSE)</f>
        <v>수제맥주 술집 카페 네온 이니셜 루미사인 문자조명 LED 나래바 무드등 차박소품 개업선물</v>
      </c>
      <c r="Q192" t="str">
        <f>VLOOKUP($D192,'mas-a001-00-000000006375693_cmp'!$H:$N,3,FALSE)</f>
        <v>수제맥주 오픈네온사인</v>
      </c>
      <c r="R192">
        <f>VLOOKUP($D192,'mas-a001-00-000000006375693_cmp'!$H:$N,6,FALSE)</f>
        <v>50</v>
      </c>
      <c r="S192" t="str">
        <f>VLOOKUP($D192,'mas-a001-00-000000006375693_cmp'!$H:$N,7,FALSE)</f>
        <v>on</v>
      </c>
      <c r="T192">
        <f>COUNTIF(P:P,P192)</f>
        <v>8</v>
      </c>
    </row>
    <row r="193" spans="1:20" hidden="1" x14ac:dyDescent="0.3">
      <c r="A193" t="s">
        <v>15</v>
      </c>
      <c r="B193" t="s">
        <v>16</v>
      </c>
      <c r="C193" t="s">
        <v>140</v>
      </c>
      <c r="D193" t="s">
        <v>154</v>
      </c>
      <c r="E193">
        <v>66</v>
      </c>
      <c r="F193">
        <v>4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 t="str">
        <f>VLOOKUP($D193,'mas-a001-00-000000006375693_cmp'!$H:$N,2,FALSE)</f>
        <v>LED 오픈간판 OPEN 사인 개업선물</v>
      </c>
      <c r="Q193" t="str">
        <f>VLOOKUP($D193,'mas-a001-00-000000006375693_cmp'!$H:$N,3,FALSE)</f>
        <v>open 오픈네온사인</v>
      </c>
      <c r="R193">
        <f>VLOOKUP($D193,'mas-a001-00-000000006375693_cmp'!$H:$N,6,FALSE)</f>
        <v>50</v>
      </c>
      <c r="S193" t="str">
        <f>VLOOKUP($D193,'mas-a001-00-000000006375693_cmp'!$H:$N,7,FALSE)</f>
        <v>on</v>
      </c>
      <c r="T193">
        <f>COUNTIF(P:P,P193)</f>
        <v>10</v>
      </c>
    </row>
    <row r="194" spans="1:20" hidden="1" x14ac:dyDescent="0.3">
      <c r="A194" t="s">
        <v>15</v>
      </c>
      <c r="B194" t="s">
        <v>16</v>
      </c>
      <c r="C194" t="s">
        <v>140</v>
      </c>
      <c r="D194" t="s">
        <v>155</v>
      </c>
      <c r="E194">
        <v>67</v>
      </c>
      <c r="F194">
        <v>4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 t="str">
        <f>VLOOKUP($D194,'mas-a001-00-000000006375693_cmp'!$H:$N,2,FALSE)</f>
        <v>카페 커피간판 오픈 개업선물 LED 네온 루미사인</v>
      </c>
      <c r="Q194" t="str">
        <f>VLOOKUP($D194,'mas-a001-00-000000006375693_cmp'!$H:$N,3,FALSE)</f>
        <v>카페커피컵 오픈네온사인</v>
      </c>
      <c r="R194">
        <f>VLOOKUP($D194,'mas-a001-00-000000006375693_cmp'!$H:$N,6,FALSE)</f>
        <v>50</v>
      </c>
      <c r="S194" t="str">
        <f>VLOOKUP($D194,'mas-a001-00-000000006375693_cmp'!$H:$N,7,FALSE)</f>
        <v>on</v>
      </c>
      <c r="T194">
        <f>COUNTIF(P:P,P194)</f>
        <v>10</v>
      </c>
    </row>
    <row r="195" spans="1:20" hidden="1" x14ac:dyDescent="0.3">
      <c r="A195" t="s">
        <v>15</v>
      </c>
      <c r="B195" t="s">
        <v>16</v>
      </c>
      <c r="C195" t="s">
        <v>140</v>
      </c>
      <c r="D195" t="s">
        <v>151</v>
      </c>
      <c r="E195">
        <v>68</v>
      </c>
      <c r="F195">
        <v>4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 t="str">
        <f>VLOOKUP($D195,'mas-a001-00-000000006375693_cmp'!$H:$N,2,FALSE)</f>
        <v>맥주잔 수제맥주 BEER 네온문자 루미사인 주점 창문조명 LED야광 BAR 치킨집 개업</v>
      </c>
      <c r="Q195" t="str">
        <f>VLOOKUP($D195,'mas-a001-00-000000006375693_cmp'!$H:$N,3,FALSE)</f>
        <v>수제맥주잔 오픈네온사인</v>
      </c>
      <c r="R195">
        <f>VLOOKUP($D195,'mas-a001-00-000000006375693_cmp'!$H:$N,6,FALSE)</f>
        <v>50</v>
      </c>
      <c r="S195" t="str">
        <f>VLOOKUP($D195,'mas-a001-00-000000006375693_cmp'!$H:$N,7,FALSE)</f>
        <v>on</v>
      </c>
      <c r="T195">
        <f>COUNTIF(P:P,P195)</f>
        <v>7</v>
      </c>
    </row>
    <row r="196" spans="1:20" x14ac:dyDescent="0.3">
      <c r="A196" t="s">
        <v>15</v>
      </c>
      <c r="B196" t="s">
        <v>16</v>
      </c>
      <c r="C196" t="s">
        <v>72</v>
      </c>
      <c r="D196" t="s">
        <v>73</v>
      </c>
      <c r="E196" s="4">
        <v>5.6</v>
      </c>
      <c r="F196">
        <v>53</v>
      </c>
      <c r="G196">
        <v>1</v>
      </c>
      <c r="H196">
        <v>1.89</v>
      </c>
      <c r="I196">
        <v>165</v>
      </c>
      <c r="J196">
        <v>165</v>
      </c>
      <c r="K196">
        <v>0</v>
      </c>
      <c r="L196">
        <v>0</v>
      </c>
      <c r="M196">
        <v>0</v>
      </c>
      <c r="N196">
        <v>0</v>
      </c>
      <c r="O196">
        <v>0</v>
      </c>
      <c r="P196" t="str">
        <f>VLOOKUP($D196,'mas-a001-00-000000006375693_cmp'!$H:$N,2,FALSE)</f>
        <v>TAKEOUT 네온 이니셜간판 화이트 레드 테이크아웃 카페 식당 치킨 방문포장 LED조명</v>
      </c>
      <c r="Q196">
        <f>VLOOKUP($D196,'mas-a001-00-000000006375693_cmp'!$H:$N,3,FALSE)</f>
        <v>0</v>
      </c>
      <c r="R196">
        <f>VLOOKUP($D196,'mas-a001-00-000000006375693_cmp'!$H:$N,6,FALSE)</f>
        <v>50</v>
      </c>
      <c r="S196" t="str">
        <f>VLOOKUP($D196,'mas-a001-00-000000006375693_cmp'!$H:$N,7,FALSE)</f>
        <v>on</v>
      </c>
      <c r="T196">
        <f>COUNTIF(P:P,P196)</f>
        <v>10</v>
      </c>
    </row>
    <row r="197" spans="1:20" hidden="1" x14ac:dyDescent="0.3">
      <c r="A197" t="s">
        <v>15</v>
      </c>
      <c r="B197" t="s">
        <v>16</v>
      </c>
      <c r="C197" t="s">
        <v>72</v>
      </c>
      <c r="D197" t="s">
        <v>78</v>
      </c>
      <c r="E197">
        <v>86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 t="str">
        <f>VLOOKUP($D197,'mas-a001-00-000000006375693_cmp'!$H:$N,2,FALSE)</f>
        <v>야자수 그린/브라운 네온조명 루미사인 게스트하우스 숙박업 썸머비치 서핑존 해변 식물LED</v>
      </c>
      <c r="Q197" t="str">
        <f>VLOOKUP($D197,'mas-a001-00-000000006375693_cmp'!$H:$N,3,FALSE)</f>
        <v>야자수 게스트하우스 숙박 비치 서핑존 조명간판</v>
      </c>
      <c r="R197">
        <f>VLOOKUP($D197,'mas-a001-00-000000006375693_cmp'!$H:$N,6,FALSE)</f>
        <v>50</v>
      </c>
      <c r="S197" t="str">
        <f>VLOOKUP($D197,'mas-a001-00-000000006375693_cmp'!$H:$N,7,FALSE)</f>
        <v>on</v>
      </c>
      <c r="T197">
        <f>COUNTIF(P:P,P197)</f>
        <v>9</v>
      </c>
    </row>
  </sheetData>
  <autoFilter ref="A2:T197" xr:uid="{00000000-0001-0000-0000-000000000000}">
    <filterColumn colId="15">
      <filters>
        <filter val="TAKEOUT 네온 이니셜간판 화이트 레드 테이크아웃 카페 식당 치킨 방문포장 LED조명"/>
        <filter val="테이크아웃간판 TAKEOUT LED간판"/>
      </filters>
    </filterColumn>
    <sortState xmlns:xlrd2="http://schemas.microsoft.com/office/spreadsheetml/2017/richdata2" ref="A4:T196">
      <sortCondition ref="C2:C197"/>
    </sortState>
  </autoFilter>
  <phoneticPr fontId="18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49"/>
  <sheetViews>
    <sheetView workbookViewId="0">
      <selection activeCell="K1" sqref="K1"/>
    </sheetView>
  </sheetViews>
  <sheetFormatPr defaultRowHeight="16.5" x14ac:dyDescent="0.3"/>
  <sheetData>
    <row r="1" spans="1:15" x14ac:dyDescent="0.3">
      <c r="A1" t="s">
        <v>912</v>
      </c>
    </row>
    <row r="2" spans="1:15" x14ac:dyDescent="0.3">
      <c r="A2" t="s">
        <v>911</v>
      </c>
      <c r="B2" t="s">
        <v>910</v>
      </c>
      <c r="C2" t="s">
        <v>909</v>
      </c>
      <c r="D2" t="s">
        <v>908</v>
      </c>
      <c r="E2" t="s">
        <v>907</v>
      </c>
      <c r="F2" t="s">
        <v>906</v>
      </c>
      <c r="G2" t="s">
        <v>905</v>
      </c>
      <c r="H2" t="s">
        <v>904</v>
      </c>
      <c r="I2" t="s">
        <v>903</v>
      </c>
      <c r="J2" t="s">
        <v>902</v>
      </c>
      <c r="K2" t="s">
        <v>901</v>
      </c>
      <c r="L2" t="s">
        <v>900</v>
      </c>
      <c r="M2" t="s">
        <v>899</v>
      </c>
      <c r="N2" t="s">
        <v>898</v>
      </c>
    </row>
    <row r="3" spans="1:15" x14ac:dyDescent="0.3">
      <c r="A3">
        <v>392590</v>
      </c>
      <c r="B3" t="s">
        <v>237</v>
      </c>
      <c r="C3" t="s">
        <v>236</v>
      </c>
      <c r="D3" t="s">
        <v>16</v>
      </c>
      <c r="E3" t="s">
        <v>868</v>
      </c>
      <c r="F3" t="s">
        <v>17</v>
      </c>
      <c r="G3" t="s">
        <v>233</v>
      </c>
      <c r="H3" t="s">
        <v>18</v>
      </c>
      <c r="I3" t="s">
        <v>245</v>
      </c>
      <c r="J3" t="s">
        <v>896</v>
      </c>
      <c r="K3" t="s">
        <v>229</v>
      </c>
      <c r="L3">
        <v>3966923717</v>
      </c>
      <c r="M3">
        <v>100</v>
      </c>
      <c r="N3" t="s">
        <v>228</v>
      </c>
      <c r="O3" t="str">
        <f>VLOOKUP($H3,'광고그룹보고서,signcody'!D:D,1,FALSE)</f>
        <v>nad-a001-02-000000101417703</v>
      </c>
    </row>
    <row r="4" spans="1:15" x14ac:dyDescent="0.3">
      <c r="A4">
        <v>392590</v>
      </c>
      <c r="B4" t="s">
        <v>237</v>
      </c>
      <c r="C4" t="s">
        <v>236</v>
      </c>
      <c r="D4" t="s">
        <v>16</v>
      </c>
      <c r="E4" t="s">
        <v>868</v>
      </c>
      <c r="F4" t="s">
        <v>17</v>
      </c>
      <c r="G4" t="s">
        <v>233</v>
      </c>
      <c r="H4" t="s">
        <v>19</v>
      </c>
      <c r="I4" t="s">
        <v>248</v>
      </c>
      <c r="J4" t="s">
        <v>880</v>
      </c>
      <c r="K4" t="s">
        <v>229</v>
      </c>
      <c r="L4">
        <v>5057254533</v>
      </c>
      <c r="M4">
        <v>100</v>
      </c>
      <c r="N4" t="s">
        <v>228</v>
      </c>
      <c r="O4" t="str">
        <f>VLOOKUP($H4,'광고그룹보고서,signcody'!D:D,1,FALSE)</f>
        <v>nad-a001-02-000000102844261</v>
      </c>
    </row>
    <row r="5" spans="1:15" x14ac:dyDescent="0.3">
      <c r="A5">
        <v>392590</v>
      </c>
      <c r="B5" t="s">
        <v>237</v>
      </c>
      <c r="C5" t="s">
        <v>236</v>
      </c>
      <c r="D5" t="s">
        <v>16</v>
      </c>
      <c r="E5" t="s">
        <v>868</v>
      </c>
      <c r="F5" t="s">
        <v>17</v>
      </c>
      <c r="G5" t="s">
        <v>233</v>
      </c>
      <c r="H5" t="s">
        <v>20</v>
      </c>
      <c r="I5" t="s">
        <v>260</v>
      </c>
      <c r="J5" t="s">
        <v>867</v>
      </c>
      <c r="K5" t="s">
        <v>229</v>
      </c>
      <c r="L5">
        <v>5229304479</v>
      </c>
      <c r="M5">
        <v>50</v>
      </c>
      <c r="N5" t="s">
        <v>228</v>
      </c>
      <c r="O5" t="str">
        <f>VLOOKUP($H5,'광고그룹보고서,signcody'!D:D,1,FALSE)</f>
        <v>nad-a001-02-000000137580743</v>
      </c>
    </row>
    <row r="6" spans="1:15" x14ac:dyDescent="0.3">
      <c r="A6">
        <v>392590</v>
      </c>
      <c r="B6" t="s">
        <v>237</v>
      </c>
      <c r="C6" t="s">
        <v>236</v>
      </c>
      <c r="D6" t="s">
        <v>16</v>
      </c>
      <c r="E6" t="s">
        <v>823</v>
      </c>
      <c r="F6" t="s">
        <v>822</v>
      </c>
      <c r="G6" t="s">
        <v>233</v>
      </c>
      <c r="H6" t="s">
        <v>866</v>
      </c>
      <c r="I6" t="s">
        <v>295</v>
      </c>
      <c r="J6" t="s">
        <v>865</v>
      </c>
      <c r="K6" t="s">
        <v>229</v>
      </c>
      <c r="L6">
        <v>5626538470</v>
      </c>
      <c r="M6">
        <v>100</v>
      </c>
      <c r="N6" t="s">
        <v>228</v>
      </c>
      <c r="O6" t="e">
        <f>VLOOKUP($H6,'광고그룹보고서,signcody'!D:D,1,FALSE)</f>
        <v>#N/A</v>
      </c>
    </row>
    <row r="7" spans="1:15" x14ac:dyDescent="0.3">
      <c r="A7">
        <v>392590</v>
      </c>
      <c r="B7" t="s">
        <v>237</v>
      </c>
      <c r="C7" t="s">
        <v>236</v>
      </c>
      <c r="D7" t="s">
        <v>16</v>
      </c>
      <c r="E7" t="s">
        <v>823</v>
      </c>
      <c r="F7" t="s">
        <v>822</v>
      </c>
      <c r="G7" t="s">
        <v>233</v>
      </c>
      <c r="H7" t="s">
        <v>864</v>
      </c>
      <c r="I7" t="s">
        <v>287</v>
      </c>
      <c r="J7" t="s">
        <v>736</v>
      </c>
      <c r="K7" t="s">
        <v>229</v>
      </c>
      <c r="L7">
        <v>5554114837</v>
      </c>
      <c r="M7">
        <v>50</v>
      </c>
      <c r="N7" t="s">
        <v>228</v>
      </c>
      <c r="O7" t="e">
        <f>VLOOKUP($H7,'광고그룹보고서,signcody'!D:D,1,FALSE)</f>
        <v>#N/A</v>
      </c>
    </row>
    <row r="8" spans="1:15" x14ac:dyDescent="0.3">
      <c r="A8">
        <v>392590</v>
      </c>
      <c r="B8" t="s">
        <v>237</v>
      </c>
      <c r="C8" t="s">
        <v>236</v>
      </c>
      <c r="D8" t="s">
        <v>16</v>
      </c>
      <c r="E8" t="s">
        <v>823</v>
      </c>
      <c r="F8" t="s">
        <v>822</v>
      </c>
      <c r="G8" t="s">
        <v>233</v>
      </c>
      <c r="H8" t="s">
        <v>863</v>
      </c>
      <c r="I8" t="s">
        <v>248</v>
      </c>
      <c r="J8" t="s">
        <v>826</v>
      </c>
      <c r="K8" t="s">
        <v>229</v>
      </c>
      <c r="L8">
        <v>5057254533</v>
      </c>
      <c r="M8">
        <v>100</v>
      </c>
      <c r="N8" t="s">
        <v>228</v>
      </c>
      <c r="O8" t="e">
        <f>VLOOKUP($H8,'광고그룹보고서,signcody'!D:D,1,FALSE)</f>
        <v>#N/A</v>
      </c>
    </row>
    <row r="9" spans="1:15" x14ac:dyDescent="0.3">
      <c r="A9">
        <v>392590</v>
      </c>
      <c r="B9" t="s">
        <v>237</v>
      </c>
      <c r="C9" t="s">
        <v>236</v>
      </c>
      <c r="D9" t="s">
        <v>16</v>
      </c>
      <c r="E9" t="s">
        <v>823</v>
      </c>
      <c r="F9" t="s">
        <v>822</v>
      </c>
      <c r="G9" t="s">
        <v>233</v>
      </c>
      <c r="H9" t="s">
        <v>862</v>
      </c>
      <c r="I9" t="s">
        <v>245</v>
      </c>
      <c r="J9" t="s">
        <v>861</v>
      </c>
      <c r="K9" t="s">
        <v>229</v>
      </c>
      <c r="L9">
        <v>3966923717</v>
      </c>
      <c r="M9">
        <v>100</v>
      </c>
      <c r="N9" t="s">
        <v>228</v>
      </c>
      <c r="O9" t="e">
        <f>VLOOKUP($H9,'광고그룹보고서,signcody'!D:D,1,FALSE)</f>
        <v>#N/A</v>
      </c>
    </row>
    <row r="10" spans="1:15" x14ac:dyDescent="0.3">
      <c r="A10">
        <v>392590</v>
      </c>
      <c r="B10" t="s">
        <v>237</v>
      </c>
      <c r="C10" t="s">
        <v>236</v>
      </c>
      <c r="D10" t="s">
        <v>16</v>
      </c>
      <c r="E10" t="s">
        <v>823</v>
      </c>
      <c r="F10" t="s">
        <v>822</v>
      </c>
      <c r="G10" t="s">
        <v>233</v>
      </c>
      <c r="H10" t="s">
        <v>860</v>
      </c>
      <c r="I10" t="s">
        <v>266</v>
      </c>
      <c r="J10" t="s">
        <v>859</v>
      </c>
      <c r="K10" t="s">
        <v>229</v>
      </c>
      <c r="L10">
        <v>5237576830</v>
      </c>
      <c r="M10">
        <v>50</v>
      </c>
      <c r="N10" t="s">
        <v>228</v>
      </c>
      <c r="O10" t="e">
        <f>VLOOKUP($H10,'광고그룹보고서,signcody'!D:D,1,FALSE)</f>
        <v>#N/A</v>
      </c>
    </row>
    <row r="11" spans="1:15" x14ac:dyDescent="0.3">
      <c r="A11">
        <v>392590</v>
      </c>
      <c r="B11" t="s">
        <v>237</v>
      </c>
      <c r="C11" t="s">
        <v>236</v>
      </c>
      <c r="D11" t="s">
        <v>16</v>
      </c>
      <c r="E11" t="s">
        <v>823</v>
      </c>
      <c r="F11" t="s">
        <v>822</v>
      </c>
      <c r="G11" t="s">
        <v>233</v>
      </c>
      <c r="H11" t="s">
        <v>858</v>
      </c>
      <c r="I11" t="s">
        <v>260</v>
      </c>
      <c r="J11" t="s">
        <v>857</v>
      </c>
      <c r="K11" t="s">
        <v>229</v>
      </c>
      <c r="L11">
        <v>5229304479</v>
      </c>
      <c r="M11">
        <v>50</v>
      </c>
      <c r="N11" t="s">
        <v>228</v>
      </c>
      <c r="O11" t="e">
        <f>VLOOKUP($H11,'광고그룹보고서,signcody'!D:D,1,FALSE)</f>
        <v>#N/A</v>
      </c>
    </row>
    <row r="12" spans="1:15" x14ac:dyDescent="0.3">
      <c r="A12">
        <v>392590</v>
      </c>
      <c r="B12" t="s">
        <v>237</v>
      </c>
      <c r="C12" t="s">
        <v>236</v>
      </c>
      <c r="D12" t="s">
        <v>16</v>
      </c>
      <c r="E12" t="s">
        <v>868</v>
      </c>
      <c r="F12" t="s">
        <v>17</v>
      </c>
      <c r="G12" t="s">
        <v>233</v>
      </c>
      <c r="H12" t="s">
        <v>21</v>
      </c>
      <c r="I12" t="s">
        <v>295</v>
      </c>
      <c r="J12" t="s">
        <v>895</v>
      </c>
      <c r="K12" t="s">
        <v>229</v>
      </c>
      <c r="L12">
        <v>5626538470</v>
      </c>
      <c r="M12">
        <v>100</v>
      </c>
      <c r="N12" t="s">
        <v>228</v>
      </c>
      <c r="O12" t="str">
        <f>VLOOKUP($H12,'광고그룹보고서,signcody'!D:D,1,FALSE)</f>
        <v>nad-a001-02-000000137752690</v>
      </c>
    </row>
    <row r="13" spans="1:15" x14ac:dyDescent="0.3">
      <c r="A13">
        <v>392590</v>
      </c>
      <c r="B13" t="s">
        <v>237</v>
      </c>
      <c r="C13" t="s">
        <v>236</v>
      </c>
      <c r="D13" t="s">
        <v>16</v>
      </c>
      <c r="E13" t="s">
        <v>868</v>
      </c>
      <c r="F13" t="s">
        <v>17</v>
      </c>
      <c r="G13" t="s">
        <v>233</v>
      </c>
      <c r="H13" t="s">
        <v>22</v>
      </c>
      <c r="I13" t="s">
        <v>287</v>
      </c>
      <c r="J13" t="s">
        <v>894</v>
      </c>
      <c r="K13" t="s">
        <v>229</v>
      </c>
      <c r="L13">
        <v>5554114837</v>
      </c>
      <c r="M13">
        <v>50</v>
      </c>
      <c r="N13" t="s">
        <v>228</v>
      </c>
      <c r="O13" t="str">
        <f>VLOOKUP($H13,'광고그룹보고서,signcody'!D:D,1,FALSE)</f>
        <v>nad-a001-02-000000137752691</v>
      </c>
    </row>
    <row r="14" spans="1:15" x14ac:dyDescent="0.3">
      <c r="A14">
        <v>392590</v>
      </c>
      <c r="B14" t="s">
        <v>237</v>
      </c>
      <c r="C14" t="s">
        <v>236</v>
      </c>
      <c r="D14" t="s">
        <v>16</v>
      </c>
      <c r="E14" t="s">
        <v>784</v>
      </c>
      <c r="F14" t="s">
        <v>42</v>
      </c>
      <c r="G14" t="s">
        <v>233</v>
      </c>
      <c r="H14" t="s">
        <v>819</v>
      </c>
      <c r="I14" t="s">
        <v>295</v>
      </c>
      <c r="J14" t="s">
        <v>818</v>
      </c>
      <c r="K14" t="s">
        <v>229</v>
      </c>
      <c r="L14">
        <v>5626538470</v>
      </c>
      <c r="M14">
        <v>100</v>
      </c>
      <c r="N14" t="s">
        <v>228</v>
      </c>
      <c r="O14" t="e">
        <f>VLOOKUP($H14,'광고그룹보고서,signcody'!D:D,1,FALSE)</f>
        <v>#N/A</v>
      </c>
    </row>
    <row r="15" spans="1:15" x14ac:dyDescent="0.3">
      <c r="A15">
        <v>392590</v>
      </c>
      <c r="B15" t="s">
        <v>237</v>
      </c>
      <c r="C15" t="s">
        <v>236</v>
      </c>
      <c r="D15" t="s">
        <v>16</v>
      </c>
      <c r="E15" t="s">
        <v>784</v>
      </c>
      <c r="F15" t="s">
        <v>42</v>
      </c>
      <c r="G15" t="s">
        <v>233</v>
      </c>
      <c r="H15" t="s">
        <v>817</v>
      </c>
      <c r="I15" t="s">
        <v>287</v>
      </c>
      <c r="J15" t="s">
        <v>816</v>
      </c>
      <c r="K15" t="s">
        <v>229</v>
      </c>
      <c r="L15">
        <v>5554114837</v>
      </c>
      <c r="M15">
        <v>50</v>
      </c>
      <c r="N15" t="s">
        <v>228</v>
      </c>
      <c r="O15" t="e">
        <f>VLOOKUP($H15,'광고그룹보고서,signcody'!D:D,1,FALSE)</f>
        <v>#N/A</v>
      </c>
    </row>
    <row r="16" spans="1:15" x14ac:dyDescent="0.3">
      <c r="A16">
        <v>392590</v>
      </c>
      <c r="B16" t="s">
        <v>237</v>
      </c>
      <c r="C16" t="s">
        <v>236</v>
      </c>
      <c r="D16" t="s">
        <v>16</v>
      </c>
      <c r="E16" t="s">
        <v>784</v>
      </c>
      <c r="F16" t="s">
        <v>42</v>
      </c>
      <c r="G16" t="s">
        <v>233</v>
      </c>
      <c r="H16" t="s">
        <v>815</v>
      </c>
      <c r="I16" t="s">
        <v>248</v>
      </c>
      <c r="J16" t="s">
        <v>786</v>
      </c>
      <c r="K16" t="s">
        <v>229</v>
      </c>
      <c r="L16">
        <v>5057254533</v>
      </c>
      <c r="M16">
        <v>100</v>
      </c>
      <c r="N16" t="s">
        <v>228</v>
      </c>
      <c r="O16" t="e">
        <f>VLOOKUP($H16,'광고그룹보고서,signcody'!D:D,1,FALSE)</f>
        <v>#N/A</v>
      </c>
    </row>
    <row r="17" spans="1:15" x14ac:dyDescent="0.3">
      <c r="A17">
        <v>392590</v>
      </c>
      <c r="B17" t="s">
        <v>237</v>
      </c>
      <c r="C17" t="s">
        <v>236</v>
      </c>
      <c r="D17" t="s">
        <v>16</v>
      </c>
      <c r="E17" t="s">
        <v>784</v>
      </c>
      <c r="F17" t="s">
        <v>42</v>
      </c>
      <c r="G17" t="s">
        <v>233</v>
      </c>
      <c r="H17" t="s">
        <v>814</v>
      </c>
      <c r="I17" t="s">
        <v>245</v>
      </c>
      <c r="J17" t="s">
        <v>813</v>
      </c>
      <c r="K17" t="s">
        <v>229</v>
      </c>
      <c r="L17">
        <v>3966923717</v>
      </c>
      <c r="M17">
        <v>100</v>
      </c>
      <c r="N17" t="s">
        <v>228</v>
      </c>
      <c r="O17" t="e">
        <f>VLOOKUP($H17,'광고그룹보고서,signcody'!D:D,1,FALSE)</f>
        <v>#N/A</v>
      </c>
    </row>
    <row r="18" spans="1:15" x14ac:dyDescent="0.3">
      <c r="A18">
        <v>392590</v>
      </c>
      <c r="B18" t="s">
        <v>237</v>
      </c>
      <c r="C18" t="s">
        <v>236</v>
      </c>
      <c r="D18" t="s">
        <v>16</v>
      </c>
      <c r="E18" t="s">
        <v>784</v>
      </c>
      <c r="F18" t="s">
        <v>42</v>
      </c>
      <c r="G18" t="s">
        <v>233</v>
      </c>
      <c r="H18" t="s">
        <v>812</v>
      </c>
      <c r="I18" t="s">
        <v>266</v>
      </c>
      <c r="J18" t="s">
        <v>811</v>
      </c>
      <c r="K18" t="s">
        <v>229</v>
      </c>
      <c r="L18">
        <v>5237576830</v>
      </c>
      <c r="M18">
        <v>50</v>
      </c>
      <c r="N18" t="s">
        <v>228</v>
      </c>
      <c r="O18" t="e">
        <f>VLOOKUP($H18,'광고그룹보고서,signcody'!D:D,1,FALSE)</f>
        <v>#N/A</v>
      </c>
    </row>
    <row r="19" spans="1:15" x14ac:dyDescent="0.3">
      <c r="A19">
        <v>392590</v>
      </c>
      <c r="B19" t="s">
        <v>237</v>
      </c>
      <c r="C19" t="s">
        <v>236</v>
      </c>
      <c r="D19" t="s">
        <v>16</v>
      </c>
      <c r="E19" t="s">
        <v>784</v>
      </c>
      <c r="F19" t="s">
        <v>42</v>
      </c>
      <c r="G19" t="s">
        <v>233</v>
      </c>
      <c r="H19" t="s">
        <v>810</v>
      </c>
      <c r="I19" t="s">
        <v>260</v>
      </c>
      <c r="J19" t="s">
        <v>809</v>
      </c>
      <c r="K19" t="s">
        <v>229</v>
      </c>
      <c r="L19">
        <v>5229304479</v>
      </c>
      <c r="M19">
        <v>50</v>
      </c>
      <c r="N19" t="s">
        <v>228</v>
      </c>
      <c r="O19" t="e">
        <f>VLOOKUP($H19,'광고그룹보고서,signcody'!D:D,1,FALSE)</f>
        <v>#N/A</v>
      </c>
    </row>
    <row r="20" spans="1:15" x14ac:dyDescent="0.3">
      <c r="A20">
        <v>392590</v>
      </c>
      <c r="B20" t="s">
        <v>237</v>
      </c>
      <c r="C20" t="s">
        <v>236</v>
      </c>
      <c r="D20" t="s">
        <v>16</v>
      </c>
      <c r="E20" t="s">
        <v>739</v>
      </c>
      <c r="F20" t="s">
        <v>58</v>
      </c>
      <c r="G20" t="s">
        <v>233</v>
      </c>
      <c r="H20" t="s">
        <v>746</v>
      </c>
      <c r="I20" t="s">
        <v>295</v>
      </c>
      <c r="J20" t="s">
        <v>745</v>
      </c>
      <c r="K20" t="s">
        <v>229</v>
      </c>
      <c r="L20">
        <v>5626538470</v>
      </c>
      <c r="M20">
        <v>100</v>
      </c>
      <c r="N20" t="s">
        <v>228</v>
      </c>
      <c r="O20" t="e">
        <f>VLOOKUP($H20,'광고그룹보고서,signcody'!D:D,1,FALSE)</f>
        <v>#N/A</v>
      </c>
    </row>
    <row r="21" spans="1:15" x14ac:dyDescent="0.3">
      <c r="A21">
        <v>392590</v>
      </c>
      <c r="B21" t="s">
        <v>237</v>
      </c>
      <c r="C21" t="s">
        <v>236</v>
      </c>
      <c r="D21" t="s">
        <v>16</v>
      </c>
      <c r="E21" t="s">
        <v>739</v>
      </c>
      <c r="F21" t="s">
        <v>58</v>
      </c>
      <c r="G21" t="s">
        <v>233</v>
      </c>
      <c r="H21" t="s">
        <v>744</v>
      </c>
      <c r="I21" t="s">
        <v>287</v>
      </c>
      <c r="J21" t="s">
        <v>743</v>
      </c>
      <c r="K21" t="s">
        <v>229</v>
      </c>
      <c r="L21">
        <v>5554114837</v>
      </c>
      <c r="M21">
        <v>50</v>
      </c>
      <c r="N21" t="s">
        <v>228</v>
      </c>
      <c r="O21" t="e">
        <f>VLOOKUP($H21,'광고그룹보고서,signcody'!D:D,1,FALSE)</f>
        <v>#N/A</v>
      </c>
    </row>
    <row r="22" spans="1:15" x14ac:dyDescent="0.3">
      <c r="A22">
        <v>392590</v>
      </c>
      <c r="B22" t="s">
        <v>237</v>
      </c>
      <c r="C22" t="s">
        <v>236</v>
      </c>
      <c r="D22" t="s">
        <v>16</v>
      </c>
      <c r="E22" t="s">
        <v>739</v>
      </c>
      <c r="F22" t="s">
        <v>58</v>
      </c>
      <c r="G22" t="s">
        <v>233</v>
      </c>
      <c r="H22" t="s">
        <v>59</v>
      </c>
      <c r="I22" t="s">
        <v>248</v>
      </c>
      <c r="J22" t="s">
        <v>742</v>
      </c>
      <c r="K22" t="s">
        <v>229</v>
      </c>
      <c r="L22">
        <v>5057254533</v>
      </c>
      <c r="M22">
        <v>100</v>
      </c>
      <c r="N22" t="s">
        <v>228</v>
      </c>
      <c r="O22" t="str">
        <f>VLOOKUP($H22,'광고그룹보고서,signcody'!D:D,1,FALSE)</f>
        <v>nad-a001-02-000000138098225</v>
      </c>
    </row>
    <row r="23" spans="1:15" x14ac:dyDescent="0.3">
      <c r="A23">
        <v>392590</v>
      </c>
      <c r="B23" t="s">
        <v>237</v>
      </c>
      <c r="C23" t="s">
        <v>236</v>
      </c>
      <c r="D23" t="s">
        <v>16</v>
      </c>
      <c r="E23" t="s">
        <v>739</v>
      </c>
      <c r="F23" t="s">
        <v>58</v>
      </c>
      <c r="G23" t="s">
        <v>233</v>
      </c>
      <c r="H23" t="s">
        <v>62</v>
      </c>
      <c r="I23" t="s">
        <v>245</v>
      </c>
      <c r="J23" t="s">
        <v>741</v>
      </c>
      <c r="K23" t="s">
        <v>229</v>
      </c>
      <c r="L23">
        <v>3966923717</v>
      </c>
      <c r="M23">
        <v>100</v>
      </c>
      <c r="N23" t="s">
        <v>228</v>
      </c>
      <c r="O23" t="str">
        <f>VLOOKUP($H23,'광고그룹보고서,signcody'!D:D,1,FALSE)</f>
        <v>nad-a001-02-000000138098226</v>
      </c>
    </row>
    <row r="24" spans="1:15" x14ac:dyDescent="0.3">
      <c r="A24">
        <v>392590</v>
      </c>
      <c r="B24" t="s">
        <v>237</v>
      </c>
      <c r="C24" t="s">
        <v>236</v>
      </c>
      <c r="D24" t="s">
        <v>16</v>
      </c>
      <c r="E24" t="s">
        <v>739</v>
      </c>
      <c r="F24" t="s">
        <v>58</v>
      </c>
      <c r="G24" t="s">
        <v>233</v>
      </c>
      <c r="H24" t="s">
        <v>61</v>
      </c>
      <c r="I24" t="s">
        <v>266</v>
      </c>
      <c r="J24" t="s">
        <v>740</v>
      </c>
      <c r="K24" t="s">
        <v>229</v>
      </c>
      <c r="L24">
        <v>5237576830</v>
      </c>
      <c r="M24">
        <v>50</v>
      </c>
      <c r="N24" t="s">
        <v>228</v>
      </c>
      <c r="O24" t="str">
        <f>VLOOKUP($H24,'광고그룹보고서,signcody'!D:D,1,FALSE)</f>
        <v>nad-a001-02-000000138098227</v>
      </c>
    </row>
    <row r="25" spans="1:15" x14ac:dyDescent="0.3">
      <c r="A25">
        <v>392590</v>
      </c>
      <c r="B25" t="s">
        <v>237</v>
      </c>
      <c r="C25" t="s">
        <v>236</v>
      </c>
      <c r="D25" t="s">
        <v>16</v>
      </c>
      <c r="E25" t="s">
        <v>739</v>
      </c>
      <c r="F25" t="s">
        <v>58</v>
      </c>
      <c r="G25" t="s">
        <v>233</v>
      </c>
      <c r="H25" t="s">
        <v>60</v>
      </c>
      <c r="I25" t="s">
        <v>260</v>
      </c>
      <c r="J25" t="s">
        <v>738</v>
      </c>
      <c r="K25" t="s">
        <v>229</v>
      </c>
      <c r="L25">
        <v>5229304479</v>
      </c>
      <c r="M25">
        <v>50</v>
      </c>
      <c r="N25" t="s">
        <v>228</v>
      </c>
      <c r="O25" t="str">
        <f>VLOOKUP($H25,'광고그룹보고서,signcody'!D:D,1,FALSE)</f>
        <v>nad-a001-02-000000138098228</v>
      </c>
    </row>
    <row r="26" spans="1:15" x14ac:dyDescent="0.3">
      <c r="A26">
        <v>392590</v>
      </c>
      <c r="B26" t="s">
        <v>237</v>
      </c>
      <c r="C26" t="s">
        <v>236</v>
      </c>
      <c r="D26" t="s">
        <v>16</v>
      </c>
      <c r="E26" t="s">
        <v>708</v>
      </c>
      <c r="F26" t="s">
        <v>63</v>
      </c>
      <c r="G26" t="s">
        <v>233</v>
      </c>
      <c r="H26" t="s">
        <v>64</v>
      </c>
      <c r="I26" t="s">
        <v>295</v>
      </c>
      <c r="J26" t="s">
        <v>737</v>
      </c>
      <c r="K26" t="s">
        <v>229</v>
      </c>
      <c r="L26">
        <v>5626538470</v>
      </c>
      <c r="M26">
        <v>100</v>
      </c>
      <c r="N26" t="s">
        <v>228</v>
      </c>
      <c r="O26" t="str">
        <f>VLOOKUP($H26,'광고그룹보고서,signcody'!D:D,1,FALSE)</f>
        <v>nad-a001-02-000000138098229</v>
      </c>
    </row>
    <row r="27" spans="1:15" x14ac:dyDescent="0.3">
      <c r="A27">
        <v>392590</v>
      </c>
      <c r="B27" t="s">
        <v>237</v>
      </c>
      <c r="C27" t="s">
        <v>236</v>
      </c>
      <c r="D27" t="s">
        <v>16</v>
      </c>
      <c r="E27" t="s">
        <v>708</v>
      </c>
      <c r="F27" t="s">
        <v>63</v>
      </c>
      <c r="G27" t="s">
        <v>233</v>
      </c>
      <c r="H27" t="s">
        <v>65</v>
      </c>
      <c r="I27" t="s">
        <v>287</v>
      </c>
      <c r="J27" t="s">
        <v>736</v>
      </c>
      <c r="K27" t="s">
        <v>229</v>
      </c>
      <c r="L27">
        <v>5554114837</v>
      </c>
      <c r="M27">
        <v>50</v>
      </c>
      <c r="N27" t="s">
        <v>228</v>
      </c>
      <c r="O27" t="str">
        <f>VLOOKUP($H27,'광고그룹보고서,signcody'!D:D,1,FALSE)</f>
        <v>nad-a001-02-000000138098230</v>
      </c>
    </row>
    <row r="28" spans="1:15" x14ac:dyDescent="0.3">
      <c r="A28">
        <v>392590</v>
      </c>
      <c r="B28" t="s">
        <v>237</v>
      </c>
      <c r="C28" t="s">
        <v>236</v>
      </c>
      <c r="D28" t="s">
        <v>16</v>
      </c>
      <c r="E28" t="s">
        <v>708</v>
      </c>
      <c r="F28" t="s">
        <v>63</v>
      </c>
      <c r="G28" t="s">
        <v>233</v>
      </c>
      <c r="H28" t="s">
        <v>735</v>
      </c>
      <c r="I28" t="s">
        <v>248</v>
      </c>
      <c r="J28" t="s">
        <v>378</v>
      </c>
      <c r="K28" t="s">
        <v>229</v>
      </c>
      <c r="L28">
        <v>5057254533</v>
      </c>
      <c r="M28">
        <v>100</v>
      </c>
      <c r="N28" t="s">
        <v>228</v>
      </c>
      <c r="O28" t="e">
        <f>VLOOKUP($H28,'광고그룹보고서,signcody'!D:D,1,FALSE)</f>
        <v>#N/A</v>
      </c>
    </row>
    <row r="29" spans="1:15" x14ac:dyDescent="0.3">
      <c r="A29">
        <v>392590</v>
      </c>
      <c r="B29" t="s">
        <v>237</v>
      </c>
      <c r="C29" t="s">
        <v>236</v>
      </c>
      <c r="D29" t="s">
        <v>16</v>
      </c>
      <c r="E29" t="s">
        <v>708</v>
      </c>
      <c r="F29" t="s">
        <v>63</v>
      </c>
      <c r="G29" t="s">
        <v>233</v>
      </c>
      <c r="H29" t="s">
        <v>68</v>
      </c>
      <c r="I29" t="s">
        <v>245</v>
      </c>
      <c r="J29" t="s">
        <v>734</v>
      </c>
      <c r="K29" t="s">
        <v>229</v>
      </c>
      <c r="L29">
        <v>3966923717</v>
      </c>
      <c r="M29">
        <v>100</v>
      </c>
      <c r="N29" t="s">
        <v>228</v>
      </c>
      <c r="O29" t="str">
        <f>VLOOKUP($H29,'광고그룹보고서,signcody'!D:D,1,FALSE)</f>
        <v>nad-a001-02-000000138098232</v>
      </c>
    </row>
    <row r="30" spans="1:15" x14ac:dyDescent="0.3">
      <c r="A30">
        <v>392590</v>
      </c>
      <c r="B30" t="s">
        <v>237</v>
      </c>
      <c r="C30" t="s">
        <v>236</v>
      </c>
      <c r="D30" t="s">
        <v>16</v>
      </c>
      <c r="E30" t="s">
        <v>708</v>
      </c>
      <c r="F30" t="s">
        <v>63</v>
      </c>
      <c r="G30" t="s">
        <v>233</v>
      </c>
      <c r="H30" t="s">
        <v>71</v>
      </c>
      <c r="I30" t="s">
        <v>266</v>
      </c>
      <c r="J30" t="s">
        <v>392</v>
      </c>
      <c r="K30" t="s">
        <v>229</v>
      </c>
      <c r="L30">
        <v>5237576830</v>
      </c>
      <c r="M30">
        <v>50</v>
      </c>
      <c r="N30" t="s">
        <v>228</v>
      </c>
      <c r="O30" t="str">
        <f>VLOOKUP($H30,'광고그룹보고서,signcody'!D:D,1,FALSE)</f>
        <v>nad-a001-02-000000138098233</v>
      </c>
    </row>
    <row r="31" spans="1:15" x14ac:dyDescent="0.3">
      <c r="A31">
        <v>392590</v>
      </c>
      <c r="B31" t="s">
        <v>237</v>
      </c>
      <c r="C31" t="s">
        <v>236</v>
      </c>
      <c r="D31" t="s">
        <v>16</v>
      </c>
      <c r="E31" t="s">
        <v>708</v>
      </c>
      <c r="F31" t="s">
        <v>63</v>
      </c>
      <c r="G31" t="s">
        <v>233</v>
      </c>
      <c r="H31" t="s">
        <v>733</v>
      </c>
      <c r="I31" t="s">
        <v>260</v>
      </c>
      <c r="J31" t="s">
        <v>732</v>
      </c>
      <c r="K31" t="s">
        <v>229</v>
      </c>
      <c r="L31">
        <v>5229304479</v>
      </c>
      <c r="M31">
        <v>50</v>
      </c>
      <c r="N31" t="s">
        <v>228</v>
      </c>
      <c r="O31" t="e">
        <f>VLOOKUP($H31,'광고그룹보고서,signcody'!D:D,1,FALSE)</f>
        <v>#N/A</v>
      </c>
    </row>
    <row r="32" spans="1:15" x14ac:dyDescent="0.3">
      <c r="A32">
        <v>392590</v>
      </c>
      <c r="B32" t="s">
        <v>237</v>
      </c>
      <c r="C32" t="s">
        <v>236</v>
      </c>
      <c r="D32" t="s">
        <v>16</v>
      </c>
      <c r="E32" t="s">
        <v>868</v>
      </c>
      <c r="F32" t="s">
        <v>17</v>
      </c>
      <c r="G32" t="s">
        <v>233</v>
      </c>
      <c r="H32" t="s">
        <v>23</v>
      </c>
      <c r="I32" t="s">
        <v>266</v>
      </c>
      <c r="J32" t="s">
        <v>897</v>
      </c>
      <c r="K32" t="s">
        <v>229</v>
      </c>
      <c r="L32">
        <v>5237576830</v>
      </c>
      <c r="M32">
        <v>50</v>
      </c>
      <c r="N32" t="s">
        <v>913</v>
      </c>
      <c r="O32" t="str">
        <f>VLOOKUP($H32,'광고그룹보고서,signcody'!D:D,1,FALSE)</f>
        <v>nad-a001-02-000000138098432</v>
      </c>
    </row>
    <row r="33" spans="1:15" x14ac:dyDescent="0.3">
      <c r="A33">
        <v>392590</v>
      </c>
      <c r="B33" t="s">
        <v>237</v>
      </c>
      <c r="C33" t="s">
        <v>236</v>
      </c>
      <c r="D33" t="s">
        <v>16</v>
      </c>
      <c r="E33" t="s">
        <v>684</v>
      </c>
      <c r="F33" t="s">
        <v>72</v>
      </c>
      <c r="G33" t="s">
        <v>233</v>
      </c>
      <c r="H33" t="s">
        <v>704</v>
      </c>
      <c r="I33" t="s">
        <v>306</v>
      </c>
      <c r="K33" t="s">
        <v>229</v>
      </c>
      <c r="L33">
        <v>5642224090</v>
      </c>
      <c r="M33">
        <v>50</v>
      </c>
      <c r="N33" t="s">
        <v>228</v>
      </c>
      <c r="O33" t="e">
        <f>VLOOKUP($H33,'광고그룹보고서,signcody'!D:D,1,FALSE)</f>
        <v>#N/A</v>
      </c>
    </row>
    <row r="34" spans="1:15" x14ac:dyDescent="0.3">
      <c r="A34">
        <v>392590</v>
      </c>
      <c r="B34" t="s">
        <v>237</v>
      </c>
      <c r="C34" t="s">
        <v>236</v>
      </c>
      <c r="D34" t="s">
        <v>16</v>
      </c>
      <c r="E34" t="s">
        <v>684</v>
      </c>
      <c r="F34" t="s">
        <v>72</v>
      </c>
      <c r="G34" t="s">
        <v>233</v>
      </c>
      <c r="H34" t="s">
        <v>73</v>
      </c>
      <c r="I34" t="s">
        <v>266</v>
      </c>
      <c r="K34" t="s">
        <v>229</v>
      </c>
      <c r="L34">
        <v>5237576830</v>
      </c>
      <c r="M34">
        <v>50</v>
      </c>
      <c r="N34" t="s">
        <v>228</v>
      </c>
      <c r="O34" t="str">
        <f>VLOOKUP($H34,'광고그룹보고서,signcody'!D:D,1,FALSE)</f>
        <v>nad-a001-02-000000138104750</v>
      </c>
    </row>
    <row r="35" spans="1:15" x14ac:dyDescent="0.3">
      <c r="A35">
        <v>392590</v>
      </c>
      <c r="B35" t="s">
        <v>237</v>
      </c>
      <c r="C35" t="s">
        <v>236</v>
      </c>
      <c r="D35" t="s">
        <v>16</v>
      </c>
      <c r="E35" t="s">
        <v>684</v>
      </c>
      <c r="F35" t="s">
        <v>72</v>
      </c>
      <c r="G35" t="s">
        <v>233</v>
      </c>
      <c r="H35" t="s">
        <v>703</v>
      </c>
      <c r="I35" t="s">
        <v>248</v>
      </c>
      <c r="K35" t="s">
        <v>229</v>
      </c>
      <c r="L35">
        <v>5057254533</v>
      </c>
      <c r="M35">
        <v>100</v>
      </c>
      <c r="N35" t="s">
        <v>228</v>
      </c>
      <c r="O35" t="e">
        <f>VLOOKUP($H35,'광고그룹보고서,signcody'!D:D,1,FALSE)</f>
        <v>#N/A</v>
      </c>
    </row>
    <row r="36" spans="1:15" x14ac:dyDescent="0.3">
      <c r="A36">
        <v>392590</v>
      </c>
      <c r="B36" t="s">
        <v>237</v>
      </c>
      <c r="C36" t="s">
        <v>236</v>
      </c>
      <c r="D36" t="s">
        <v>16</v>
      </c>
      <c r="E36" t="s">
        <v>684</v>
      </c>
      <c r="F36" t="s">
        <v>72</v>
      </c>
      <c r="G36" t="s">
        <v>233</v>
      </c>
      <c r="H36" t="s">
        <v>74</v>
      </c>
      <c r="I36" t="s">
        <v>245</v>
      </c>
      <c r="K36" t="s">
        <v>229</v>
      </c>
      <c r="L36">
        <v>3966923717</v>
      </c>
      <c r="M36">
        <v>100</v>
      </c>
      <c r="N36" t="s">
        <v>228</v>
      </c>
      <c r="O36" t="str">
        <f>VLOOKUP($H36,'광고그룹보고서,signcody'!D:D,1,FALSE)</f>
        <v>nad-a001-02-000000138104752</v>
      </c>
    </row>
    <row r="37" spans="1:15" x14ac:dyDescent="0.3">
      <c r="A37">
        <v>392590</v>
      </c>
      <c r="B37" t="s">
        <v>237</v>
      </c>
      <c r="C37" t="s">
        <v>236</v>
      </c>
      <c r="D37" t="s">
        <v>16</v>
      </c>
      <c r="E37" t="s">
        <v>684</v>
      </c>
      <c r="F37" t="s">
        <v>72</v>
      </c>
      <c r="G37" t="s">
        <v>233</v>
      </c>
      <c r="H37" t="s">
        <v>702</v>
      </c>
      <c r="I37" t="s">
        <v>295</v>
      </c>
      <c r="K37" t="s">
        <v>229</v>
      </c>
      <c r="L37">
        <v>5626538470</v>
      </c>
      <c r="M37">
        <v>100</v>
      </c>
      <c r="N37" t="s">
        <v>228</v>
      </c>
      <c r="O37" t="e">
        <f>VLOOKUP($H37,'광고그룹보고서,signcody'!D:D,1,FALSE)</f>
        <v>#N/A</v>
      </c>
    </row>
    <row r="38" spans="1:15" x14ac:dyDescent="0.3">
      <c r="A38">
        <v>392590</v>
      </c>
      <c r="B38" t="s">
        <v>237</v>
      </c>
      <c r="C38" t="s">
        <v>236</v>
      </c>
      <c r="D38" t="s">
        <v>16</v>
      </c>
      <c r="E38" t="s">
        <v>684</v>
      </c>
      <c r="F38" t="s">
        <v>72</v>
      </c>
      <c r="G38" t="s">
        <v>233</v>
      </c>
      <c r="H38" t="s">
        <v>84</v>
      </c>
      <c r="I38" t="s">
        <v>260</v>
      </c>
      <c r="K38" t="s">
        <v>229</v>
      </c>
      <c r="L38">
        <v>5229304479</v>
      </c>
      <c r="M38">
        <v>50</v>
      </c>
      <c r="N38" t="s">
        <v>228</v>
      </c>
      <c r="O38" t="str">
        <f>VLOOKUP($H38,'광고그룹보고서,signcody'!D:D,1,FALSE)</f>
        <v>nad-a001-02-000000138104755</v>
      </c>
    </row>
    <row r="39" spans="1:15" x14ac:dyDescent="0.3">
      <c r="A39">
        <v>392590</v>
      </c>
      <c r="B39" t="s">
        <v>237</v>
      </c>
      <c r="C39" t="s">
        <v>236</v>
      </c>
      <c r="D39" t="s">
        <v>16</v>
      </c>
      <c r="E39" t="s">
        <v>684</v>
      </c>
      <c r="F39" t="s">
        <v>72</v>
      </c>
      <c r="G39" t="s">
        <v>233</v>
      </c>
      <c r="H39" t="s">
        <v>706</v>
      </c>
      <c r="I39" t="s">
        <v>287</v>
      </c>
      <c r="J39" t="s">
        <v>705</v>
      </c>
      <c r="K39" t="s">
        <v>229</v>
      </c>
      <c r="L39">
        <v>5554114837</v>
      </c>
      <c r="M39">
        <v>50</v>
      </c>
      <c r="N39" t="s">
        <v>228</v>
      </c>
      <c r="O39" t="e">
        <f>VLOOKUP($H39,'광고그룹보고서,signcody'!D:D,1,FALSE)</f>
        <v>#N/A</v>
      </c>
    </row>
    <row r="40" spans="1:15" x14ac:dyDescent="0.3">
      <c r="A40">
        <v>392590</v>
      </c>
      <c r="B40" t="s">
        <v>237</v>
      </c>
      <c r="C40" t="s">
        <v>236</v>
      </c>
      <c r="D40" t="s">
        <v>16</v>
      </c>
      <c r="E40" t="s">
        <v>684</v>
      </c>
      <c r="F40" t="s">
        <v>72</v>
      </c>
      <c r="G40" t="s">
        <v>233</v>
      </c>
      <c r="H40" t="s">
        <v>698</v>
      </c>
      <c r="I40" t="s">
        <v>304</v>
      </c>
      <c r="K40" t="s">
        <v>229</v>
      </c>
      <c r="L40">
        <v>5623611075</v>
      </c>
      <c r="M40">
        <v>50</v>
      </c>
      <c r="N40" t="s">
        <v>228</v>
      </c>
      <c r="O40" t="e">
        <f>VLOOKUP($H40,'광고그룹보고서,signcody'!D:D,1,FALSE)</f>
        <v>#N/A</v>
      </c>
    </row>
    <row r="41" spans="1:15" x14ac:dyDescent="0.3">
      <c r="A41">
        <v>392590</v>
      </c>
      <c r="B41" t="s">
        <v>237</v>
      </c>
      <c r="C41" t="s">
        <v>236</v>
      </c>
      <c r="D41" t="s">
        <v>16</v>
      </c>
      <c r="E41" t="s">
        <v>684</v>
      </c>
      <c r="F41" t="s">
        <v>72</v>
      </c>
      <c r="G41" t="s">
        <v>233</v>
      </c>
      <c r="H41" t="s">
        <v>697</v>
      </c>
      <c r="I41" t="s">
        <v>301</v>
      </c>
      <c r="K41" t="s">
        <v>229</v>
      </c>
      <c r="L41">
        <v>5623478345</v>
      </c>
      <c r="M41">
        <v>50</v>
      </c>
      <c r="N41" t="s">
        <v>228</v>
      </c>
      <c r="O41" t="e">
        <f>VLOOKUP($H41,'광고그룹보고서,signcody'!D:D,1,FALSE)</f>
        <v>#N/A</v>
      </c>
    </row>
    <row r="42" spans="1:15" x14ac:dyDescent="0.3">
      <c r="A42">
        <v>392590</v>
      </c>
      <c r="B42" t="s">
        <v>237</v>
      </c>
      <c r="C42" t="s">
        <v>236</v>
      </c>
      <c r="D42" t="s">
        <v>16</v>
      </c>
      <c r="E42" t="s">
        <v>684</v>
      </c>
      <c r="F42" t="s">
        <v>72</v>
      </c>
      <c r="G42" t="s">
        <v>233</v>
      </c>
      <c r="H42" t="s">
        <v>75</v>
      </c>
      <c r="I42" t="s">
        <v>298</v>
      </c>
      <c r="K42" t="s">
        <v>229</v>
      </c>
      <c r="L42">
        <v>5623591065</v>
      </c>
      <c r="M42">
        <v>50</v>
      </c>
      <c r="N42" t="s">
        <v>228</v>
      </c>
      <c r="O42" t="str">
        <f>VLOOKUP($H42,'광고그룹보고서,signcody'!D:D,1,FALSE)</f>
        <v>nad-a001-02-000000138272062</v>
      </c>
    </row>
    <row r="43" spans="1:15" x14ac:dyDescent="0.3">
      <c r="A43">
        <v>392590</v>
      </c>
      <c r="B43" t="s">
        <v>237</v>
      </c>
      <c r="C43" t="s">
        <v>236</v>
      </c>
      <c r="D43" t="s">
        <v>16</v>
      </c>
      <c r="E43" t="s">
        <v>684</v>
      </c>
      <c r="F43" t="s">
        <v>72</v>
      </c>
      <c r="G43" t="s">
        <v>233</v>
      </c>
      <c r="H43" t="s">
        <v>76</v>
      </c>
      <c r="I43" t="s">
        <v>292</v>
      </c>
      <c r="K43" t="s">
        <v>229</v>
      </c>
      <c r="L43">
        <v>5623464128</v>
      </c>
      <c r="M43">
        <v>50</v>
      </c>
      <c r="N43" t="s">
        <v>228</v>
      </c>
      <c r="O43" t="str">
        <f>VLOOKUP($H43,'광고그룹보고서,signcody'!D:D,1,FALSE)</f>
        <v>nad-a001-02-000000138272063</v>
      </c>
    </row>
    <row r="44" spans="1:15" x14ac:dyDescent="0.3">
      <c r="A44">
        <v>392590</v>
      </c>
      <c r="B44" t="s">
        <v>237</v>
      </c>
      <c r="C44" t="s">
        <v>236</v>
      </c>
      <c r="D44" t="s">
        <v>16</v>
      </c>
      <c r="E44" t="s">
        <v>684</v>
      </c>
      <c r="F44" t="s">
        <v>72</v>
      </c>
      <c r="G44" t="s">
        <v>233</v>
      </c>
      <c r="H44" t="s">
        <v>77</v>
      </c>
      <c r="I44" t="s">
        <v>289</v>
      </c>
      <c r="K44" t="s">
        <v>229</v>
      </c>
      <c r="L44">
        <v>5564793088</v>
      </c>
      <c r="M44">
        <v>50</v>
      </c>
      <c r="N44" t="s">
        <v>228</v>
      </c>
      <c r="O44" t="str">
        <f>VLOOKUP($H44,'광고그룹보고서,signcody'!D:D,1,FALSE)</f>
        <v>nad-a001-02-000000138272064</v>
      </c>
    </row>
    <row r="45" spans="1:15" x14ac:dyDescent="0.3">
      <c r="A45">
        <v>392590</v>
      </c>
      <c r="B45" t="s">
        <v>237</v>
      </c>
      <c r="C45" t="s">
        <v>236</v>
      </c>
      <c r="D45" t="s">
        <v>16</v>
      </c>
      <c r="E45" t="s">
        <v>684</v>
      </c>
      <c r="F45" t="s">
        <v>72</v>
      </c>
      <c r="G45" t="s">
        <v>233</v>
      </c>
      <c r="H45" t="s">
        <v>78</v>
      </c>
      <c r="I45" t="s">
        <v>284</v>
      </c>
      <c r="J45" t="s">
        <v>696</v>
      </c>
      <c r="K45" t="s">
        <v>229</v>
      </c>
      <c r="L45">
        <v>5543209252</v>
      </c>
      <c r="M45">
        <v>50</v>
      </c>
      <c r="N45" t="s">
        <v>228</v>
      </c>
      <c r="O45" t="str">
        <f>VLOOKUP($H45,'광고그룹보고서,signcody'!D:D,1,FALSE)</f>
        <v>nad-a001-02-000000138272065</v>
      </c>
    </row>
    <row r="46" spans="1:15" x14ac:dyDescent="0.3">
      <c r="A46">
        <v>392590</v>
      </c>
      <c r="B46" t="s">
        <v>237</v>
      </c>
      <c r="C46" t="s">
        <v>236</v>
      </c>
      <c r="D46" t="s">
        <v>16</v>
      </c>
      <c r="E46" t="s">
        <v>684</v>
      </c>
      <c r="F46" t="s">
        <v>72</v>
      </c>
      <c r="G46" t="s">
        <v>233</v>
      </c>
      <c r="H46" t="s">
        <v>695</v>
      </c>
      <c r="I46" t="s">
        <v>281</v>
      </c>
      <c r="J46" t="s">
        <v>694</v>
      </c>
      <c r="K46" t="s">
        <v>229</v>
      </c>
      <c r="L46">
        <v>5543184233</v>
      </c>
      <c r="M46">
        <v>50</v>
      </c>
      <c r="N46" t="s">
        <v>228</v>
      </c>
      <c r="O46" t="e">
        <f>VLOOKUP($H46,'광고그룹보고서,signcody'!D:D,1,FALSE)</f>
        <v>#N/A</v>
      </c>
    </row>
    <row r="47" spans="1:15" x14ac:dyDescent="0.3">
      <c r="A47">
        <v>392590</v>
      </c>
      <c r="B47" t="s">
        <v>237</v>
      </c>
      <c r="C47" t="s">
        <v>236</v>
      </c>
      <c r="D47" t="s">
        <v>16</v>
      </c>
      <c r="E47" t="s">
        <v>684</v>
      </c>
      <c r="F47" t="s">
        <v>72</v>
      </c>
      <c r="G47" t="s">
        <v>233</v>
      </c>
      <c r="H47" t="s">
        <v>79</v>
      </c>
      <c r="I47" t="s">
        <v>278</v>
      </c>
      <c r="J47" t="s">
        <v>693</v>
      </c>
      <c r="K47" t="s">
        <v>229</v>
      </c>
      <c r="L47">
        <v>5541325255</v>
      </c>
      <c r="M47">
        <v>50</v>
      </c>
      <c r="N47" t="s">
        <v>228</v>
      </c>
      <c r="O47" t="str">
        <f>VLOOKUP($H47,'광고그룹보고서,signcody'!D:D,1,FALSE)</f>
        <v>nad-a001-02-000000138272067</v>
      </c>
    </row>
    <row r="48" spans="1:15" x14ac:dyDescent="0.3">
      <c r="A48">
        <v>392590</v>
      </c>
      <c r="B48" t="s">
        <v>237</v>
      </c>
      <c r="C48" t="s">
        <v>236</v>
      </c>
      <c r="D48" t="s">
        <v>16</v>
      </c>
      <c r="E48" t="s">
        <v>684</v>
      </c>
      <c r="F48" t="s">
        <v>72</v>
      </c>
      <c r="G48" t="s">
        <v>233</v>
      </c>
      <c r="H48" t="s">
        <v>80</v>
      </c>
      <c r="I48" t="s">
        <v>269</v>
      </c>
      <c r="J48" t="s">
        <v>692</v>
      </c>
      <c r="K48" t="s">
        <v>229</v>
      </c>
      <c r="L48">
        <v>5252296282</v>
      </c>
      <c r="M48">
        <v>50</v>
      </c>
      <c r="N48" t="s">
        <v>228</v>
      </c>
      <c r="O48" t="str">
        <f>VLOOKUP($H48,'광고그룹보고서,signcody'!D:D,1,FALSE)</f>
        <v>nad-a001-02-000000138272068</v>
      </c>
    </row>
    <row r="49" spans="1:15" x14ac:dyDescent="0.3">
      <c r="A49">
        <v>392590</v>
      </c>
      <c r="B49" t="s">
        <v>237</v>
      </c>
      <c r="C49" t="s">
        <v>236</v>
      </c>
      <c r="D49" t="s">
        <v>16</v>
      </c>
      <c r="E49" t="s">
        <v>684</v>
      </c>
      <c r="F49" t="s">
        <v>72</v>
      </c>
      <c r="G49" t="s">
        <v>233</v>
      </c>
      <c r="H49" t="s">
        <v>691</v>
      </c>
      <c r="I49" t="s">
        <v>263</v>
      </c>
      <c r="K49" t="s">
        <v>229</v>
      </c>
      <c r="L49">
        <v>5236037509</v>
      </c>
      <c r="M49">
        <v>200</v>
      </c>
      <c r="N49" t="s">
        <v>228</v>
      </c>
      <c r="O49" t="e">
        <f>VLOOKUP($H49,'광고그룹보고서,signcody'!D:D,1,FALSE)</f>
        <v>#N/A</v>
      </c>
    </row>
    <row r="50" spans="1:15" x14ac:dyDescent="0.3">
      <c r="A50">
        <v>392590</v>
      </c>
      <c r="B50" t="s">
        <v>237</v>
      </c>
      <c r="C50" t="s">
        <v>236</v>
      </c>
      <c r="D50" t="s">
        <v>16</v>
      </c>
      <c r="E50" t="s">
        <v>684</v>
      </c>
      <c r="F50" t="s">
        <v>72</v>
      </c>
      <c r="G50" t="s">
        <v>233</v>
      </c>
      <c r="H50" t="s">
        <v>86</v>
      </c>
      <c r="I50" t="s">
        <v>257</v>
      </c>
      <c r="J50" t="s">
        <v>690</v>
      </c>
      <c r="K50" t="s">
        <v>229</v>
      </c>
      <c r="L50">
        <v>5223844191</v>
      </c>
      <c r="M50">
        <v>50</v>
      </c>
      <c r="N50" t="s">
        <v>228</v>
      </c>
      <c r="O50" t="str">
        <f>VLOOKUP($H50,'광고그룹보고서,signcody'!D:D,1,FALSE)</f>
        <v>nad-a001-02-000000138272070</v>
      </c>
    </row>
    <row r="51" spans="1:15" x14ac:dyDescent="0.3">
      <c r="A51">
        <v>392590</v>
      </c>
      <c r="B51" t="s">
        <v>237</v>
      </c>
      <c r="C51" t="s">
        <v>236</v>
      </c>
      <c r="D51" t="s">
        <v>16</v>
      </c>
      <c r="E51" t="s">
        <v>684</v>
      </c>
      <c r="F51" t="s">
        <v>72</v>
      </c>
      <c r="G51" t="s">
        <v>233</v>
      </c>
      <c r="H51" t="s">
        <v>689</v>
      </c>
      <c r="I51" t="s">
        <v>254</v>
      </c>
      <c r="J51" t="s">
        <v>688</v>
      </c>
      <c r="K51" t="s">
        <v>229</v>
      </c>
      <c r="L51">
        <v>5223485305</v>
      </c>
      <c r="M51">
        <v>50</v>
      </c>
      <c r="N51" t="s">
        <v>228</v>
      </c>
      <c r="O51" t="e">
        <f>VLOOKUP($H51,'광고그룹보고서,signcody'!D:D,1,FALSE)</f>
        <v>#N/A</v>
      </c>
    </row>
    <row r="52" spans="1:15" x14ac:dyDescent="0.3">
      <c r="A52">
        <v>392590</v>
      </c>
      <c r="B52" t="s">
        <v>237</v>
      </c>
      <c r="C52" t="s">
        <v>236</v>
      </c>
      <c r="D52" t="s">
        <v>16</v>
      </c>
      <c r="E52" t="s">
        <v>684</v>
      </c>
      <c r="F52" t="s">
        <v>72</v>
      </c>
      <c r="G52" t="s">
        <v>233</v>
      </c>
      <c r="H52" t="s">
        <v>81</v>
      </c>
      <c r="I52" t="s">
        <v>251</v>
      </c>
      <c r="K52" t="s">
        <v>229</v>
      </c>
      <c r="L52">
        <v>5058582418</v>
      </c>
      <c r="M52">
        <v>50</v>
      </c>
      <c r="N52" t="s">
        <v>228</v>
      </c>
      <c r="O52" t="str">
        <f>VLOOKUP($H52,'광고그룹보고서,signcody'!D:D,1,FALSE)</f>
        <v>nad-a001-02-000000138272072</v>
      </c>
    </row>
    <row r="53" spans="1:15" x14ac:dyDescent="0.3">
      <c r="A53">
        <v>392590</v>
      </c>
      <c r="B53" t="s">
        <v>237</v>
      </c>
      <c r="C53" t="s">
        <v>236</v>
      </c>
      <c r="D53" t="s">
        <v>16</v>
      </c>
      <c r="E53" t="s">
        <v>684</v>
      </c>
      <c r="F53" t="s">
        <v>72</v>
      </c>
      <c r="G53" t="s">
        <v>233</v>
      </c>
      <c r="H53" t="s">
        <v>687</v>
      </c>
      <c r="I53" t="s">
        <v>242</v>
      </c>
      <c r="K53" t="s">
        <v>229</v>
      </c>
      <c r="L53">
        <v>5023198084</v>
      </c>
      <c r="M53">
        <v>50</v>
      </c>
      <c r="N53" t="s">
        <v>228</v>
      </c>
      <c r="O53" t="e">
        <f>VLOOKUP($H53,'광고그룹보고서,signcody'!D:D,1,FALSE)</f>
        <v>#N/A</v>
      </c>
    </row>
    <row r="54" spans="1:15" x14ac:dyDescent="0.3">
      <c r="A54">
        <v>392590</v>
      </c>
      <c r="B54" t="s">
        <v>237</v>
      </c>
      <c r="C54" t="s">
        <v>236</v>
      </c>
      <c r="D54" t="s">
        <v>16</v>
      </c>
      <c r="E54" t="s">
        <v>684</v>
      </c>
      <c r="F54" t="s">
        <v>72</v>
      </c>
      <c r="G54" t="s">
        <v>233</v>
      </c>
      <c r="H54" t="s">
        <v>686</v>
      </c>
      <c r="I54" t="s">
        <v>275</v>
      </c>
      <c r="K54" t="s">
        <v>229</v>
      </c>
      <c r="L54">
        <v>5526918158</v>
      </c>
      <c r="M54">
        <v>50</v>
      </c>
      <c r="N54" t="s">
        <v>228</v>
      </c>
      <c r="O54" t="e">
        <f>VLOOKUP($H54,'광고그룹보고서,signcody'!D:D,1,FALSE)</f>
        <v>#N/A</v>
      </c>
    </row>
    <row r="55" spans="1:15" x14ac:dyDescent="0.3">
      <c r="A55">
        <v>392590</v>
      </c>
      <c r="B55" t="s">
        <v>237</v>
      </c>
      <c r="C55" t="s">
        <v>236</v>
      </c>
      <c r="D55" t="s">
        <v>16</v>
      </c>
      <c r="E55" t="s">
        <v>684</v>
      </c>
      <c r="F55" t="s">
        <v>72</v>
      </c>
      <c r="G55" t="s">
        <v>233</v>
      </c>
      <c r="H55" t="s">
        <v>685</v>
      </c>
      <c r="I55" t="s">
        <v>272</v>
      </c>
      <c r="K55" t="s">
        <v>229</v>
      </c>
      <c r="L55">
        <v>5519456740</v>
      </c>
      <c r="M55">
        <v>50</v>
      </c>
      <c r="N55" t="s">
        <v>228</v>
      </c>
      <c r="O55" t="e">
        <f>VLOOKUP($H55,'광고그룹보고서,signcody'!D:D,1,FALSE)</f>
        <v>#N/A</v>
      </c>
    </row>
    <row r="56" spans="1:15" x14ac:dyDescent="0.3">
      <c r="A56">
        <v>392590</v>
      </c>
      <c r="B56" t="s">
        <v>237</v>
      </c>
      <c r="C56" t="s">
        <v>236</v>
      </c>
      <c r="D56" t="s">
        <v>16</v>
      </c>
      <c r="E56" t="s">
        <v>684</v>
      </c>
      <c r="F56" t="s">
        <v>72</v>
      </c>
      <c r="G56" t="s">
        <v>233</v>
      </c>
      <c r="H56" t="s">
        <v>82</v>
      </c>
      <c r="I56" t="s">
        <v>239</v>
      </c>
      <c r="K56" t="s">
        <v>229</v>
      </c>
      <c r="L56">
        <v>4884956801</v>
      </c>
      <c r="M56">
        <v>50</v>
      </c>
      <c r="N56" t="s">
        <v>228</v>
      </c>
      <c r="O56" t="str">
        <f>VLOOKUP($H56,'광고그룹보고서,signcody'!D:D,1,FALSE)</f>
        <v>nad-a001-02-000000138272076</v>
      </c>
    </row>
    <row r="57" spans="1:15" x14ac:dyDescent="0.3">
      <c r="A57">
        <v>392590</v>
      </c>
      <c r="B57" t="s">
        <v>237</v>
      </c>
      <c r="C57" t="s">
        <v>236</v>
      </c>
      <c r="D57" t="s">
        <v>16</v>
      </c>
      <c r="E57" t="s">
        <v>684</v>
      </c>
      <c r="F57" t="s">
        <v>72</v>
      </c>
      <c r="G57" t="s">
        <v>233</v>
      </c>
      <c r="H57" t="s">
        <v>83</v>
      </c>
      <c r="I57" t="s">
        <v>231</v>
      </c>
      <c r="J57" t="s">
        <v>683</v>
      </c>
      <c r="K57" t="s">
        <v>229</v>
      </c>
      <c r="L57">
        <v>4884729518</v>
      </c>
      <c r="M57">
        <v>50</v>
      </c>
      <c r="N57" t="s">
        <v>228</v>
      </c>
      <c r="O57" t="str">
        <f>VLOOKUP($H57,'광고그룹보고서,signcody'!D:D,1,FALSE)</f>
        <v>nad-a001-02-000000138272077</v>
      </c>
    </row>
    <row r="58" spans="1:15" x14ac:dyDescent="0.3">
      <c r="A58">
        <v>392590</v>
      </c>
      <c r="B58" t="s">
        <v>237</v>
      </c>
      <c r="C58" t="s">
        <v>236</v>
      </c>
      <c r="D58" t="s">
        <v>16</v>
      </c>
      <c r="E58" t="s">
        <v>739</v>
      </c>
      <c r="F58" t="s">
        <v>58</v>
      </c>
      <c r="G58" t="s">
        <v>233</v>
      </c>
      <c r="H58" t="s">
        <v>782</v>
      </c>
      <c r="I58" t="s">
        <v>306</v>
      </c>
      <c r="J58" t="s">
        <v>781</v>
      </c>
      <c r="K58" t="s">
        <v>229</v>
      </c>
      <c r="L58">
        <v>5642224090</v>
      </c>
      <c r="M58">
        <v>50</v>
      </c>
      <c r="N58" t="s">
        <v>228</v>
      </c>
      <c r="O58" t="e">
        <f>VLOOKUP($H58,'광고그룹보고서,signcody'!D:D,1,FALSE)</f>
        <v>#N/A</v>
      </c>
    </row>
    <row r="59" spans="1:15" x14ac:dyDescent="0.3">
      <c r="A59">
        <v>392590</v>
      </c>
      <c r="B59" t="s">
        <v>237</v>
      </c>
      <c r="C59" t="s">
        <v>236</v>
      </c>
      <c r="D59" t="s">
        <v>16</v>
      </c>
      <c r="E59" t="s">
        <v>739</v>
      </c>
      <c r="F59" t="s">
        <v>58</v>
      </c>
      <c r="G59" t="s">
        <v>233</v>
      </c>
      <c r="H59" t="s">
        <v>780</v>
      </c>
      <c r="I59" t="s">
        <v>304</v>
      </c>
      <c r="J59" t="s">
        <v>779</v>
      </c>
      <c r="K59" t="s">
        <v>229</v>
      </c>
      <c r="L59">
        <v>5623611075</v>
      </c>
      <c r="M59">
        <v>50</v>
      </c>
      <c r="N59" t="s">
        <v>228</v>
      </c>
      <c r="O59" t="e">
        <f>VLOOKUP($H59,'광고그룹보고서,signcody'!D:D,1,FALSE)</f>
        <v>#N/A</v>
      </c>
    </row>
    <row r="60" spans="1:15" x14ac:dyDescent="0.3">
      <c r="A60">
        <v>392590</v>
      </c>
      <c r="B60" t="s">
        <v>237</v>
      </c>
      <c r="C60" t="s">
        <v>236</v>
      </c>
      <c r="D60" t="s">
        <v>16</v>
      </c>
      <c r="E60" t="s">
        <v>739</v>
      </c>
      <c r="F60" t="s">
        <v>58</v>
      </c>
      <c r="G60" t="s">
        <v>233</v>
      </c>
      <c r="H60" t="s">
        <v>778</v>
      </c>
      <c r="I60" t="s">
        <v>301</v>
      </c>
      <c r="J60" t="s">
        <v>777</v>
      </c>
      <c r="K60" t="s">
        <v>229</v>
      </c>
      <c r="L60">
        <v>5623478345</v>
      </c>
      <c r="M60">
        <v>50</v>
      </c>
      <c r="N60" t="s">
        <v>228</v>
      </c>
      <c r="O60" t="e">
        <f>VLOOKUP($H60,'광고그룹보고서,signcody'!D:D,1,FALSE)</f>
        <v>#N/A</v>
      </c>
    </row>
    <row r="61" spans="1:15" x14ac:dyDescent="0.3">
      <c r="A61">
        <v>392590</v>
      </c>
      <c r="B61" t="s">
        <v>237</v>
      </c>
      <c r="C61" t="s">
        <v>236</v>
      </c>
      <c r="D61" t="s">
        <v>16</v>
      </c>
      <c r="E61" t="s">
        <v>739</v>
      </c>
      <c r="F61" t="s">
        <v>58</v>
      </c>
      <c r="G61" t="s">
        <v>233</v>
      </c>
      <c r="H61" t="s">
        <v>776</v>
      </c>
      <c r="I61" t="s">
        <v>298</v>
      </c>
      <c r="J61" t="s">
        <v>775</v>
      </c>
      <c r="K61" t="s">
        <v>229</v>
      </c>
      <c r="L61">
        <v>5623591065</v>
      </c>
      <c r="M61">
        <v>50</v>
      </c>
      <c r="N61" t="s">
        <v>228</v>
      </c>
      <c r="O61" t="e">
        <f>VLOOKUP($H61,'광고그룹보고서,signcody'!D:D,1,FALSE)</f>
        <v>#N/A</v>
      </c>
    </row>
    <row r="62" spans="1:15" x14ac:dyDescent="0.3">
      <c r="A62">
        <v>392590</v>
      </c>
      <c r="B62" t="s">
        <v>237</v>
      </c>
      <c r="C62" t="s">
        <v>236</v>
      </c>
      <c r="D62" t="s">
        <v>16</v>
      </c>
      <c r="E62" t="s">
        <v>739</v>
      </c>
      <c r="F62" t="s">
        <v>58</v>
      </c>
      <c r="G62" t="s">
        <v>233</v>
      </c>
      <c r="H62" t="s">
        <v>774</v>
      </c>
      <c r="I62" t="s">
        <v>292</v>
      </c>
      <c r="J62" t="s">
        <v>773</v>
      </c>
      <c r="K62" t="s">
        <v>229</v>
      </c>
      <c r="L62">
        <v>5623464128</v>
      </c>
      <c r="M62">
        <v>50</v>
      </c>
      <c r="N62" t="s">
        <v>228</v>
      </c>
      <c r="O62" t="e">
        <f>VLOOKUP($H62,'광고그룹보고서,signcody'!D:D,1,FALSE)</f>
        <v>#N/A</v>
      </c>
    </row>
    <row r="63" spans="1:15" x14ac:dyDescent="0.3">
      <c r="A63">
        <v>392590</v>
      </c>
      <c r="B63" t="s">
        <v>237</v>
      </c>
      <c r="C63" t="s">
        <v>236</v>
      </c>
      <c r="D63" t="s">
        <v>16</v>
      </c>
      <c r="E63" t="s">
        <v>739</v>
      </c>
      <c r="F63" t="s">
        <v>58</v>
      </c>
      <c r="G63" t="s">
        <v>233</v>
      </c>
      <c r="H63" t="s">
        <v>772</v>
      </c>
      <c r="I63" t="s">
        <v>289</v>
      </c>
      <c r="J63" t="s">
        <v>771</v>
      </c>
      <c r="K63" t="s">
        <v>229</v>
      </c>
      <c r="L63">
        <v>5564793088</v>
      </c>
      <c r="M63">
        <v>50</v>
      </c>
      <c r="N63" t="s">
        <v>228</v>
      </c>
      <c r="O63" t="e">
        <f>VLOOKUP($H63,'광고그룹보고서,signcody'!D:D,1,FALSE)</f>
        <v>#N/A</v>
      </c>
    </row>
    <row r="64" spans="1:15" x14ac:dyDescent="0.3">
      <c r="A64">
        <v>392590</v>
      </c>
      <c r="B64" t="s">
        <v>237</v>
      </c>
      <c r="C64" t="s">
        <v>236</v>
      </c>
      <c r="D64" t="s">
        <v>16</v>
      </c>
      <c r="E64" t="s">
        <v>739</v>
      </c>
      <c r="F64" t="s">
        <v>58</v>
      </c>
      <c r="G64" t="s">
        <v>233</v>
      </c>
      <c r="H64" t="s">
        <v>770</v>
      </c>
      <c r="I64" t="s">
        <v>284</v>
      </c>
      <c r="J64" t="s">
        <v>769</v>
      </c>
      <c r="K64" t="s">
        <v>229</v>
      </c>
      <c r="L64">
        <v>5543209252</v>
      </c>
      <c r="M64">
        <v>50</v>
      </c>
      <c r="N64" t="s">
        <v>228</v>
      </c>
      <c r="O64" t="e">
        <f>VLOOKUP($H64,'광고그룹보고서,signcody'!D:D,1,FALSE)</f>
        <v>#N/A</v>
      </c>
    </row>
    <row r="65" spans="1:15" x14ac:dyDescent="0.3">
      <c r="A65">
        <v>392590</v>
      </c>
      <c r="B65" t="s">
        <v>237</v>
      </c>
      <c r="C65" t="s">
        <v>236</v>
      </c>
      <c r="D65" t="s">
        <v>16</v>
      </c>
      <c r="E65" t="s">
        <v>739</v>
      </c>
      <c r="F65" t="s">
        <v>58</v>
      </c>
      <c r="G65" t="s">
        <v>233</v>
      </c>
      <c r="H65" t="s">
        <v>768</v>
      </c>
      <c r="I65" t="s">
        <v>281</v>
      </c>
      <c r="J65" t="s">
        <v>767</v>
      </c>
      <c r="K65" t="s">
        <v>229</v>
      </c>
      <c r="L65">
        <v>5543184233</v>
      </c>
      <c r="M65">
        <v>50</v>
      </c>
      <c r="N65" t="s">
        <v>228</v>
      </c>
      <c r="O65" t="e">
        <f>VLOOKUP($H65,'광고그룹보고서,signcody'!D:D,1,FALSE)</f>
        <v>#N/A</v>
      </c>
    </row>
    <row r="66" spans="1:15" x14ac:dyDescent="0.3">
      <c r="A66">
        <v>392590</v>
      </c>
      <c r="B66" t="s">
        <v>237</v>
      </c>
      <c r="C66" t="s">
        <v>236</v>
      </c>
      <c r="D66" t="s">
        <v>16</v>
      </c>
      <c r="E66" t="s">
        <v>739</v>
      </c>
      <c r="F66" t="s">
        <v>58</v>
      </c>
      <c r="G66" t="s">
        <v>233</v>
      </c>
      <c r="H66" t="s">
        <v>766</v>
      </c>
      <c r="I66" t="s">
        <v>278</v>
      </c>
      <c r="J66" t="s">
        <v>765</v>
      </c>
      <c r="K66" t="s">
        <v>229</v>
      </c>
      <c r="L66">
        <v>5541325255</v>
      </c>
      <c r="M66">
        <v>50</v>
      </c>
      <c r="N66" t="s">
        <v>228</v>
      </c>
      <c r="O66" t="e">
        <f>VLOOKUP($H66,'광고그룹보고서,signcody'!D:D,1,FALSE)</f>
        <v>#N/A</v>
      </c>
    </row>
    <row r="67" spans="1:15" x14ac:dyDescent="0.3">
      <c r="A67">
        <v>392590</v>
      </c>
      <c r="B67" t="s">
        <v>237</v>
      </c>
      <c r="C67" t="s">
        <v>236</v>
      </c>
      <c r="D67" t="s">
        <v>16</v>
      </c>
      <c r="E67" t="s">
        <v>739</v>
      </c>
      <c r="F67" t="s">
        <v>58</v>
      </c>
      <c r="G67" t="s">
        <v>233</v>
      </c>
      <c r="H67" t="s">
        <v>764</v>
      </c>
      <c r="I67" t="s">
        <v>275</v>
      </c>
      <c r="K67" t="s">
        <v>229</v>
      </c>
      <c r="L67">
        <v>5526918158</v>
      </c>
      <c r="M67">
        <v>50</v>
      </c>
      <c r="N67" t="s">
        <v>545</v>
      </c>
      <c r="O67" t="e">
        <f>VLOOKUP($H67,'광고그룹보고서,signcody'!D:D,1,FALSE)</f>
        <v>#N/A</v>
      </c>
    </row>
    <row r="68" spans="1:15" x14ac:dyDescent="0.3">
      <c r="A68">
        <v>392590</v>
      </c>
      <c r="B68" t="s">
        <v>237</v>
      </c>
      <c r="C68" t="s">
        <v>236</v>
      </c>
      <c r="D68" t="s">
        <v>16</v>
      </c>
      <c r="E68" t="s">
        <v>739</v>
      </c>
      <c r="F68" t="s">
        <v>58</v>
      </c>
      <c r="G68" t="s">
        <v>233</v>
      </c>
      <c r="H68" t="s">
        <v>763</v>
      </c>
      <c r="I68" t="s">
        <v>272</v>
      </c>
      <c r="K68" t="s">
        <v>229</v>
      </c>
      <c r="L68">
        <v>5519456740</v>
      </c>
      <c r="M68">
        <v>50</v>
      </c>
      <c r="N68" t="s">
        <v>545</v>
      </c>
      <c r="O68" t="e">
        <f>VLOOKUP($H68,'광고그룹보고서,signcody'!D:D,1,FALSE)</f>
        <v>#N/A</v>
      </c>
    </row>
    <row r="69" spans="1:15" x14ac:dyDescent="0.3">
      <c r="A69">
        <v>392590</v>
      </c>
      <c r="B69" t="s">
        <v>237</v>
      </c>
      <c r="C69" t="s">
        <v>236</v>
      </c>
      <c r="D69" t="s">
        <v>16</v>
      </c>
      <c r="E69" t="s">
        <v>739</v>
      </c>
      <c r="F69" t="s">
        <v>58</v>
      </c>
      <c r="G69" t="s">
        <v>233</v>
      </c>
      <c r="H69" t="s">
        <v>762</v>
      </c>
      <c r="I69" t="s">
        <v>269</v>
      </c>
      <c r="J69" t="s">
        <v>761</v>
      </c>
      <c r="K69" t="s">
        <v>229</v>
      </c>
      <c r="L69">
        <v>5252296282</v>
      </c>
      <c r="M69">
        <v>50</v>
      </c>
      <c r="N69" t="s">
        <v>228</v>
      </c>
      <c r="O69" t="e">
        <f>VLOOKUP($H69,'광고그룹보고서,signcody'!D:D,1,FALSE)</f>
        <v>#N/A</v>
      </c>
    </row>
    <row r="70" spans="1:15" x14ac:dyDescent="0.3">
      <c r="A70">
        <v>392590</v>
      </c>
      <c r="B70" t="s">
        <v>237</v>
      </c>
      <c r="C70" t="s">
        <v>236</v>
      </c>
      <c r="D70" t="s">
        <v>16</v>
      </c>
      <c r="E70" t="s">
        <v>739</v>
      </c>
      <c r="F70" t="s">
        <v>58</v>
      </c>
      <c r="G70" t="s">
        <v>233</v>
      </c>
      <c r="H70" t="s">
        <v>760</v>
      </c>
      <c r="I70" t="s">
        <v>263</v>
      </c>
      <c r="J70" t="s">
        <v>759</v>
      </c>
      <c r="K70" t="s">
        <v>229</v>
      </c>
      <c r="L70">
        <v>5236037509</v>
      </c>
      <c r="M70">
        <v>50</v>
      </c>
      <c r="N70" t="s">
        <v>228</v>
      </c>
      <c r="O70" t="e">
        <f>VLOOKUP($H70,'광고그룹보고서,signcody'!D:D,1,FALSE)</f>
        <v>#N/A</v>
      </c>
    </row>
    <row r="71" spans="1:15" x14ac:dyDescent="0.3">
      <c r="A71">
        <v>392590</v>
      </c>
      <c r="B71" t="s">
        <v>237</v>
      </c>
      <c r="C71" t="s">
        <v>236</v>
      </c>
      <c r="D71" t="s">
        <v>16</v>
      </c>
      <c r="E71" t="s">
        <v>739</v>
      </c>
      <c r="F71" t="s">
        <v>58</v>
      </c>
      <c r="G71" t="s">
        <v>233</v>
      </c>
      <c r="H71" t="s">
        <v>758</v>
      </c>
      <c r="I71" t="s">
        <v>257</v>
      </c>
      <c r="J71" t="s">
        <v>757</v>
      </c>
      <c r="K71" t="s">
        <v>229</v>
      </c>
      <c r="L71">
        <v>5223844191</v>
      </c>
      <c r="M71">
        <v>50</v>
      </c>
      <c r="N71" t="s">
        <v>228</v>
      </c>
      <c r="O71" t="e">
        <f>VLOOKUP($H71,'광고그룹보고서,signcody'!D:D,1,FALSE)</f>
        <v>#N/A</v>
      </c>
    </row>
    <row r="72" spans="1:15" x14ac:dyDescent="0.3">
      <c r="A72">
        <v>392590</v>
      </c>
      <c r="B72" t="s">
        <v>237</v>
      </c>
      <c r="C72" t="s">
        <v>236</v>
      </c>
      <c r="D72" t="s">
        <v>16</v>
      </c>
      <c r="E72" t="s">
        <v>739</v>
      </c>
      <c r="F72" t="s">
        <v>58</v>
      </c>
      <c r="G72" t="s">
        <v>233</v>
      </c>
      <c r="H72" t="s">
        <v>756</v>
      </c>
      <c r="I72" t="s">
        <v>254</v>
      </c>
      <c r="J72" t="s">
        <v>755</v>
      </c>
      <c r="K72" t="s">
        <v>229</v>
      </c>
      <c r="L72">
        <v>5223485305</v>
      </c>
      <c r="M72">
        <v>50</v>
      </c>
      <c r="N72" t="s">
        <v>228</v>
      </c>
      <c r="O72" t="e">
        <f>VLOOKUP($H72,'광고그룹보고서,signcody'!D:D,1,FALSE)</f>
        <v>#N/A</v>
      </c>
    </row>
    <row r="73" spans="1:15" x14ac:dyDescent="0.3">
      <c r="A73">
        <v>392590</v>
      </c>
      <c r="B73" t="s">
        <v>237</v>
      </c>
      <c r="C73" t="s">
        <v>236</v>
      </c>
      <c r="D73" t="s">
        <v>16</v>
      </c>
      <c r="E73" t="s">
        <v>739</v>
      </c>
      <c r="F73" t="s">
        <v>58</v>
      </c>
      <c r="G73" t="s">
        <v>233</v>
      </c>
      <c r="H73" t="s">
        <v>754</v>
      </c>
      <c r="I73" t="s">
        <v>251</v>
      </c>
      <c r="J73" t="s">
        <v>753</v>
      </c>
      <c r="K73" t="s">
        <v>229</v>
      </c>
      <c r="L73">
        <v>5058582418</v>
      </c>
      <c r="M73">
        <v>50</v>
      </c>
      <c r="N73" t="s">
        <v>228</v>
      </c>
      <c r="O73" t="e">
        <f>VLOOKUP($H73,'광고그룹보고서,signcody'!D:D,1,FALSE)</f>
        <v>#N/A</v>
      </c>
    </row>
    <row r="74" spans="1:15" x14ac:dyDescent="0.3">
      <c r="A74">
        <v>392590</v>
      </c>
      <c r="B74" t="s">
        <v>237</v>
      </c>
      <c r="C74" t="s">
        <v>236</v>
      </c>
      <c r="D74" t="s">
        <v>16</v>
      </c>
      <c r="E74" t="s">
        <v>739</v>
      </c>
      <c r="F74" t="s">
        <v>58</v>
      </c>
      <c r="G74" t="s">
        <v>233</v>
      </c>
      <c r="H74" t="s">
        <v>752</v>
      </c>
      <c r="I74" t="s">
        <v>242</v>
      </c>
      <c r="J74" t="s">
        <v>751</v>
      </c>
      <c r="K74" t="s">
        <v>229</v>
      </c>
      <c r="L74">
        <v>5023198084</v>
      </c>
      <c r="M74">
        <v>50</v>
      </c>
      <c r="N74" t="s">
        <v>228</v>
      </c>
      <c r="O74" t="e">
        <f>VLOOKUP($H74,'광고그룹보고서,signcody'!D:D,1,FALSE)</f>
        <v>#N/A</v>
      </c>
    </row>
    <row r="75" spans="1:15" x14ac:dyDescent="0.3">
      <c r="A75">
        <v>392590</v>
      </c>
      <c r="B75" t="s">
        <v>237</v>
      </c>
      <c r="C75" t="s">
        <v>236</v>
      </c>
      <c r="D75" t="s">
        <v>16</v>
      </c>
      <c r="E75" t="s">
        <v>739</v>
      </c>
      <c r="F75" t="s">
        <v>58</v>
      </c>
      <c r="G75" t="s">
        <v>233</v>
      </c>
      <c r="H75" t="s">
        <v>750</v>
      </c>
      <c r="I75" t="s">
        <v>239</v>
      </c>
      <c r="J75" t="s">
        <v>749</v>
      </c>
      <c r="K75" t="s">
        <v>229</v>
      </c>
      <c r="L75">
        <v>4884956801</v>
      </c>
      <c r="M75">
        <v>50</v>
      </c>
      <c r="N75" t="s">
        <v>228</v>
      </c>
      <c r="O75" t="e">
        <f>VLOOKUP($H75,'광고그룹보고서,signcody'!D:D,1,FALSE)</f>
        <v>#N/A</v>
      </c>
    </row>
    <row r="76" spans="1:15" x14ac:dyDescent="0.3">
      <c r="A76">
        <v>392590</v>
      </c>
      <c r="B76" t="s">
        <v>237</v>
      </c>
      <c r="C76" t="s">
        <v>236</v>
      </c>
      <c r="D76" t="s">
        <v>16</v>
      </c>
      <c r="E76" t="s">
        <v>739</v>
      </c>
      <c r="F76" t="s">
        <v>58</v>
      </c>
      <c r="G76" t="s">
        <v>233</v>
      </c>
      <c r="H76" t="s">
        <v>748</v>
      </c>
      <c r="I76" t="s">
        <v>231</v>
      </c>
      <c r="J76" t="s">
        <v>747</v>
      </c>
      <c r="K76" t="s">
        <v>229</v>
      </c>
      <c r="L76">
        <v>4884729518</v>
      </c>
      <c r="M76">
        <v>50</v>
      </c>
      <c r="N76" t="s">
        <v>228</v>
      </c>
      <c r="O76" t="e">
        <f>VLOOKUP($H76,'광고그룹보고서,signcody'!D:D,1,FALSE)</f>
        <v>#N/A</v>
      </c>
    </row>
    <row r="77" spans="1:15" x14ac:dyDescent="0.3">
      <c r="A77">
        <v>392590</v>
      </c>
      <c r="B77" t="s">
        <v>237</v>
      </c>
      <c r="C77" t="s">
        <v>236</v>
      </c>
      <c r="D77" t="s">
        <v>16</v>
      </c>
      <c r="E77" t="s">
        <v>868</v>
      </c>
      <c r="F77" t="s">
        <v>17</v>
      </c>
      <c r="G77" t="s">
        <v>233</v>
      </c>
      <c r="H77" t="s">
        <v>893</v>
      </c>
      <c r="I77" t="s">
        <v>306</v>
      </c>
      <c r="J77" t="s">
        <v>892</v>
      </c>
      <c r="K77" t="s">
        <v>229</v>
      </c>
      <c r="L77">
        <v>5642224090</v>
      </c>
      <c r="M77">
        <v>50</v>
      </c>
      <c r="N77" t="s">
        <v>228</v>
      </c>
      <c r="O77" t="e">
        <f>VLOOKUP($H77,'광고그룹보고서,signcody'!D:D,1,FALSE)</f>
        <v>#N/A</v>
      </c>
    </row>
    <row r="78" spans="1:15" x14ac:dyDescent="0.3">
      <c r="A78">
        <v>392590</v>
      </c>
      <c r="B78" t="s">
        <v>237</v>
      </c>
      <c r="C78" t="s">
        <v>236</v>
      </c>
      <c r="D78" t="s">
        <v>16</v>
      </c>
      <c r="E78" t="s">
        <v>868</v>
      </c>
      <c r="F78" t="s">
        <v>17</v>
      </c>
      <c r="G78" t="s">
        <v>233</v>
      </c>
      <c r="H78" t="s">
        <v>24</v>
      </c>
      <c r="I78" t="s">
        <v>304</v>
      </c>
      <c r="J78" t="s">
        <v>891</v>
      </c>
      <c r="K78" t="s">
        <v>229</v>
      </c>
      <c r="L78">
        <v>5623611075</v>
      </c>
      <c r="M78">
        <v>50</v>
      </c>
      <c r="N78" t="s">
        <v>228</v>
      </c>
      <c r="O78" t="str">
        <f>VLOOKUP($H78,'광고그룹보고서,signcody'!D:D,1,FALSE)</f>
        <v>nad-a001-02-000000138286755</v>
      </c>
    </row>
    <row r="79" spans="1:15" x14ac:dyDescent="0.3">
      <c r="A79">
        <v>392590</v>
      </c>
      <c r="B79" t="s">
        <v>237</v>
      </c>
      <c r="C79" t="s">
        <v>236</v>
      </c>
      <c r="D79" t="s">
        <v>16</v>
      </c>
      <c r="E79" t="s">
        <v>868</v>
      </c>
      <c r="F79" t="s">
        <v>17</v>
      </c>
      <c r="G79" t="s">
        <v>233</v>
      </c>
      <c r="H79" t="s">
        <v>25</v>
      </c>
      <c r="I79" t="s">
        <v>301</v>
      </c>
      <c r="J79" t="s">
        <v>890</v>
      </c>
      <c r="K79" t="s">
        <v>229</v>
      </c>
      <c r="L79">
        <v>5623478345</v>
      </c>
      <c r="M79">
        <v>50</v>
      </c>
      <c r="N79" t="s">
        <v>228</v>
      </c>
      <c r="O79" t="str">
        <f>VLOOKUP($H79,'광고그룹보고서,signcody'!D:D,1,FALSE)</f>
        <v>nad-a001-02-000000138286756</v>
      </c>
    </row>
    <row r="80" spans="1:15" x14ac:dyDescent="0.3">
      <c r="A80">
        <v>392590</v>
      </c>
      <c r="B80" t="s">
        <v>237</v>
      </c>
      <c r="C80" t="s">
        <v>236</v>
      </c>
      <c r="D80" t="s">
        <v>16</v>
      </c>
      <c r="E80" t="s">
        <v>868</v>
      </c>
      <c r="F80" t="s">
        <v>17</v>
      </c>
      <c r="G80" t="s">
        <v>233</v>
      </c>
      <c r="H80" t="s">
        <v>26</v>
      </c>
      <c r="I80" t="s">
        <v>298</v>
      </c>
      <c r="J80" t="s">
        <v>889</v>
      </c>
      <c r="K80" t="s">
        <v>229</v>
      </c>
      <c r="L80">
        <v>5623591065</v>
      </c>
      <c r="M80">
        <v>50</v>
      </c>
      <c r="N80" t="s">
        <v>228</v>
      </c>
      <c r="O80" t="str">
        <f>VLOOKUP($H80,'광고그룹보고서,signcody'!D:D,1,FALSE)</f>
        <v>nad-a001-02-000000138286757</v>
      </c>
    </row>
    <row r="81" spans="1:15" x14ac:dyDescent="0.3">
      <c r="A81">
        <v>392590</v>
      </c>
      <c r="B81" t="s">
        <v>237</v>
      </c>
      <c r="C81" t="s">
        <v>236</v>
      </c>
      <c r="D81" t="s">
        <v>16</v>
      </c>
      <c r="E81" t="s">
        <v>868</v>
      </c>
      <c r="F81" t="s">
        <v>17</v>
      </c>
      <c r="G81" t="s">
        <v>233</v>
      </c>
      <c r="H81" t="s">
        <v>27</v>
      </c>
      <c r="I81" t="s">
        <v>292</v>
      </c>
      <c r="J81" t="s">
        <v>888</v>
      </c>
      <c r="K81" t="s">
        <v>229</v>
      </c>
      <c r="L81">
        <v>5623464128</v>
      </c>
      <c r="M81">
        <v>50</v>
      </c>
      <c r="N81" t="s">
        <v>228</v>
      </c>
      <c r="O81" t="str">
        <f>VLOOKUP($H81,'광고그룹보고서,signcody'!D:D,1,FALSE)</f>
        <v>nad-a001-02-000000138286758</v>
      </c>
    </row>
    <row r="82" spans="1:15" x14ac:dyDescent="0.3">
      <c r="A82">
        <v>392590</v>
      </c>
      <c r="B82" t="s">
        <v>237</v>
      </c>
      <c r="C82" t="s">
        <v>236</v>
      </c>
      <c r="D82" t="s">
        <v>16</v>
      </c>
      <c r="E82" t="s">
        <v>868</v>
      </c>
      <c r="F82" t="s">
        <v>17</v>
      </c>
      <c r="G82" t="s">
        <v>233</v>
      </c>
      <c r="H82" t="s">
        <v>28</v>
      </c>
      <c r="I82" t="s">
        <v>289</v>
      </c>
      <c r="J82" t="s">
        <v>880</v>
      </c>
      <c r="K82" t="s">
        <v>229</v>
      </c>
      <c r="L82">
        <v>5564793088</v>
      </c>
      <c r="M82">
        <v>50</v>
      </c>
      <c r="N82" t="s">
        <v>228</v>
      </c>
      <c r="O82" t="str">
        <f>VLOOKUP($H82,'광고그룹보고서,signcody'!D:D,1,FALSE)</f>
        <v>nad-a001-02-000000138286759</v>
      </c>
    </row>
    <row r="83" spans="1:15" x14ac:dyDescent="0.3">
      <c r="A83">
        <v>392590</v>
      </c>
      <c r="B83" t="s">
        <v>237</v>
      </c>
      <c r="C83" t="s">
        <v>236</v>
      </c>
      <c r="D83" t="s">
        <v>16</v>
      </c>
      <c r="E83" t="s">
        <v>868</v>
      </c>
      <c r="F83" t="s">
        <v>17</v>
      </c>
      <c r="G83" t="s">
        <v>233</v>
      </c>
      <c r="H83" t="s">
        <v>29</v>
      </c>
      <c r="I83" t="s">
        <v>284</v>
      </c>
      <c r="J83" t="s">
        <v>887</v>
      </c>
      <c r="K83" t="s">
        <v>229</v>
      </c>
      <c r="L83">
        <v>5543209252</v>
      </c>
      <c r="M83">
        <v>50</v>
      </c>
      <c r="N83" t="s">
        <v>228</v>
      </c>
      <c r="O83" t="str">
        <f>VLOOKUP($H83,'광고그룹보고서,signcody'!D:D,1,FALSE)</f>
        <v>nad-a001-02-000000138286760</v>
      </c>
    </row>
    <row r="84" spans="1:15" x14ac:dyDescent="0.3">
      <c r="A84">
        <v>392590</v>
      </c>
      <c r="B84" t="s">
        <v>237</v>
      </c>
      <c r="C84" t="s">
        <v>236</v>
      </c>
      <c r="D84" t="s">
        <v>16</v>
      </c>
      <c r="E84" t="s">
        <v>868</v>
      </c>
      <c r="F84" t="s">
        <v>17</v>
      </c>
      <c r="G84" t="s">
        <v>233</v>
      </c>
      <c r="H84" t="s">
        <v>30</v>
      </c>
      <c r="I84" t="s">
        <v>281</v>
      </c>
      <c r="J84" t="s">
        <v>886</v>
      </c>
      <c r="K84" t="s">
        <v>229</v>
      </c>
      <c r="L84">
        <v>5543184233</v>
      </c>
      <c r="M84">
        <v>50</v>
      </c>
      <c r="N84" t="s">
        <v>228</v>
      </c>
      <c r="O84" t="str">
        <f>VLOOKUP($H84,'광고그룹보고서,signcody'!D:D,1,FALSE)</f>
        <v>nad-a001-02-000000138286761</v>
      </c>
    </row>
    <row r="85" spans="1:15" x14ac:dyDescent="0.3">
      <c r="A85">
        <v>392590</v>
      </c>
      <c r="B85" t="s">
        <v>237</v>
      </c>
      <c r="C85" t="s">
        <v>236</v>
      </c>
      <c r="D85" t="s">
        <v>16</v>
      </c>
      <c r="E85" t="s">
        <v>868</v>
      </c>
      <c r="F85" t="s">
        <v>17</v>
      </c>
      <c r="G85" t="s">
        <v>233</v>
      </c>
      <c r="H85" t="s">
        <v>31</v>
      </c>
      <c r="I85" t="s">
        <v>278</v>
      </c>
      <c r="J85" t="s">
        <v>885</v>
      </c>
      <c r="K85" t="s">
        <v>229</v>
      </c>
      <c r="L85">
        <v>5541325255</v>
      </c>
      <c r="M85">
        <v>50</v>
      </c>
      <c r="N85" t="s">
        <v>228</v>
      </c>
      <c r="O85" t="str">
        <f>VLOOKUP($H85,'광고그룹보고서,signcody'!D:D,1,FALSE)</f>
        <v>nad-a001-02-000000138286762</v>
      </c>
    </row>
    <row r="86" spans="1:15" x14ac:dyDescent="0.3">
      <c r="A86">
        <v>392590</v>
      </c>
      <c r="B86" t="s">
        <v>237</v>
      </c>
      <c r="C86" t="s">
        <v>236</v>
      </c>
      <c r="D86" t="s">
        <v>16</v>
      </c>
      <c r="E86" t="s">
        <v>868</v>
      </c>
      <c r="F86" t="s">
        <v>17</v>
      </c>
      <c r="G86" t="s">
        <v>233</v>
      </c>
      <c r="H86" t="s">
        <v>32</v>
      </c>
      <c r="I86" t="s">
        <v>275</v>
      </c>
      <c r="K86" t="s">
        <v>229</v>
      </c>
      <c r="L86">
        <v>5526918158</v>
      </c>
      <c r="M86">
        <v>50</v>
      </c>
      <c r="N86" t="s">
        <v>228</v>
      </c>
      <c r="O86" t="str">
        <f>VLOOKUP($H86,'광고그룹보고서,signcody'!D:D,1,FALSE)</f>
        <v>nad-a001-02-000000138286763</v>
      </c>
    </row>
    <row r="87" spans="1:15" x14ac:dyDescent="0.3">
      <c r="A87">
        <v>392590</v>
      </c>
      <c r="B87" t="s">
        <v>237</v>
      </c>
      <c r="C87" t="s">
        <v>236</v>
      </c>
      <c r="D87" t="s">
        <v>16</v>
      </c>
      <c r="E87" t="s">
        <v>868</v>
      </c>
      <c r="F87" t="s">
        <v>17</v>
      </c>
      <c r="G87" t="s">
        <v>233</v>
      </c>
      <c r="H87" t="s">
        <v>33</v>
      </c>
      <c r="I87" t="s">
        <v>272</v>
      </c>
      <c r="K87" t="s">
        <v>229</v>
      </c>
      <c r="L87">
        <v>5519456740</v>
      </c>
      <c r="M87">
        <v>50</v>
      </c>
      <c r="N87" t="s">
        <v>228</v>
      </c>
      <c r="O87" t="str">
        <f>VLOOKUP($H87,'광고그룹보고서,signcody'!D:D,1,FALSE)</f>
        <v>nad-a001-02-000000138286764</v>
      </c>
    </row>
    <row r="88" spans="1:15" x14ac:dyDescent="0.3">
      <c r="A88">
        <v>392590</v>
      </c>
      <c r="B88" t="s">
        <v>237</v>
      </c>
      <c r="C88" t="s">
        <v>236</v>
      </c>
      <c r="D88" t="s">
        <v>16</v>
      </c>
      <c r="E88" t="s">
        <v>868</v>
      </c>
      <c r="F88" t="s">
        <v>17</v>
      </c>
      <c r="G88" t="s">
        <v>233</v>
      </c>
      <c r="H88" t="s">
        <v>34</v>
      </c>
      <c r="I88" t="s">
        <v>269</v>
      </c>
      <c r="J88" t="s">
        <v>884</v>
      </c>
      <c r="K88" t="s">
        <v>229</v>
      </c>
      <c r="L88">
        <v>5252296282</v>
      </c>
      <c r="M88">
        <v>50</v>
      </c>
      <c r="N88" t="s">
        <v>228</v>
      </c>
      <c r="O88" t="str">
        <f>VLOOKUP($H88,'광고그룹보고서,signcody'!D:D,1,FALSE)</f>
        <v>nad-a001-02-000000138286765</v>
      </c>
    </row>
    <row r="89" spans="1:15" x14ac:dyDescent="0.3">
      <c r="A89">
        <v>392590</v>
      </c>
      <c r="B89" t="s">
        <v>237</v>
      </c>
      <c r="C89" t="s">
        <v>236</v>
      </c>
      <c r="D89" t="s">
        <v>16</v>
      </c>
      <c r="E89" t="s">
        <v>868</v>
      </c>
      <c r="F89" t="s">
        <v>17</v>
      </c>
      <c r="G89" t="s">
        <v>233</v>
      </c>
      <c r="H89" t="s">
        <v>35</v>
      </c>
      <c r="I89" t="s">
        <v>263</v>
      </c>
      <c r="J89" t="s">
        <v>883</v>
      </c>
      <c r="K89" t="s">
        <v>229</v>
      </c>
      <c r="L89">
        <v>5236037509</v>
      </c>
      <c r="M89">
        <v>200</v>
      </c>
      <c r="N89" t="s">
        <v>228</v>
      </c>
      <c r="O89" t="str">
        <f>VLOOKUP($H89,'광고그룹보고서,signcody'!D:D,1,FALSE)</f>
        <v>nad-a001-02-000000138286766</v>
      </c>
    </row>
    <row r="90" spans="1:15" x14ac:dyDescent="0.3">
      <c r="A90">
        <v>392590</v>
      </c>
      <c r="B90" t="s">
        <v>237</v>
      </c>
      <c r="C90" t="s">
        <v>236</v>
      </c>
      <c r="D90" t="s">
        <v>16</v>
      </c>
      <c r="E90" t="s">
        <v>868</v>
      </c>
      <c r="F90" t="s">
        <v>17</v>
      </c>
      <c r="G90" t="s">
        <v>233</v>
      </c>
      <c r="H90" t="s">
        <v>36</v>
      </c>
      <c r="I90" t="s">
        <v>257</v>
      </c>
      <c r="J90" t="s">
        <v>882</v>
      </c>
      <c r="K90" t="s">
        <v>229</v>
      </c>
      <c r="L90">
        <v>5223844191</v>
      </c>
      <c r="M90">
        <v>50</v>
      </c>
      <c r="N90" t="s">
        <v>228</v>
      </c>
      <c r="O90" t="str">
        <f>VLOOKUP($H90,'광고그룹보고서,signcody'!D:D,1,FALSE)</f>
        <v>nad-a001-02-000000138286767</v>
      </c>
    </row>
    <row r="91" spans="1:15" x14ac:dyDescent="0.3">
      <c r="A91">
        <v>392590</v>
      </c>
      <c r="B91" t="s">
        <v>237</v>
      </c>
      <c r="C91" t="s">
        <v>236</v>
      </c>
      <c r="D91" t="s">
        <v>16</v>
      </c>
      <c r="E91" t="s">
        <v>868</v>
      </c>
      <c r="F91" t="s">
        <v>17</v>
      </c>
      <c r="G91" t="s">
        <v>233</v>
      </c>
      <c r="H91" t="s">
        <v>37</v>
      </c>
      <c r="I91" t="s">
        <v>254</v>
      </c>
      <c r="J91" t="s">
        <v>881</v>
      </c>
      <c r="K91" t="s">
        <v>229</v>
      </c>
      <c r="L91">
        <v>5223485305</v>
      </c>
      <c r="M91">
        <v>50</v>
      </c>
      <c r="N91" t="s">
        <v>228</v>
      </c>
      <c r="O91" t="str">
        <f>VLOOKUP($H91,'광고그룹보고서,signcody'!D:D,1,FALSE)</f>
        <v>nad-a001-02-000000138286768</v>
      </c>
    </row>
    <row r="92" spans="1:15" x14ac:dyDescent="0.3">
      <c r="A92">
        <v>392590</v>
      </c>
      <c r="B92" t="s">
        <v>237</v>
      </c>
      <c r="C92" t="s">
        <v>236</v>
      </c>
      <c r="D92" t="s">
        <v>16</v>
      </c>
      <c r="E92" t="s">
        <v>868</v>
      </c>
      <c r="F92" t="s">
        <v>17</v>
      </c>
      <c r="G92" t="s">
        <v>233</v>
      </c>
      <c r="H92" t="s">
        <v>38</v>
      </c>
      <c r="I92" t="s">
        <v>251</v>
      </c>
      <c r="J92" t="s">
        <v>880</v>
      </c>
      <c r="K92" t="s">
        <v>229</v>
      </c>
      <c r="L92">
        <v>5058582418</v>
      </c>
      <c r="M92">
        <v>50</v>
      </c>
      <c r="N92" t="s">
        <v>228</v>
      </c>
      <c r="O92" t="str">
        <f>VLOOKUP($H92,'광고그룹보고서,signcody'!D:D,1,FALSE)</f>
        <v>nad-a001-02-000000138286769</v>
      </c>
    </row>
    <row r="93" spans="1:15" x14ac:dyDescent="0.3">
      <c r="A93">
        <v>392590</v>
      </c>
      <c r="B93" t="s">
        <v>237</v>
      </c>
      <c r="C93" t="s">
        <v>236</v>
      </c>
      <c r="D93" t="s">
        <v>16</v>
      </c>
      <c r="E93" t="s">
        <v>868</v>
      </c>
      <c r="F93" t="s">
        <v>17</v>
      </c>
      <c r="G93" t="s">
        <v>233</v>
      </c>
      <c r="H93" t="s">
        <v>39</v>
      </c>
      <c r="I93" t="s">
        <v>242</v>
      </c>
      <c r="J93" t="s">
        <v>879</v>
      </c>
      <c r="K93" t="s">
        <v>229</v>
      </c>
      <c r="L93">
        <v>5023198084</v>
      </c>
      <c r="M93">
        <v>50</v>
      </c>
      <c r="N93" t="s">
        <v>228</v>
      </c>
      <c r="O93" t="str">
        <f>VLOOKUP($H93,'광고그룹보고서,signcody'!D:D,1,FALSE)</f>
        <v>nad-a001-02-000000138286770</v>
      </c>
    </row>
    <row r="94" spans="1:15" x14ac:dyDescent="0.3">
      <c r="A94">
        <v>392590</v>
      </c>
      <c r="B94" t="s">
        <v>237</v>
      </c>
      <c r="C94" t="s">
        <v>236</v>
      </c>
      <c r="D94" t="s">
        <v>16</v>
      </c>
      <c r="E94" t="s">
        <v>868</v>
      </c>
      <c r="F94" t="s">
        <v>17</v>
      </c>
      <c r="G94" t="s">
        <v>233</v>
      </c>
      <c r="H94" t="s">
        <v>40</v>
      </c>
      <c r="I94" t="s">
        <v>239</v>
      </c>
      <c r="J94" t="s">
        <v>878</v>
      </c>
      <c r="K94" t="s">
        <v>229</v>
      </c>
      <c r="L94">
        <v>4884956801</v>
      </c>
      <c r="M94">
        <v>50</v>
      </c>
      <c r="N94" t="s">
        <v>228</v>
      </c>
      <c r="O94" t="str">
        <f>VLOOKUP($H94,'광고그룹보고서,signcody'!D:D,1,FALSE)</f>
        <v>nad-a001-02-000000138286771</v>
      </c>
    </row>
    <row r="95" spans="1:15" x14ac:dyDescent="0.3">
      <c r="A95">
        <v>392590</v>
      </c>
      <c r="B95" t="s">
        <v>237</v>
      </c>
      <c r="C95" t="s">
        <v>236</v>
      </c>
      <c r="D95" t="s">
        <v>16</v>
      </c>
      <c r="E95" t="s">
        <v>868</v>
      </c>
      <c r="F95" t="s">
        <v>17</v>
      </c>
      <c r="G95" t="s">
        <v>233</v>
      </c>
      <c r="H95" t="s">
        <v>41</v>
      </c>
      <c r="I95" t="s">
        <v>231</v>
      </c>
      <c r="J95" t="s">
        <v>877</v>
      </c>
      <c r="K95" t="s">
        <v>229</v>
      </c>
      <c r="L95">
        <v>4884729518</v>
      </c>
      <c r="M95">
        <v>50</v>
      </c>
      <c r="N95" t="s">
        <v>228</v>
      </c>
      <c r="O95" t="str">
        <f>VLOOKUP($H95,'광고그룹보고서,signcody'!D:D,1,FALSE)</f>
        <v>nad-a001-02-000000138286772</v>
      </c>
    </row>
    <row r="96" spans="1:15" x14ac:dyDescent="0.3">
      <c r="A96">
        <v>392590</v>
      </c>
      <c r="B96" t="s">
        <v>237</v>
      </c>
      <c r="C96" t="s">
        <v>236</v>
      </c>
      <c r="D96" t="s">
        <v>16</v>
      </c>
      <c r="E96" t="s">
        <v>823</v>
      </c>
      <c r="F96" t="s">
        <v>822</v>
      </c>
      <c r="G96" t="s">
        <v>233</v>
      </c>
      <c r="H96" t="s">
        <v>856</v>
      </c>
      <c r="I96" t="s">
        <v>306</v>
      </c>
      <c r="J96" t="s">
        <v>855</v>
      </c>
      <c r="K96" t="s">
        <v>229</v>
      </c>
      <c r="L96">
        <v>5642224090</v>
      </c>
      <c r="M96">
        <v>50</v>
      </c>
      <c r="N96" t="s">
        <v>228</v>
      </c>
      <c r="O96" t="e">
        <f>VLOOKUP($H96,'광고그룹보고서,signcody'!D:D,1,FALSE)</f>
        <v>#N/A</v>
      </c>
    </row>
    <row r="97" spans="1:15" x14ac:dyDescent="0.3">
      <c r="A97">
        <v>392590</v>
      </c>
      <c r="B97" t="s">
        <v>237</v>
      </c>
      <c r="C97" t="s">
        <v>236</v>
      </c>
      <c r="D97" t="s">
        <v>16</v>
      </c>
      <c r="E97" t="s">
        <v>823</v>
      </c>
      <c r="F97" t="s">
        <v>822</v>
      </c>
      <c r="G97" t="s">
        <v>233</v>
      </c>
      <c r="H97" t="s">
        <v>854</v>
      </c>
      <c r="I97" t="s">
        <v>304</v>
      </c>
      <c r="J97" t="s">
        <v>853</v>
      </c>
      <c r="K97" t="s">
        <v>229</v>
      </c>
      <c r="L97">
        <v>5623611075</v>
      </c>
      <c r="M97">
        <v>50</v>
      </c>
      <c r="N97" t="s">
        <v>228</v>
      </c>
      <c r="O97" t="e">
        <f>VLOOKUP($H97,'광고그룹보고서,signcody'!D:D,1,FALSE)</f>
        <v>#N/A</v>
      </c>
    </row>
    <row r="98" spans="1:15" x14ac:dyDescent="0.3">
      <c r="A98">
        <v>392590</v>
      </c>
      <c r="B98" t="s">
        <v>237</v>
      </c>
      <c r="C98" t="s">
        <v>236</v>
      </c>
      <c r="D98" t="s">
        <v>16</v>
      </c>
      <c r="E98" t="s">
        <v>823</v>
      </c>
      <c r="F98" t="s">
        <v>822</v>
      </c>
      <c r="G98" t="s">
        <v>233</v>
      </c>
      <c r="H98" t="s">
        <v>852</v>
      </c>
      <c r="I98" t="s">
        <v>301</v>
      </c>
      <c r="J98" t="s">
        <v>851</v>
      </c>
      <c r="K98" t="s">
        <v>229</v>
      </c>
      <c r="L98">
        <v>5623478345</v>
      </c>
      <c r="M98">
        <v>50</v>
      </c>
      <c r="N98" t="s">
        <v>228</v>
      </c>
      <c r="O98" t="e">
        <f>VLOOKUP($H98,'광고그룹보고서,signcody'!D:D,1,FALSE)</f>
        <v>#N/A</v>
      </c>
    </row>
    <row r="99" spans="1:15" x14ac:dyDescent="0.3">
      <c r="A99">
        <v>392590</v>
      </c>
      <c r="B99" t="s">
        <v>237</v>
      </c>
      <c r="C99" t="s">
        <v>236</v>
      </c>
      <c r="D99" t="s">
        <v>16</v>
      </c>
      <c r="E99" t="s">
        <v>823</v>
      </c>
      <c r="F99" t="s">
        <v>822</v>
      </c>
      <c r="G99" t="s">
        <v>233</v>
      </c>
      <c r="H99" t="s">
        <v>850</v>
      </c>
      <c r="I99" t="s">
        <v>298</v>
      </c>
      <c r="J99" t="s">
        <v>849</v>
      </c>
      <c r="K99" t="s">
        <v>229</v>
      </c>
      <c r="L99">
        <v>5623591065</v>
      </c>
      <c r="M99">
        <v>50</v>
      </c>
      <c r="N99" t="s">
        <v>228</v>
      </c>
      <c r="O99" t="e">
        <f>VLOOKUP($H99,'광고그룹보고서,signcody'!D:D,1,FALSE)</f>
        <v>#N/A</v>
      </c>
    </row>
    <row r="100" spans="1:15" x14ac:dyDescent="0.3">
      <c r="A100">
        <v>392590</v>
      </c>
      <c r="B100" t="s">
        <v>237</v>
      </c>
      <c r="C100" t="s">
        <v>236</v>
      </c>
      <c r="D100" t="s">
        <v>16</v>
      </c>
      <c r="E100" t="s">
        <v>823</v>
      </c>
      <c r="F100" t="s">
        <v>822</v>
      </c>
      <c r="G100" t="s">
        <v>233</v>
      </c>
      <c r="H100" t="s">
        <v>848</v>
      </c>
      <c r="I100" t="s">
        <v>292</v>
      </c>
      <c r="J100" t="s">
        <v>847</v>
      </c>
      <c r="K100" t="s">
        <v>229</v>
      </c>
      <c r="L100">
        <v>5623464128</v>
      </c>
      <c r="M100">
        <v>50</v>
      </c>
      <c r="N100" t="s">
        <v>228</v>
      </c>
      <c r="O100" t="e">
        <f>VLOOKUP($H100,'광고그룹보고서,signcody'!D:D,1,FALSE)</f>
        <v>#N/A</v>
      </c>
    </row>
    <row r="101" spans="1:15" x14ac:dyDescent="0.3">
      <c r="A101">
        <v>392590</v>
      </c>
      <c r="B101" t="s">
        <v>237</v>
      </c>
      <c r="C101" t="s">
        <v>236</v>
      </c>
      <c r="D101" t="s">
        <v>16</v>
      </c>
      <c r="E101" t="s">
        <v>823</v>
      </c>
      <c r="F101" t="s">
        <v>822</v>
      </c>
      <c r="G101" t="s">
        <v>233</v>
      </c>
      <c r="H101" t="s">
        <v>846</v>
      </c>
      <c r="I101" t="s">
        <v>289</v>
      </c>
      <c r="J101" t="s">
        <v>826</v>
      </c>
      <c r="K101" t="s">
        <v>229</v>
      </c>
      <c r="L101">
        <v>5564793088</v>
      </c>
      <c r="M101">
        <v>50</v>
      </c>
      <c r="N101" t="s">
        <v>228</v>
      </c>
      <c r="O101" t="e">
        <f>VLOOKUP($H101,'광고그룹보고서,signcody'!D:D,1,FALSE)</f>
        <v>#N/A</v>
      </c>
    </row>
    <row r="102" spans="1:15" x14ac:dyDescent="0.3">
      <c r="A102">
        <v>392590</v>
      </c>
      <c r="B102" t="s">
        <v>237</v>
      </c>
      <c r="C102" t="s">
        <v>236</v>
      </c>
      <c r="D102" t="s">
        <v>16</v>
      </c>
      <c r="E102" t="s">
        <v>823</v>
      </c>
      <c r="F102" t="s">
        <v>822</v>
      </c>
      <c r="G102" t="s">
        <v>233</v>
      </c>
      <c r="H102" t="s">
        <v>845</v>
      </c>
      <c r="I102" t="s">
        <v>284</v>
      </c>
      <c r="J102" t="s">
        <v>844</v>
      </c>
      <c r="K102" t="s">
        <v>229</v>
      </c>
      <c r="L102">
        <v>5543209252</v>
      </c>
      <c r="M102">
        <v>50</v>
      </c>
      <c r="N102" t="s">
        <v>228</v>
      </c>
      <c r="O102" t="e">
        <f>VLOOKUP($H102,'광고그룹보고서,signcody'!D:D,1,FALSE)</f>
        <v>#N/A</v>
      </c>
    </row>
    <row r="103" spans="1:15" x14ac:dyDescent="0.3">
      <c r="A103">
        <v>392590</v>
      </c>
      <c r="B103" t="s">
        <v>237</v>
      </c>
      <c r="C103" t="s">
        <v>236</v>
      </c>
      <c r="D103" t="s">
        <v>16</v>
      </c>
      <c r="E103" t="s">
        <v>823</v>
      </c>
      <c r="F103" t="s">
        <v>822</v>
      </c>
      <c r="G103" t="s">
        <v>233</v>
      </c>
      <c r="H103" t="s">
        <v>843</v>
      </c>
      <c r="I103" t="s">
        <v>281</v>
      </c>
      <c r="J103" t="s">
        <v>842</v>
      </c>
      <c r="K103" t="s">
        <v>229</v>
      </c>
      <c r="L103">
        <v>5543184233</v>
      </c>
      <c r="M103">
        <v>50</v>
      </c>
      <c r="N103" t="s">
        <v>228</v>
      </c>
      <c r="O103" t="e">
        <f>VLOOKUP($H103,'광고그룹보고서,signcody'!D:D,1,FALSE)</f>
        <v>#N/A</v>
      </c>
    </row>
    <row r="104" spans="1:15" x14ac:dyDescent="0.3">
      <c r="A104">
        <v>392590</v>
      </c>
      <c r="B104" t="s">
        <v>237</v>
      </c>
      <c r="C104" t="s">
        <v>236</v>
      </c>
      <c r="D104" t="s">
        <v>16</v>
      </c>
      <c r="E104" t="s">
        <v>823</v>
      </c>
      <c r="F104" t="s">
        <v>822</v>
      </c>
      <c r="G104" t="s">
        <v>233</v>
      </c>
      <c r="H104" t="s">
        <v>841</v>
      </c>
      <c r="I104" t="s">
        <v>278</v>
      </c>
      <c r="J104" t="s">
        <v>840</v>
      </c>
      <c r="K104" t="s">
        <v>229</v>
      </c>
      <c r="L104">
        <v>5541325255</v>
      </c>
      <c r="M104">
        <v>50</v>
      </c>
      <c r="N104" t="s">
        <v>228</v>
      </c>
      <c r="O104" t="e">
        <f>VLOOKUP($H104,'광고그룹보고서,signcody'!D:D,1,FALSE)</f>
        <v>#N/A</v>
      </c>
    </row>
    <row r="105" spans="1:15" x14ac:dyDescent="0.3">
      <c r="A105">
        <v>392590</v>
      </c>
      <c r="B105" t="s">
        <v>237</v>
      </c>
      <c r="C105" t="s">
        <v>236</v>
      </c>
      <c r="D105" t="s">
        <v>16</v>
      </c>
      <c r="E105" t="s">
        <v>823</v>
      </c>
      <c r="F105" t="s">
        <v>822</v>
      </c>
      <c r="G105" t="s">
        <v>233</v>
      </c>
      <c r="H105" t="s">
        <v>839</v>
      </c>
      <c r="I105" t="s">
        <v>275</v>
      </c>
      <c r="K105" t="s">
        <v>229</v>
      </c>
      <c r="L105">
        <v>5526918158</v>
      </c>
      <c r="M105">
        <v>50</v>
      </c>
      <c r="N105" t="s">
        <v>545</v>
      </c>
      <c r="O105" t="e">
        <f>VLOOKUP($H105,'광고그룹보고서,signcody'!D:D,1,FALSE)</f>
        <v>#N/A</v>
      </c>
    </row>
    <row r="106" spans="1:15" x14ac:dyDescent="0.3">
      <c r="A106">
        <v>392590</v>
      </c>
      <c r="B106" t="s">
        <v>237</v>
      </c>
      <c r="C106" t="s">
        <v>236</v>
      </c>
      <c r="D106" t="s">
        <v>16</v>
      </c>
      <c r="E106" t="s">
        <v>823</v>
      </c>
      <c r="F106" t="s">
        <v>822</v>
      </c>
      <c r="G106" t="s">
        <v>233</v>
      </c>
      <c r="H106" t="s">
        <v>838</v>
      </c>
      <c r="I106" t="s">
        <v>272</v>
      </c>
      <c r="K106" t="s">
        <v>229</v>
      </c>
      <c r="L106">
        <v>5519456740</v>
      </c>
      <c r="M106">
        <v>50</v>
      </c>
      <c r="N106" t="s">
        <v>545</v>
      </c>
      <c r="O106" t="e">
        <f>VLOOKUP($H106,'광고그룹보고서,signcody'!D:D,1,FALSE)</f>
        <v>#N/A</v>
      </c>
    </row>
    <row r="107" spans="1:15" x14ac:dyDescent="0.3">
      <c r="A107">
        <v>392590</v>
      </c>
      <c r="B107" t="s">
        <v>237</v>
      </c>
      <c r="C107" t="s">
        <v>236</v>
      </c>
      <c r="D107" t="s">
        <v>16</v>
      </c>
      <c r="E107" t="s">
        <v>823</v>
      </c>
      <c r="F107" t="s">
        <v>822</v>
      </c>
      <c r="G107" t="s">
        <v>233</v>
      </c>
      <c r="H107" t="s">
        <v>837</v>
      </c>
      <c r="I107" t="s">
        <v>269</v>
      </c>
      <c r="J107" t="s">
        <v>836</v>
      </c>
      <c r="K107" t="s">
        <v>229</v>
      </c>
      <c r="L107">
        <v>5252296282</v>
      </c>
      <c r="M107">
        <v>50</v>
      </c>
      <c r="N107" t="s">
        <v>228</v>
      </c>
      <c r="O107" t="e">
        <f>VLOOKUP($H107,'광고그룹보고서,signcody'!D:D,1,FALSE)</f>
        <v>#N/A</v>
      </c>
    </row>
    <row r="108" spans="1:15" x14ac:dyDescent="0.3">
      <c r="A108">
        <v>392590</v>
      </c>
      <c r="B108" t="s">
        <v>237</v>
      </c>
      <c r="C108" t="s">
        <v>236</v>
      </c>
      <c r="D108" t="s">
        <v>16</v>
      </c>
      <c r="E108" t="s">
        <v>823</v>
      </c>
      <c r="F108" t="s">
        <v>822</v>
      </c>
      <c r="G108" t="s">
        <v>233</v>
      </c>
      <c r="H108" t="s">
        <v>835</v>
      </c>
      <c r="I108" t="s">
        <v>257</v>
      </c>
      <c r="J108" t="s">
        <v>834</v>
      </c>
      <c r="K108" t="s">
        <v>229</v>
      </c>
      <c r="L108">
        <v>5223844191</v>
      </c>
      <c r="M108">
        <v>50</v>
      </c>
      <c r="N108" t="s">
        <v>228</v>
      </c>
      <c r="O108" t="e">
        <f>VLOOKUP($H108,'광고그룹보고서,signcody'!D:D,1,FALSE)</f>
        <v>#N/A</v>
      </c>
    </row>
    <row r="109" spans="1:15" x14ac:dyDescent="0.3">
      <c r="A109">
        <v>392590</v>
      </c>
      <c r="B109" t="s">
        <v>237</v>
      </c>
      <c r="C109" t="s">
        <v>236</v>
      </c>
      <c r="D109" t="s">
        <v>16</v>
      </c>
      <c r="E109" t="s">
        <v>823</v>
      </c>
      <c r="F109" t="s">
        <v>822</v>
      </c>
      <c r="G109" t="s">
        <v>233</v>
      </c>
      <c r="H109" t="s">
        <v>833</v>
      </c>
      <c r="I109" t="s">
        <v>254</v>
      </c>
      <c r="J109" t="s">
        <v>832</v>
      </c>
      <c r="K109" t="s">
        <v>229</v>
      </c>
      <c r="L109">
        <v>5223485305</v>
      </c>
      <c r="M109">
        <v>50</v>
      </c>
      <c r="N109" t="s">
        <v>228</v>
      </c>
      <c r="O109" t="e">
        <f>VLOOKUP($H109,'광고그룹보고서,signcody'!D:D,1,FALSE)</f>
        <v>#N/A</v>
      </c>
    </row>
    <row r="110" spans="1:15" x14ac:dyDescent="0.3">
      <c r="A110">
        <v>392590</v>
      </c>
      <c r="B110" t="s">
        <v>237</v>
      </c>
      <c r="C110" t="s">
        <v>236</v>
      </c>
      <c r="D110" t="s">
        <v>16</v>
      </c>
      <c r="E110" t="s">
        <v>823</v>
      </c>
      <c r="F110" t="s">
        <v>822</v>
      </c>
      <c r="G110" t="s">
        <v>233</v>
      </c>
      <c r="H110" t="s">
        <v>831</v>
      </c>
      <c r="I110" t="s">
        <v>231</v>
      </c>
      <c r="J110" t="s">
        <v>830</v>
      </c>
      <c r="K110" t="s">
        <v>229</v>
      </c>
      <c r="L110">
        <v>4884729518</v>
      </c>
      <c r="M110">
        <v>50</v>
      </c>
      <c r="N110" t="s">
        <v>228</v>
      </c>
      <c r="O110" t="e">
        <f>VLOOKUP($H110,'광고그룹보고서,signcody'!D:D,1,FALSE)</f>
        <v>#N/A</v>
      </c>
    </row>
    <row r="111" spans="1:15" x14ac:dyDescent="0.3">
      <c r="A111">
        <v>392590</v>
      </c>
      <c r="B111" t="s">
        <v>237</v>
      </c>
      <c r="C111" t="s">
        <v>236</v>
      </c>
      <c r="D111" t="s">
        <v>16</v>
      </c>
      <c r="E111" t="s">
        <v>823</v>
      </c>
      <c r="F111" t="s">
        <v>822</v>
      </c>
      <c r="G111" t="s">
        <v>233</v>
      </c>
      <c r="H111" t="s">
        <v>829</v>
      </c>
      <c r="I111" t="s">
        <v>263</v>
      </c>
      <c r="J111" t="s">
        <v>828</v>
      </c>
      <c r="K111" t="s">
        <v>229</v>
      </c>
      <c r="L111">
        <v>5236037509</v>
      </c>
      <c r="M111">
        <v>50</v>
      </c>
      <c r="N111" t="s">
        <v>228</v>
      </c>
      <c r="O111" t="e">
        <f>VLOOKUP($H111,'광고그룹보고서,signcody'!D:D,1,FALSE)</f>
        <v>#N/A</v>
      </c>
    </row>
    <row r="112" spans="1:15" x14ac:dyDescent="0.3">
      <c r="A112">
        <v>392590</v>
      </c>
      <c r="B112" t="s">
        <v>237</v>
      </c>
      <c r="C112" t="s">
        <v>236</v>
      </c>
      <c r="D112" t="s">
        <v>16</v>
      </c>
      <c r="E112" t="s">
        <v>823</v>
      </c>
      <c r="F112" t="s">
        <v>822</v>
      </c>
      <c r="G112" t="s">
        <v>233</v>
      </c>
      <c r="H112" t="s">
        <v>827</v>
      </c>
      <c r="I112" t="s">
        <v>251</v>
      </c>
      <c r="J112" t="s">
        <v>826</v>
      </c>
      <c r="K112" t="s">
        <v>229</v>
      </c>
      <c r="L112">
        <v>5058582418</v>
      </c>
      <c r="M112">
        <v>50</v>
      </c>
      <c r="N112" t="s">
        <v>228</v>
      </c>
      <c r="O112" t="e">
        <f>VLOOKUP($H112,'광고그룹보고서,signcody'!D:D,1,FALSE)</f>
        <v>#N/A</v>
      </c>
    </row>
    <row r="113" spans="1:15" x14ac:dyDescent="0.3">
      <c r="A113">
        <v>392590</v>
      </c>
      <c r="B113" t="s">
        <v>237</v>
      </c>
      <c r="C113" t="s">
        <v>236</v>
      </c>
      <c r="D113" t="s">
        <v>16</v>
      </c>
      <c r="E113" t="s">
        <v>823</v>
      </c>
      <c r="F113" t="s">
        <v>822</v>
      </c>
      <c r="G113" t="s">
        <v>233</v>
      </c>
      <c r="H113" t="s">
        <v>825</v>
      </c>
      <c r="I113" t="s">
        <v>242</v>
      </c>
      <c r="J113" t="s">
        <v>824</v>
      </c>
      <c r="K113" t="s">
        <v>229</v>
      </c>
      <c r="L113">
        <v>5023198084</v>
      </c>
      <c r="M113">
        <v>50</v>
      </c>
      <c r="N113" t="s">
        <v>228</v>
      </c>
      <c r="O113" t="e">
        <f>VLOOKUP($H113,'광고그룹보고서,signcody'!D:D,1,FALSE)</f>
        <v>#N/A</v>
      </c>
    </row>
    <row r="114" spans="1:15" x14ac:dyDescent="0.3">
      <c r="A114">
        <v>392590</v>
      </c>
      <c r="B114" t="s">
        <v>237</v>
      </c>
      <c r="C114" t="s">
        <v>236</v>
      </c>
      <c r="D114" t="s">
        <v>16</v>
      </c>
      <c r="E114" t="s">
        <v>823</v>
      </c>
      <c r="F114" t="s">
        <v>822</v>
      </c>
      <c r="G114" t="s">
        <v>233</v>
      </c>
      <c r="H114" t="s">
        <v>821</v>
      </c>
      <c r="I114" t="s">
        <v>239</v>
      </c>
      <c r="J114" t="s">
        <v>820</v>
      </c>
      <c r="K114" t="s">
        <v>229</v>
      </c>
      <c r="L114">
        <v>4884956801</v>
      </c>
      <c r="M114">
        <v>50</v>
      </c>
      <c r="N114" t="s">
        <v>228</v>
      </c>
      <c r="O114" t="e">
        <f>VLOOKUP($H114,'광고그룹보고서,signcody'!D:D,1,FALSE)</f>
        <v>#N/A</v>
      </c>
    </row>
    <row r="115" spans="1:15" x14ac:dyDescent="0.3">
      <c r="A115">
        <v>392590</v>
      </c>
      <c r="B115" t="s">
        <v>237</v>
      </c>
      <c r="C115" t="s">
        <v>236</v>
      </c>
      <c r="D115" t="s">
        <v>16</v>
      </c>
      <c r="E115" t="s">
        <v>784</v>
      </c>
      <c r="F115" t="s">
        <v>42</v>
      </c>
      <c r="G115" t="s">
        <v>233</v>
      </c>
      <c r="H115" t="s">
        <v>804</v>
      </c>
      <c r="I115" t="s">
        <v>306</v>
      </c>
      <c r="J115" t="s">
        <v>803</v>
      </c>
      <c r="K115" t="s">
        <v>229</v>
      </c>
      <c r="L115">
        <v>5642224090</v>
      </c>
      <c r="M115">
        <v>50</v>
      </c>
      <c r="N115" t="s">
        <v>228</v>
      </c>
      <c r="O115" t="e">
        <f>VLOOKUP($H115,'광고그룹보고서,signcody'!D:D,1,FALSE)</f>
        <v>#N/A</v>
      </c>
    </row>
    <row r="116" spans="1:15" x14ac:dyDescent="0.3">
      <c r="A116">
        <v>392590</v>
      </c>
      <c r="B116" t="s">
        <v>237</v>
      </c>
      <c r="C116" t="s">
        <v>236</v>
      </c>
      <c r="D116" t="s">
        <v>16</v>
      </c>
      <c r="E116" t="s">
        <v>784</v>
      </c>
      <c r="F116" t="s">
        <v>42</v>
      </c>
      <c r="G116" t="s">
        <v>233</v>
      </c>
      <c r="H116" t="s">
        <v>48</v>
      </c>
      <c r="I116" t="s">
        <v>304</v>
      </c>
      <c r="J116" t="s">
        <v>802</v>
      </c>
      <c r="K116" t="s">
        <v>229</v>
      </c>
      <c r="L116">
        <v>5623611075</v>
      </c>
      <c r="M116">
        <v>50</v>
      </c>
      <c r="N116" t="s">
        <v>228</v>
      </c>
      <c r="O116" t="str">
        <f>VLOOKUP($H116,'광고그룹보고서,signcody'!D:D,1,FALSE)</f>
        <v>nad-a001-02-000000138287058</v>
      </c>
    </row>
    <row r="117" spans="1:15" x14ac:dyDescent="0.3">
      <c r="A117">
        <v>392590</v>
      </c>
      <c r="B117" t="s">
        <v>237</v>
      </c>
      <c r="C117" t="s">
        <v>236</v>
      </c>
      <c r="D117" t="s">
        <v>16</v>
      </c>
      <c r="E117" t="s">
        <v>784</v>
      </c>
      <c r="F117" t="s">
        <v>42</v>
      </c>
      <c r="G117" t="s">
        <v>233</v>
      </c>
      <c r="H117" t="s">
        <v>49</v>
      </c>
      <c r="I117" t="s">
        <v>301</v>
      </c>
      <c r="J117" t="s">
        <v>801</v>
      </c>
      <c r="K117" t="s">
        <v>229</v>
      </c>
      <c r="L117">
        <v>5623478345</v>
      </c>
      <c r="M117">
        <v>50</v>
      </c>
      <c r="N117" t="s">
        <v>228</v>
      </c>
      <c r="O117" t="str">
        <f>VLOOKUP($H117,'광고그룹보고서,signcody'!D:D,1,FALSE)</f>
        <v>nad-a001-02-000000138287059</v>
      </c>
    </row>
    <row r="118" spans="1:15" x14ac:dyDescent="0.3">
      <c r="A118">
        <v>392590</v>
      </c>
      <c r="B118" t="s">
        <v>237</v>
      </c>
      <c r="C118" t="s">
        <v>236</v>
      </c>
      <c r="D118" t="s">
        <v>16</v>
      </c>
      <c r="E118" t="s">
        <v>784</v>
      </c>
      <c r="F118" t="s">
        <v>42</v>
      </c>
      <c r="G118" t="s">
        <v>233</v>
      </c>
      <c r="H118" t="s">
        <v>50</v>
      </c>
      <c r="I118" t="s">
        <v>298</v>
      </c>
      <c r="J118" t="s">
        <v>800</v>
      </c>
      <c r="K118" t="s">
        <v>229</v>
      </c>
      <c r="L118">
        <v>5623591065</v>
      </c>
      <c r="M118">
        <v>50</v>
      </c>
      <c r="N118" t="s">
        <v>228</v>
      </c>
      <c r="O118" t="str">
        <f>VLOOKUP($H118,'광고그룹보고서,signcody'!D:D,1,FALSE)</f>
        <v>nad-a001-02-000000138287060</v>
      </c>
    </row>
    <row r="119" spans="1:15" x14ac:dyDescent="0.3">
      <c r="A119">
        <v>392590</v>
      </c>
      <c r="B119" t="s">
        <v>237</v>
      </c>
      <c r="C119" t="s">
        <v>236</v>
      </c>
      <c r="D119" t="s">
        <v>16</v>
      </c>
      <c r="E119" t="s">
        <v>784</v>
      </c>
      <c r="F119" t="s">
        <v>42</v>
      </c>
      <c r="G119" t="s">
        <v>233</v>
      </c>
      <c r="H119" t="s">
        <v>51</v>
      </c>
      <c r="I119" t="s">
        <v>292</v>
      </c>
      <c r="J119" t="s">
        <v>799</v>
      </c>
      <c r="K119" t="s">
        <v>229</v>
      </c>
      <c r="L119">
        <v>5623464128</v>
      </c>
      <c r="M119">
        <v>50</v>
      </c>
      <c r="N119" t="s">
        <v>228</v>
      </c>
      <c r="O119" t="str">
        <f>VLOOKUP($H119,'광고그룹보고서,signcody'!D:D,1,FALSE)</f>
        <v>nad-a001-02-000000138287061</v>
      </c>
    </row>
    <row r="120" spans="1:15" x14ac:dyDescent="0.3">
      <c r="A120">
        <v>392590</v>
      </c>
      <c r="B120" t="s">
        <v>237</v>
      </c>
      <c r="C120" t="s">
        <v>236</v>
      </c>
      <c r="D120" t="s">
        <v>16</v>
      </c>
      <c r="E120" t="s">
        <v>784</v>
      </c>
      <c r="F120" t="s">
        <v>42</v>
      </c>
      <c r="G120" t="s">
        <v>233</v>
      </c>
      <c r="H120" t="s">
        <v>52</v>
      </c>
      <c r="I120" t="s">
        <v>289</v>
      </c>
      <c r="J120" t="s">
        <v>798</v>
      </c>
      <c r="K120" t="s">
        <v>229</v>
      </c>
      <c r="L120">
        <v>5564793088</v>
      </c>
      <c r="M120">
        <v>50</v>
      </c>
      <c r="N120" t="s">
        <v>228</v>
      </c>
      <c r="O120" t="str">
        <f>VLOOKUP($H120,'광고그룹보고서,signcody'!D:D,1,FALSE)</f>
        <v>nad-a001-02-000000138287062</v>
      </c>
    </row>
    <row r="121" spans="1:15" x14ac:dyDescent="0.3">
      <c r="A121">
        <v>392590</v>
      </c>
      <c r="B121" t="s">
        <v>237</v>
      </c>
      <c r="C121" t="s">
        <v>236</v>
      </c>
      <c r="D121" t="s">
        <v>16</v>
      </c>
      <c r="E121" t="s">
        <v>784</v>
      </c>
      <c r="F121" t="s">
        <v>42</v>
      </c>
      <c r="G121" t="s">
        <v>233</v>
      </c>
      <c r="H121" t="s">
        <v>53</v>
      </c>
      <c r="I121" t="s">
        <v>284</v>
      </c>
      <c r="J121" t="s">
        <v>797</v>
      </c>
      <c r="K121" t="s">
        <v>229</v>
      </c>
      <c r="L121">
        <v>5543209252</v>
      </c>
      <c r="M121">
        <v>50</v>
      </c>
      <c r="N121" t="s">
        <v>228</v>
      </c>
      <c r="O121" t="str">
        <f>VLOOKUP($H121,'광고그룹보고서,signcody'!D:D,1,FALSE)</f>
        <v>nad-a001-02-000000138287063</v>
      </c>
    </row>
    <row r="122" spans="1:15" x14ac:dyDescent="0.3">
      <c r="A122">
        <v>392590</v>
      </c>
      <c r="B122" t="s">
        <v>237</v>
      </c>
      <c r="C122" t="s">
        <v>236</v>
      </c>
      <c r="D122" t="s">
        <v>16</v>
      </c>
      <c r="E122" t="s">
        <v>784</v>
      </c>
      <c r="F122" t="s">
        <v>42</v>
      </c>
      <c r="G122" t="s">
        <v>233</v>
      </c>
      <c r="H122" t="s">
        <v>54</v>
      </c>
      <c r="I122" t="s">
        <v>281</v>
      </c>
      <c r="J122" t="s">
        <v>796</v>
      </c>
      <c r="K122" t="s">
        <v>229</v>
      </c>
      <c r="L122">
        <v>5543184233</v>
      </c>
      <c r="M122">
        <v>50</v>
      </c>
      <c r="N122" t="s">
        <v>228</v>
      </c>
      <c r="O122" t="str">
        <f>VLOOKUP($H122,'광고그룹보고서,signcody'!D:D,1,FALSE)</f>
        <v>nad-a001-02-000000138287064</v>
      </c>
    </row>
    <row r="123" spans="1:15" x14ac:dyDescent="0.3">
      <c r="A123">
        <v>392590</v>
      </c>
      <c r="B123" t="s">
        <v>237</v>
      </c>
      <c r="C123" t="s">
        <v>236</v>
      </c>
      <c r="D123" t="s">
        <v>16</v>
      </c>
      <c r="E123" t="s">
        <v>784</v>
      </c>
      <c r="F123" t="s">
        <v>42</v>
      </c>
      <c r="G123" t="s">
        <v>233</v>
      </c>
      <c r="H123" t="s">
        <v>55</v>
      </c>
      <c r="I123" t="s">
        <v>278</v>
      </c>
      <c r="J123" t="s">
        <v>795</v>
      </c>
      <c r="K123" t="s">
        <v>229</v>
      </c>
      <c r="L123">
        <v>5541325255</v>
      </c>
      <c r="M123">
        <v>50</v>
      </c>
      <c r="N123" t="s">
        <v>228</v>
      </c>
      <c r="O123" t="str">
        <f>VLOOKUP($H123,'광고그룹보고서,signcody'!D:D,1,FALSE)</f>
        <v>nad-a001-02-000000138287065</v>
      </c>
    </row>
    <row r="124" spans="1:15" x14ac:dyDescent="0.3">
      <c r="A124">
        <v>392590</v>
      </c>
      <c r="B124" t="s">
        <v>237</v>
      </c>
      <c r="C124" t="s">
        <v>236</v>
      </c>
      <c r="D124" t="s">
        <v>16</v>
      </c>
      <c r="E124" t="s">
        <v>784</v>
      </c>
      <c r="F124" t="s">
        <v>42</v>
      </c>
      <c r="G124" t="s">
        <v>233</v>
      </c>
      <c r="H124" t="s">
        <v>794</v>
      </c>
      <c r="I124" t="s">
        <v>275</v>
      </c>
      <c r="K124" t="s">
        <v>229</v>
      </c>
      <c r="L124">
        <v>5526918158</v>
      </c>
      <c r="M124">
        <v>50</v>
      </c>
      <c r="N124" t="s">
        <v>545</v>
      </c>
      <c r="O124" t="e">
        <f>VLOOKUP($H124,'광고그룹보고서,signcody'!D:D,1,FALSE)</f>
        <v>#N/A</v>
      </c>
    </row>
    <row r="125" spans="1:15" x14ac:dyDescent="0.3">
      <c r="A125">
        <v>392590</v>
      </c>
      <c r="B125" t="s">
        <v>237</v>
      </c>
      <c r="C125" t="s">
        <v>236</v>
      </c>
      <c r="D125" t="s">
        <v>16</v>
      </c>
      <c r="E125" t="s">
        <v>784</v>
      </c>
      <c r="F125" t="s">
        <v>42</v>
      </c>
      <c r="G125" t="s">
        <v>233</v>
      </c>
      <c r="H125" t="s">
        <v>793</v>
      </c>
      <c r="I125" t="s">
        <v>272</v>
      </c>
      <c r="K125" t="s">
        <v>229</v>
      </c>
      <c r="L125">
        <v>5519456740</v>
      </c>
      <c r="M125">
        <v>50</v>
      </c>
      <c r="N125" t="s">
        <v>545</v>
      </c>
      <c r="O125" t="e">
        <f>VLOOKUP($H125,'광고그룹보고서,signcody'!D:D,1,FALSE)</f>
        <v>#N/A</v>
      </c>
    </row>
    <row r="126" spans="1:15" x14ac:dyDescent="0.3">
      <c r="A126">
        <v>392590</v>
      </c>
      <c r="B126" t="s">
        <v>237</v>
      </c>
      <c r="C126" t="s">
        <v>236</v>
      </c>
      <c r="D126" t="s">
        <v>16</v>
      </c>
      <c r="E126" t="s">
        <v>784</v>
      </c>
      <c r="F126" t="s">
        <v>42</v>
      </c>
      <c r="G126" t="s">
        <v>233</v>
      </c>
      <c r="H126" t="s">
        <v>56</v>
      </c>
      <c r="I126" t="s">
        <v>269</v>
      </c>
      <c r="J126" t="s">
        <v>792</v>
      </c>
      <c r="K126" t="s">
        <v>229</v>
      </c>
      <c r="L126">
        <v>5252296282</v>
      </c>
      <c r="M126">
        <v>50</v>
      </c>
      <c r="N126" t="s">
        <v>228</v>
      </c>
      <c r="O126" t="str">
        <f>VLOOKUP($H126,'광고그룹보고서,signcody'!D:D,1,FALSE)</f>
        <v>nad-a001-02-000000138287068</v>
      </c>
    </row>
    <row r="127" spans="1:15" x14ac:dyDescent="0.3">
      <c r="A127">
        <v>392590</v>
      </c>
      <c r="B127" t="s">
        <v>237</v>
      </c>
      <c r="C127" t="s">
        <v>236</v>
      </c>
      <c r="D127" t="s">
        <v>16</v>
      </c>
      <c r="E127" t="s">
        <v>784</v>
      </c>
      <c r="F127" t="s">
        <v>42</v>
      </c>
      <c r="G127" t="s">
        <v>233</v>
      </c>
      <c r="H127" t="s">
        <v>791</v>
      </c>
      <c r="I127" t="s">
        <v>257</v>
      </c>
      <c r="J127" t="s">
        <v>790</v>
      </c>
      <c r="K127" t="s">
        <v>229</v>
      </c>
      <c r="L127">
        <v>5223844191</v>
      </c>
      <c r="M127">
        <v>50</v>
      </c>
      <c r="N127" t="s">
        <v>228</v>
      </c>
      <c r="O127" t="e">
        <f>VLOOKUP($H127,'광고그룹보고서,signcody'!D:D,1,FALSE)</f>
        <v>#N/A</v>
      </c>
    </row>
    <row r="128" spans="1:15" x14ac:dyDescent="0.3">
      <c r="A128">
        <v>392590</v>
      </c>
      <c r="B128" t="s">
        <v>237</v>
      </c>
      <c r="C128" t="s">
        <v>236</v>
      </c>
      <c r="D128" t="s">
        <v>16</v>
      </c>
      <c r="E128" t="s">
        <v>784</v>
      </c>
      <c r="F128" t="s">
        <v>42</v>
      </c>
      <c r="G128" t="s">
        <v>233</v>
      </c>
      <c r="H128" t="s">
        <v>57</v>
      </c>
      <c r="I128" t="s">
        <v>254</v>
      </c>
      <c r="J128" t="s">
        <v>789</v>
      </c>
      <c r="K128" t="s">
        <v>229</v>
      </c>
      <c r="L128">
        <v>5223485305</v>
      </c>
      <c r="M128">
        <v>50</v>
      </c>
      <c r="N128" t="s">
        <v>228</v>
      </c>
      <c r="O128" t="str">
        <f>VLOOKUP($H128,'광고그룹보고서,signcody'!D:D,1,FALSE)</f>
        <v>nad-a001-02-000000138287070</v>
      </c>
    </row>
    <row r="129" spans="1:15" x14ac:dyDescent="0.3">
      <c r="A129">
        <v>392590</v>
      </c>
      <c r="B129" t="s">
        <v>237</v>
      </c>
      <c r="C129" t="s">
        <v>236</v>
      </c>
      <c r="D129" t="s">
        <v>16</v>
      </c>
      <c r="E129" t="s">
        <v>784</v>
      </c>
      <c r="F129" t="s">
        <v>42</v>
      </c>
      <c r="G129" t="s">
        <v>233</v>
      </c>
      <c r="H129" t="s">
        <v>43</v>
      </c>
      <c r="I129" t="s">
        <v>231</v>
      </c>
      <c r="J129" t="s">
        <v>788</v>
      </c>
      <c r="K129" t="s">
        <v>229</v>
      </c>
      <c r="L129">
        <v>4884729518</v>
      </c>
      <c r="M129">
        <v>50</v>
      </c>
      <c r="N129" t="s">
        <v>228</v>
      </c>
      <c r="O129" t="str">
        <f>VLOOKUP($H129,'광고그룹보고서,signcody'!D:D,1,FALSE)</f>
        <v>nad-a001-02-000000138287071</v>
      </c>
    </row>
    <row r="130" spans="1:15" x14ac:dyDescent="0.3">
      <c r="A130">
        <v>392590</v>
      </c>
      <c r="B130" t="s">
        <v>237</v>
      </c>
      <c r="C130" t="s">
        <v>236</v>
      </c>
      <c r="D130" t="s">
        <v>16</v>
      </c>
      <c r="E130" t="s">
        <v>784</v>
      </c>
      <c r="F130" t="s">
        <v>42</v>
      </c>
      <c r="G130" t="s">
        <v>233</v>
      </c>
      <c r="H130" t="s">
        <v>44</v>
      </c>
      <c r="I130" t="s">
        <v>263</v>
      </c>
      <c r="J130" t="s">
        <v>787</v>
      </c>
      <c r="K130" t="s">
        <v>229</v>
      </c>
      <c r="L130">
        <v>5236037509</v>
      </c>
      <c r="M130">
        <v>50</v>
      </c>
      <c r="N130" t="s">
        <v>228</v>
      </c>
      <c r="O130" t="str">
        <f>VLOOKUP($H130,'광고그룹보고서,signcody'!D:D,1,FALSE)</f>
        <v>nad-a001-02-000000138287072</v>
      </c>
    </row>
    <row r="131" spans="1:15" x14ac:dyDescent="0.3">
      <c r="A131">
        <v>392590</v>
      </c>
      <c r="B131" t="s">
        <v>237</v>
      </c>
      <c r="C131" t="s">
        <v>236</v>
      </c>
      <c r="D131" t="s">
        <v>16</v>
      </c>
      <c r="E131" t="s">
        <v>784</v>
      </c>
      <c r="F131" t="s">
        <v>42</v>
      </c>
      <c r="G131" t="s">
        <v>233</v>
      </c>
      <c r="H131" t="s">
        <v>45</v>
      </c>
      <c r="I131" t="s">
        <v>251</v>
      </c>
      <c r="J131" t="s">
        <v>786</v>
      </c>
      <c r="K131" t="s">
        <v>229</v>
      </c>
      <c r="L131">
        <v>5058582418</v>
      </c>
      <c r="M131">
        <v>50</v>
      </c>
      <c r="N131" t="s">
        <v>228</v>
      </c>
      <c r="O131" t="str">
        <f>VLOOKUP($H131,'광고그룹보고서,signcody'!D:D,1,FALSE)</f>
        <v>nad-a001-02-000000138287073</v>
      </c>
    </row>
    <row r="132" spans="1:15" x14ac:dyDescent="0.3">
      <c r="A132">
        <v>392590</v>
      </c>
      <c r="B132" t="s">
        <v>237</v>
      </c>
      <c r="C132" t="s">
        <v>236</v>
      </c>
      <c r="D132" t="s">
        <v>16</v>
      </c>
      <c r="E132" t="s">
        <v>784</v>
      </c>
      <c r="F132" t="s">
        <v>42</v>
      </c>
      <c r="G132" t="s">
        <v>233</v>
      </c>
      <c r="H132" t="s">
        <v>46</v>
      </c>
      <c r="I132" t="s">
        <v>242</v>
      </c>
      <c r="J132" t="s">
        <v>785</v>
      </c>
      <c r="K132" t="s">
        <v>229</v>
      </c>
      <c r="L132">
        <v>5023198084</v>
      </c>
      <c r="M132">
        <v>50</v>
      </c>
      <c r="N132" t="s">
        <v>228</v>
      </c>
      <c r="O132" t="str">
        <f>VLOOKUP($H132,'광고그룹보고서,signcody'!D:D,1,FALSE)</f>
        <v>nad-a001-02-000000138287074</v>
      </c>
    </row>
    <row r="133" spans="1:15" x14ac:dyDescent="0.3">
      <c r="A133">
        <v>392590</v>
      </c>
      <c r="B133" t="s">
        <v>237</v>
      </c>
      <c r="C133" t="s">
        <v>236</v>
      </c>
      <c r="D133" t="s">
        <v>16</v>
      </c>
      <c r="E133" t="s">
        <v>784</v>
      </c>
      <c r="F133" t="s">
        <v>42</v>
      </c>
      <c r="G133" t="s">
        <v>233</v>
      </c>
      <c r="H133" t="s">
        <v>47</v>
      </c>
      <c r="I133" t="s">
        <v>239</v>
      </c>
      <c r="J133" t="s">
        <v>783</v>
      </c>
      <c r="K133" t="s">
        <v>229</v>
      </c>
      <c r="L133">
        <v>4884956801</v>
      </c>
      <c r="M133">
        <v>50</v>
      </c>
      <c r="N133" t="s">
        <v>228</v>
      </c>
      <c r="O133" t="str">
        <f>VLOOKUP($H133,'광고그룹보고서,signcody'!D:D,1,FALSE)</f>
        <v>nad-a001-02-000000138287075</v>
      </c>
    </row>
    <row r="134" spans="1:15" x14ac:dyDescent="0.3">
      <c r="A134">
        <v>392590</v>
      </c>
      <c r="B134" t="s">
        <v>237</v>
      </c>
      <c r="C134" t="s">
        <v>236</v>
      </c>
      <c r="D134" t="s">
        <v>16</v>
      </c>
      <c r="E134" t="s">
        <v>708</v>
      </c>
      <c r="F134" t="s">
        <v>63</v>
      </c>
      <c r="G134" t="s">
        <v>233</v>
      </c>
      <c r="H134" t="s">
        <v>731</v>
      </c>
      <c r="I134" t="s">
        <v>306</v>
      </c>
      <c r="J134" t="s">
        <v>730</v>
      </c>
      <c r="K134" t="s">
        <v>229</v>
      </c>
      <c r="L134">
        <v>5642224090</v>
      </c>
      <c r="M134">
        <v>50</v>
      </c>
      <c r="N134" t="s">
        <v>228</v>
      </c>
      <c r="O134" t="e">
        <f>VLOOKUP($H134,'광고그룹보고서,signcody'!D:D,1,FALSE)</f>
        <v>#N/A</v>
      </c>
    </row>
    <row r="135" spans="1:15" x14ac:dyDescent="0.3">
      <c r="A135">
        <v>392590</v>
      </c>
      <c r="B135" t="s">
        <v>237</v>
      </c>
      <c r="C135" t="s">
        <v>236</v>
      </c>
      <c r="D135" t="s">
        <v>16</v>
      </c>
      <c r="E135" t="s">
        <v>708</v>
      </c>
      <c r="F135" t="s">
        <v>63</v>
      </c>
      <c r="G135" t="s">
        <v>233</v>
      </c>
      <c r="H135" t="s">
        <v>729</v>
      </c>
      <c r="I135" t="s">
        <v>304</v>
      </c>
      <c r="J135" t="s">
        <v>728</v>
      </c>
      <c r="K135" t="s">
        <v>229</v>
      </c>
      <c r="L135">
        <v>5623611075</v>
      </c>
      <c r="M135">
        <v>50</v>
      </c>
      <c r="N135" t="s">
        <v>228</v>
      </c>
      <c r="O135" t="e">
        <f>VLOOKUP($H135,'광고그룹보고서,signcody'!D:D,1,FALSE)</f>
        <v>#N/A</v>
      </c>
    </row>
    <row r="136" spans="1:15" x14ac:dyDescent="0.3">
      <c r="A136">
        <v>392590</v>
      </c>
      <c r="B136" t="s">
        <v>237</v>
      </c>
      <c r="C136" t="s">
        <v>236</v>
      </c>
      <c r="D136" t="s">
        <v>16</v>
      </c>
      <c r="E136" t="s">
        <v>708</v>
      </c>
      <c r="F136" t="s">
        <v>63</v>
      </c>
      <c r="G136" t="s">
        <v>233</v>
      </c>
      <c r="H136" t="s">
        <v>66</v>
      </c>
      <c r="I136" t="s">
        <v>301</v>
      </c>
      <c r="J136" t="s">
        <v>405</v>
      </c>
      <c r="K136" t="s">
        <v>229</v>
      </c>
      <c r="L136">
        <v>5623478345</v>
      </c>
      <c r="M136">
        <v>50</v>
      </c>
      <c r="N136" t="s">
        <v>228</v>
      </c>
      <c r="O136" t="str">
        <f>VLOOKUP($H136,'광고그룹보고서,signcody'!D:D,1,FALSE)</f>
        <v>nad-a001-02-000000138287080</v>
      </c>
    </row>
    <row r="137" spans="1:15" x14ac:dyDescent="0.3">
      <c r="A137">
        <v>392590</v>
      </c>
      <c r="B137" t="s">
        <v>237</v>
      </c>
      <c r="C137" t="s">
        <v>236</v>
      </c>
      <c r="D137" t="s">
        <v>16</v>
      </c>
      <c r="E137" t="s">
        <v>708</v>
      </c>
      <c r="F137" t="s">
        <v>63</v>
      </c>
      <c r="G137" t="s">
        <v>233</v>
      </c>
      <c r="H137" t="s">
        <v>69</v>
      </c>
      <c r="I137" t="s">
        <v>298</v>
      </c>
      <c r="J137" t="s">
        <v>403</v>
      </c>
      <c r="K137" t="s">
        <v>229</v>
      </c>
      <c r="L137">
        <v>5623591065</v>
      </c>
      <c r="M137">
        <v>50</v>
      </c>
      <c r="N137" t="s">
        <v>228</v>
      </c>
      <c r="O137" t="str">
        <f>VLOOKUP($H137,'광고그룹보고서,signcody'!D:D,1,FALSE)</f>
        <v>nad-a001-02-000000138287081</v>
      </c>
    </row>
    <row r="138" spans="1:15" x14ac:dyDescent="0.3">
      <c r="A138">
        <v>392590</v>
      </c>
      <c r="B138" t="s">
        <v>237</v>
      </c>
      <c r="C138" t="s">
        <v>236</v>
      </c>
      <c r="D138" t="s">
        <v>16</v>
      </c>
      <c r="E138" t="s">
        <v>708</v>
      </c>
      <c r="F138" t="s">
        <v>63</v>
      </c>
      <c r="G138" t="s">
        <v>233</v>
      </c>
      <c r="H138" t="s">
        <v>727</v>
      </c>
      <c r="I138" t="s">
        <v>292</v>
      </c>
      <c r="J138" t="s">
        <v>401</v>
      </c>
      <c r="K138" t="s">
        <v>229</v>
      </c>
      <c r="L138">
        <v>5623464128</v>
      </c>
      <c r="M138">
        <v>50</v>
      </c>
      <c r="N138" t="s">
        <v>228</v>
      </c>
      <c r="O138" t="e">
        <f>VLOOKUP($H138,'광고그룹보고서,signcody'!D:D,1,FALSE)</f>
        <v>#N/A</v>
      </c>
    </row>
    <row r="139" spans="1:15" x14ac:dyDescent="0.3">
      <c r="A139">
        <v>392590</v>
      </c>
      <c r="B139" t="s">
        <v>237</v>
      </c>
      <c r="C139" t="s">
        <v>236</v>
      </c>
      <c r="D139" t="s">
        <v>16</v>
      </c>
      <c r="E139" t="s">
        <v>708</v>
      </c>
      <c r="F139" t="s">
        <v>63</v>
      </c>
      <c r="G139" t="s">
        <v>233</v>
      </c>
      <c r="H139" t="s">
        <v>726</v>
      </c>
      <c r="I139" t="s">
        <v>289</v>
      </c>
      <c r="J139" t="s">
        <v>378</v>
      </c>
      <c r="K139" t="s">
        <v>229</v>
      </c>
      <c r="L139">
        <v>5564793088</v>
      </c>
      <c r="M139">
        <v>50</v>
      </c>
      <c r="N139" t="s">
        <v>228</v>
      </c>
      <c r="O139" t="e">
        <f>VLOOKUP($H139,'광고그룹보고서,signcody'!D:D,1,FALSE)</f>
        <v>#N/A</v>
      </c>
    </row>
    <row r="140" spans="1:15" x14ac:dyDescent="0.3">
      <c r="A140">
        <v>392590</v>
      </c>
      <c r="B140" t="s">
        <v>237</v>
      </c>
      <c r="C140" t="s">
        <v>236</v>
      </c>
      <c r="D140" t="s">
        <v>16</v>
      </c>
      <c r="E140" t="s">
        <v>708</v>
      </c>
      <c r="F140" t="s">
        <v>63</v>
      </c>
      <c r="G140" t="s">
        <v>233</v>
      </c>
      <c r="H140" t="s">
        <v>725</v>
      </c>
      <c r="I140" t="s">
        <v>284</v>
      </c>
      <c r="J140" t="s">
        <v>724</v>
      </c>
      <c r="K140" t="s">
        <v>229</v>
      </c>
      <c r="L140">
        <v>5543209252</v>
      </c>
      <c r="M140">
        <v>50</v>
      </c>
      <c r="N140" t="s">
        <v>228</v>
      </c>
      <c r="O140" t="e">
        <f>VLOOKUP($H140,'광고그룹보고서,signcody'!D:D,1,FALSE)</f>
        <v>#N/A</v>
      </c>
    </row>
    <row r="141" spans="1:15" x14ac:dyDescent="0.3">
      <c r="A141">
        <v>392590</v>
      </c>
      <c r="B141" t="s">
        <v>237</v>
      </c>
      <c r="C141" t="s">
        <v>236</v>
      </c>
      <c r="D141" t="s">
        <v>16</v>
      </c>
      <c r="E141" t="s">
        <v>708</v>
      </c>
      <c r="F141" t="s">
        <v>63</v>
      </c>
      <c r="G141" t="s">
        <v>233</v>
      </c>
      <c r="H141" t="s">
        <v>723</v>
      </c>
      <c r="I141" t="s">
        <v>281</v>
      </c>
      <c r="J141" t="s">
        <v>396</v>
      </c>
      <c r="K141" t="s">
        <v>229</v>
      </c>
      <c r="L141">
        <v>5543184233</v>
      </c>
      <c r="M141">
        <v>50</v>
      </c>
      <c r="N141" t="s">
        <v>228</v>
      </c>
      <c r="O141" t="e">
        <f>VLOOKUP($H141,'광고그룹보고서,signcody'!D:D,1,FALSE)</f>
        <v>#N/A</v>
      </c>
    </row>
    <row r="142" spans="1:15" x14ac:dyDescent="0.3">
      <c r="A142">
        <v>392590</v>
      </c>
      <c r="B142" t="s">
        <v>237</v>
      </c>
      <c r="C142" t="s">
        <v>236</v>
      </c>
      <c r="D142" t="s">
        <v>16</v>
      </c>
      <c r="E142" t="s">
        <v>708</v>
      </c>
      <c r="F142" t="s">
        <v>63</v>
      </c>
      <c r="G142" t="s">
        <v>233</v>
      </c>
      <c r="H142" t="s">
        <v>722</v>
      </c>
      <c r="I142" t="s">
        <v>278</v>
      </c>
      <c r="J142" t="s">
        <v>721</v>
      </c>
      <c r="K142" t="s">
        <v>229</v>
      </c>
      <c r="L142">
        <v>5541325255</v>
      </c>
      <c r="M142">
        <v>50</v>
      </c>
      <c r="N142" t="s">
        <v>228</v>
      </c>
      <c r="O142" t="e">
        <f>VLOOKUP($H142,'광고그룹보고서,signcody'!D:D,1,FALSE)</f>
        <v>#N/A</v>
      </c>
    </row>
    <row r="143" spans="1:15" x14ac:dyDescent="0.3">
      <c r="A143">
        <v>392590</v>
      </c>
      <c r="B143" t="s">
        <v>237</v>
      </c>
      <c r="C143" t="s">
        <v>236</v>
      </c>
      <c r="D143" t="s">
        <v>16</v>
      </c>
      <c r="E143" t="s">
        <v>708</v>
      </c>
      <c r="F143" t="s">
        <v>63</v>
      </c>
      <c r="G143" t="s">
        <v>233</v>
      </c>
      <c r="H143" t="s">
        <v>720</v>
      </c>
      <c r="I143" t="s">
        <v>275</v>
      </c>
      <c r="K143" t="s">
        <v>229</v>
      </c>
      <c r="L143">
        <v>5526918158</v>
      </c>
      <c r="M143">
        <v>50</v>
      </c>
      <c r="N143" t="s">
        <v>545</v>
      </c>
      <c r="O143" t="e">
        <f>VLOOKUP($H143,'광고그룹보고서,signcody'!D:D,1,FALSE)</f>
        <v>#N/A</v>
      </c>
    </row>
    <row r="144" spans="1:15" x14ac:dyDescent="0.3">
      <c r="A144">
        <v>392590</v>
      </c>
      <c r="B144" t="s">
        <v>237</v>
      </c>
      <c r="C144" t="s">
        <v>236</v>
      </c>
      <c r="D144" t="s">
        <v>16</v>
      </c>
      <c r="E144" t="s">
        <v>708</v>
      </c>
      <c r="F144" t="s">
        <v>63</v>
      </c>
      <c r="G144" t="s">
        <v>233</v>
      </c>
      <c r="H144" t="s">
        <v>719</v>
      </c>
      <c r="I144" t="s">
        <v>272</v>
      </c>
      <c r="K144" t="s">
        <v>229</v>
      </c>
      <c r="L144">
        <v>5519456740</v>
      </c>
      <c r="M144">
        <v>50</v>
      </c>
      <c r="N144" t="s">
        <v>545</v>
      </c>
      <c r="O144" t="e">
        <f>VLOOKUP($H144,'광고그룹보고서,signcody'!D:D,1,FALSE)</f>
        <v>#N/A</v>
      </c>
    </row>
    <row r="145" spans="1:15" x14ac:dyDescent="0.3">
      <c r="A145">
        <v>392590</v>
      </c>
      <c r="B145" t="s">
        <v>237</v>
      </c>
      <c r="C145" t="s">
        <v>236</v>
      </c>
      <c r="D145" t="s">
        <v>16</v>
      </c>
      <c r="E145" t="s">
        <v>708</v>
      </c>
      <c r="F145" t="s">
        <v>63</v>
      </c>
      <c r="G145" t="s">
        <v>233</v>
      </c>
      <c r="H145" t="s">
        <v>718</v>
      </c>
      <c r="I145" t="s">
        <v>269</v>
      </c>
      <c r="J145" t="s">
        <v>390</v>
      </c>
      <c r="K145" t="s">
        <v>229</v>
      </c>
      <c r="L145">
        <v>5252296282</v>
      </c>
      <c r="M145">
        <v>50</v>
      </c>
      <c r="N145" t="s">
        <v>228</v>
      </c>
      <c r="O145" t="e">
        <f>VLOOKUP($H145,'광고그룹보고서,signcody'!D:D,1,FALSE)</f>
        <v>#N/A</v>
      </c>
    </row>
    <row r="146" spans="1:15" x14ac:dyDescent="0.3">
      <c r="A146">
        <v>392590</v>
      </c>
      <c r="B146" t="s">
        <v>237</v>
      </c>
      <c r="C146" t="s">
        <v>236</v>
      </c>
      <c r="D146" t="s">
        <v>16</v>
      </c>
      <c r="E146" t="s">
        <v>708</v>
      </c>
      <c r="F146" t="s">
        <v>63</v>
      </c>
      <c r="G146" t="s">
        <v>233</v>
      </c>
      <c r="H146" t="s">
        <v>717</v>
      </c>
      <c r="I146" t="s">
        <v>257</v>
      </c>
      <c r="J146" t="s">
        <v>716</v>
      </c>
      <c r="K146" t="s">
        <v>229</v>
      </c>
      <c r="L146">
        <v>5223844191</v>
      </c>
      <c r="M146">
        <v>50</v>
      </c>
      <c r="N146" t="s">
        <v>228</v>
      </c>
      <c r="O146" t="e">
        <f>VLOOKUP($H146,'광고그룹보고서,signcody'!D:D,1,FALSE)</f>
        <v>#N/A</v>
      </c>
    </row>
    <row r="147" spans="1:15" x14ac:dyDescent="0.3">
      <c r="A147">
        <v>392590</v>
      </c>
      <c r="B147" t="s">
        <v>237</v>
      </c>
      <c r="C147" t="s">
        <v>236</v>
      </c>
      <c r="D147" t="s">
        <v>16</v>
      </c>
      <c r="E147" t="s">
        <v>708</v>
      </c>
      <c r="F147" t="s">
        <v>63</v>
      </c>
      <c r="G147" t="s">
        <v>233</v>
      </c>
      <c r="H147" t="s">
        <v>70</v>
      </c>
      <c r="I147" t="s">
        <v>254</v>
      </c>
      <c r="J147" t="s">
        <v>715</v>
      </c>
      <c r="K147" t="s">
        <v>229</v>
      </c>
      <c r="L147">
        <v>5223485305</v>
      </c>
      <c r="M147">
        <v>50</v>
      </c>
      <c r="N147" t="s">
        <v>228</v>
      </c>
      <c r="O147" t="str">
        <f>VLOOKUP($H147,'광고그룹보고서,signcody'!D:D,1,FALSE)</f>
        <v>nad-a001-02-000000138287091</v>
      </c>
    </row>
    <row r="148" spans="1:15" x14ac:dyDescent="0.3">
      <c r="A148">
        <v>392590</v>
      </c>
      <c r="B148" t="s">
        <v>237</v>
      </c>
      <c r="C148" t="s">
        <v>236</v>
      </c>
      <c r="D148" t="s">
        <v>16</v>
      </c>
      <c r="E148" t="s">
        <v>708</v>
      </c>
      <c r="F148" t="s">
        <v>63</v>
      </c>
      <c r="G148" t="s">
        <v>233</v>
      </c>
      <c r="H148" t="s">
        <v>714</v>
      </c>
      <c r="I148" t="s">
        <v>231</v>
      </c>
      <c r="J148" t="s">
        <v>713</v>
      </c>
      <c r="K148" t="s">
        <v>229</v>
      </c>
      <c r="L148">
        <v>4884729518</v>
      </c>
      <c r="M148">
        <v>50</v>
      </c>
      <c r="N148" t="s">
        <v>228</v>
      </c>
      <c r="O148" t="e">
        <f>VLOOKUP($H148,'광고그룹보고서,signcody'!D:D,1,FALSE)</f>
        <v>#N/A</v>
      </c>
    </row>
    <row r="149" spans="1:15" x14ac:dyDescent="0.3">
      <c r="A149">
        <v>392590</v>
      </c>
      <c r="B149" t="s">
        <v>237</v>
      </c>
      <c r="C149" t="s">
        <v>236</v>
      </c>
      <c r="D149" t="s">
        <v>16</v>
      </c>
      <c r="E149" t="s">
        <v>708</v>
      </c>
      <c r="F149" t="s">
        <v>63</v>
      </c>
      <c r="G149" t="s">
        <v>233</v>
      </c>
      <c r="H149" t="s">
        <v>712</v>
      </c>
      <c r="I149" t="s">
        <v>263</v>
      </c>
      <c r="J149" t="s">
        <v>711</v>
      </c>
      <c r="K149" t="s">
        <v>229</v>
      </c>
      <c r="L149">
        <v>5236037509</v>
      </c>
      <c r="M149">
        <v>50</v>
      </c>
      <c r="N149" t="s">
        <v>228</v>
      </c>
      <c r="O149" t="e">
        <f>VLOOKUP($H149,'광고그룹보고서,signcody'!D:D,1,FALSE)</f>
        <v>#N/A</v>
      </c>
    </row>
    <row r="150" spans="1:15" x14ac:dyDescent="0.3">
      <c r="A150">
        <v>392590</v>
      </c>
      <c r="B150" t="s">
        <v>237</v>
      </c>
      <c r="C150" t="s">
        <v>236</v>
      </c>
      <c r="D150" t="s">
        <v>16</v>
      </c>
      <c r="E150" t="s">
        <v>708</v>
      </c>
      <c r="F150" t="s">
        <v>63</v>
      </c>
      <c r="G150" t="s">
        <v>233</v>
      </c>
      <c r="H150" t="s">
        <v>67</v>
      </c>
      <c r="I150" t="s">
        <v>251</v>
      </c>
      <c r="J150" t="s">
        <v>378</v>
      </c>
      <c r="K150" t="s">
        <v>229</v>
      </c>
      <c r="L150">
        <v>5058582418</v>
      </c>
      <c r="M150">
        <v>50</v>
      </c>
      <c r="N150" t="s">
        <v>228</v>
      </c>
      <c r="O150" t="str">
        <f>VLOOKUP($H150,'광고그룹보고서,signcody'!D:D,1,FALSE)</f>
        <v>nad-a001-02-000000138287094</v>
      </c>
    </row>
    <row r="151" spans="1:15" x14ac:dyDescent="0.3">
      <c r="A151">
        <v>392590</v>
      </c>
      <c r="B151" t="s">
        <v>237</v>
      </c>
      <c r="C151" t="s">
        <v>236</v>
      </c>
      <c r="D151" t="s">
        <v>16</v>
      </c>
      <c r="E151" t="s">
        <v>708</v>
      </c>
      <c r="F151" t="s">
        <v>63</v>
      </c>
      <c r="G151" t="s">
        <v>233</v>
      </c>
      <c r="H151" t="s">
        <v>710</v>
      </c>
      <c r="I151" t="s">
        <v>242</v>
      </c>
      <c r="J151" t="s">
        <v>709</v>
      </c>
      <c r="K151" t="s">
        <v>229</v>
      </c>
      <c r="L151">
        <v>5023198084</v>
      </c>
      <c r="M151">
        <v>50</v>
      </c>
      <c r="N151" t="s">
        <v>228</v>
      </c>
      <c r="O151" t="e">
        <f>VLOOKUP($H151,'광고그룹보고서,signcody'!D:D,1,FALSE)</f>
        <v>#N/A</v>
      </c>
    </row>
    <row r="152" spans="1:15" x14ac:dyDescent="0.3">
      <c r="A152">
        <v>392590</v>
      </c>
      <c r="B152" t="s">
        <v>237</v>
      </c>
      <c r="C152" t="s">
        <v>236</v>
      </c>
      <c r="D152" t="s">
        <v>16</v>
      </c>
      <c r="E152" t="s">
        <v>708</v>
      </c>
      <c r="F152" t="s">
        <v>63</v>
      </c>
      <c r="G152" t="s">
        <v>233</v>
      </c>
      <c r="H152" t="s">
        <v>707</v>
      </c>
      <c r="I152" t="s">
        <v>239</v>
      </c>
      <c r="J152" t="s">
        <v>372</v>
      </c>
      <c r="K152" t="s">
        <v>229</v>
      </c>
      <c r="L152">
        <v>4884956801</v>
      </c>
      <c r="M152">
        <v>50</v>
      </c>
      <c r="N152" t="s">
        <v>228</v>
      </c>
      <c r="O152" t="e">
        <f>VLOOKUP($H152,'광고그룹보고서,signcody'!D:D,1,FALSE)</f>
        <v>#N/A</v>
      </c>
    </row>
    <row r="153" spans="1:15" x14ac:dyDescent="0.3">
      <c r="A153">
        <v>392590</v>
      </c>
      <c r="B153" t="s">
        <v>237</v>
      </c>
      <c r="C153" t="s">
        <v>236</v>
      </c>
      <c r="D153" t="s">
        <v>16</v>
      </c>
      <c r="E153" t="s">
        <v>629</v>
      </c>
      <c r="F153" t="s">
        <v>628</v>
      </c>
      <c r="G153" t="s">
        <v>233</v>
      </c>
      <c r="H153" t="s">
        <v>682</v>
      </c>
      <c r="I153" t="s">
        <v>306</v>
      </c>
      <c r="J153" t="s">
        <v>444</v>
      </c>
      <c r="K153" t="s">
        <v>229</v>
      </c>
      <c r="L153">
        <v>5642224090</v>
      </c>
      <c r="M153">
        <v>50</v>
      </c>
      <c r="N153" t="s">
        <v>545</v>
      </c>
      <c r="O153" t="e">
        <f>VLOOKUP($H153,'광고그룹보고서,signcody'!D:D,1,FALSE)</f>
        <v>#N/A</v>
      </c>
    </row>
    <row r="154" spans="1:15" x14ac:dyDescent="0.3">
      <c r="A154">
        <v>392590</v>
      </c>
      <c r="B154" t="s">
        <v>237</v>
      </c>
      <c r="C154" t="s">
        <v>236</v>
      </c>
      <c r="D154" t="s">
        <v>16</v>
      </c>
      <c r="E154" t="s">
        <v>629</v>
      </c>
      <c r="F154" t="s">
        <v>628</v>
      </c>
      <c r="G154" t="s">
        <v>233</v>
      </c>
      <c r="H154" t="s">
        <v>681</v>
      </c>
      <c r="I154" t="s">
        <v>304</v>
      </c>
      <c r="J154" t="s">
        <v>680</v>
      </c>
      <c r="K154" t="s">
        <v>229</v>
      </c>
      <c r="L154">
        <v>5623611075</v>
      </c>
      <c r="M154">
        <v>50</v>
      </c>
      <c r="N154" t="s">
        <v>545</v>
      </c>
      <c r="O154" t="e">
        <f>VLOOKUP($H154,'광고그룹보고서,signcody'!D:D,1,FALSE)</f>
        <v>#N/A</v>
      </c>
    </row>
    <row r="155" spans="1:15" x14ac:dyDescent="0.3">
      <c r="A155">
        <v>392590</v>
      </c>
      <c r="B155" t="s">
        <v>237</v>
      </c>
      <c r="C155" t="s">
        <v>236</v>
      </c>
      <c r="D155" t="s">
        <v>16</v>
      </c>
      <c r="E155" t="s">
        <v>629</v>
      </c>
      <c r="F155" t="s">
        <v>628</v>
      </c>
      <c r="G155" t="s">
        <v>233</v>
      </c>
      <c r="H155" t="s">
        <v>679</v>
      </c>
      <c r="I155" t="s">
        <v>301</v>
      </c>
      <c r="J155" t="s">
        <v>678</v>
      </c>
      <c r="K155" t="s">
        <v>229</v>
      </c>
      <c r="L155">
        <v>5623478345</v>
      </c>
      <c r="M155">
        <v>50</v>
      </c>
      <c r="N155" t="s">
        <v>545</v>
      </c>
      <c r="O155" t="e">
        <f>VLOOKUP($H155,'광고그룹보고서,signcody'!D:D,1,FALSE)</f>
        <v>#N/A</v>
      </c>
    </row>
    <row r="156" spans="1:15" x14ac:dyDescent="0.3">
      <c r="A156">
        <v>392590</v>
      </c>
      <c r="B156" t="s">
        <v>237</v>
      </c>
      <c r="C156" t="s">
        <v>236</v>
      </c>
      <c r="D156" t="s">
        <v>16</v>
      </c>
      <c r="E156" t="s">
        <v>629</v>
      </c>
      <c r="F156" t="s">
        <v>628</v>
      </c>
      <c r="G156" t="s">
        <v>233</v>
      </c>
      <c r="H156" t="s">
        <v>677</v>
      </c>
      <c r="I156" t="s">
        <v>298</v>
      </c>
      <c r="J156" t="s">
        <v>676</v>
      </c>
      <c r="K156" t="s">
        <v>229</v>
      </c>
      <c r="L156">
        <v>5623591065</v>
      </c>
      <c r="M156">
        <v>50</v>
      </c>
      <c r="N156" t="s">
        <v>545</v>
      </c>
      <c r="O156" t="e">
        <f>VLOOKUP($H156,'광고그룹보고서,signcody'!D:D,1,FALSE)</f>
        <v>#N/A</v>
      </c>
    </row>
    <row r="157" spans="1:15" x14ac:dyDescent="0.3">
      <c r="A157">
        <v>392590</v>
      </c>
      <c r="B157" t="s">
        <v>237</v>
      </c>
      <c r="C157" t="s">
        <v>236</v>
      </c>
      <c r="D157" t="s">
        <v>16</v>
      </c>
      <c r="E157" t="s">
        <v>629</v>
      </c>
      <c r="F157" t="s">
        <v>628</v>
      </c>
      <c r="G157" t="s">
        <v>233</v>
      </c>
      <c r="H157" t="s">
        <v>675</v>
      </c>
      <c r="I157" t="s">
        <v>295</v>
      </c>
      <c r="J157" t="s">
        <v>674</v>
      </c>
      <c r="K157" t="s">
        <v>229</v>
      </c>
      <c r="L157">
        <v>5626538470</v>
      </c>
      <c r="M157">
        <v>50</v>
      </c>
      <c r="N157" t="s">
        <v>545</v>
      </c>
      <c r="O157" t="e">
        <f>VLOOKUP($H157,'광고그룹보고서,signcody'!D:D,1,FALSE)</f>
        <v>#N/A</v>
      </c>
    </row>
    <row r="158" spans="1:15" x14ac:dyDescent="0.3">
      <c r="A158">
        <v>392590</v>
      </c>
      <c r="B158" t="s">
        <v>237</v>
      </c>
      <c r="C158" t="s">
        <v>236</v>
      </c>
      <c r="D158" t="s">
        <v>16</v>
      </c>
      <c r="E158" t="s">
        <v>629</v>
      </c>
      <c r="F158" t="s">
        <v>628</v>
      </c>
      <c r="G158" t="s">
        <v>233</v>
      </c>
      <c r="H158" t="s">
        <v>673</v>
      </c>
      <c r="I158" t="s">
        <v>292</v>
      </c>
      <c r="J158" t="s">
        <v>672</v>
      </c>
      <c r="K158" t="s">
        <v>229</v>
      </c>
      <c r="L158">
        <v>5623464128</v>
      </c>
      <c r="M158">
        <v>50</v>
      </c>
      <c r="N158" t="s">
        <v>545</v>
      </c>
      <c r="O158" t="e">
        <f>VLOOKUP($H158,'광고그룹보고서,signcody'!D:D,1,FALSE)</f>
        <v>#N/A</v>
      </c>
    </row>
    <row r="159" spans="1:15" x14ac:dyDescent="0.3">
      <c r="A159">
        <v>392590</v>
      </c>
      <c r="B159" t="s">
        <v>237</v>
      </c>
      <c r="C159" t="s">
        <v>236</v>
      </c>
      <c r="D159" t="s">
        <v>16</v>
      </c>
      <c r="E159" t="s">
        <v>629</v>
      </c>
      <c r="F159" t="s">
        <v>628</v>
      </c>
      <c r="G159" t="s">
        <v>233</v>
      </c>
      <c r="H159" t="s">
        <v>671</v>
      </c>
      <c r="I159" t="s">
        <v>289</v>
      </c>
      <c r="J159" t="s">
        <v>444</v>
      </c>
      <c r="K159" t="s">
        <v>229</v>
      </c>
      <c r="L159">
        <v>5564793088</v>
      </c>
      <c r="M159">
        <v>50</v>
      </c>
      <c r="N159" t="s">
        <v>545</v>
      </c>
      <c r="O159" t="e">
        <f>VLOOKUP($H159,'광고그룹보고서,signcody'!D:D,1,FALSE)</f>
        <v>#N/A</v>
      </c>
    </row>
    <row r="160" spans="1:15" x14ac:dyDescent="0.3">
      <c r="A160">
        <v>392590</v>
      </c>
      <c r="B160" t="s">
        <v>237</v>
      </c>
      <c r="C160" t="s">
        <v>236</v>
      </c>
      <c r="D160" t="s">
        <v>16</v>
      </c>
      <c r="E160" t="s">
        <v>629</v>
      </c>
      <c r="F160" t="s">
        <v>628</v>
      </c>
      <c r="G160" t="s">
        <v>233</v>
      </c>
      <c r="H160" t="s">
        <v>670</v>
      </c>
      <c r="I160" t="s">
        <v>287</v>
      </c>
      <c r="J160" t="s">
        <v>669</v>
      </c>
      <c r="K160" t="s">
        <v>229</v>
      </c>
      <c r="L160">
        <v>5554114837</v>
      </c>
      <c r="M160">
        <v>50</v>
      </c>
      <c r="N160" t="s">
        <v>545</v>
      </c>
      <c r="O160" t="e">
        <f>VLOOKUP($H160,'광고그룹보고서,signcody'!D:D,1,FALSE)</f>
        <v>#N/A</v>
      </c>
    </row>
    <row r="161" spans="1:15" x14ac:dyDescent="0.3">
      <c r="A161">
        <v>392590</v>
      </c>
      <c r="B161" t="s">
        <v>237</v>
      </c>
      <c r="C161" t="s">
        <v>236</v>
      </c>
      <c r="D161" t="s">
        <v>16</v>
      </c>
      <c r="E161" t="s">
        <v>629</v>
      </c>
      <c r="F161" t="s">
        <v>628</v>
      </c>
      <c r="G161" t="s">
        <v>233</v>
      </c>
      <c r="H161" t="s">
        <v>668</v>
      </c>
      <c r="I161" t="s">
        <v>284</v>
      </c>
      <c r="J161" t="s">
        <v>667</v>
      </c>
      <c r="K161" t="s">
        <v>229</v>
      </c>
      <c r="L161">
        <v>5543209252</v>
      </c>
      <c r="M161">
        <v>50</v>
      </c>
      <c r="N161" t="s">
        <v>545</v>
      </c>
      <c r="O161" t="e">
        <f>VLOOKUP($H161,'광고그룹보고서,signcody'!D:D,1,FALSE)</f>
        <v>#N/A</v>
      </c>
    </row>
    <row r="162" spans="1:15" x14ac:dyDescent="0.3">
      <c r="A162">
        <v>392590</v>
      </c>
      <c r="B162" t="s">
        <v>237</v>
      </c>
      <c r="C162" t="s">
        <v>236</v>
      </c>
      <c r="D162" t="s">
        <v>16</v>
      </c>
      <c r="E162" t="s">
        <v>629</v>
      </c>
      <c r="F162" t="s">
        <v>628</v>
      </c>
      <c r="G162" t="s">
        <v>233</v>
      </c>
      <c r="H162" t="s">
        <v>666</v>
      </c>
      <c r="I162" t="s">
        <v>281</v>
      </c>
      <c r="J162" t="s">
        <v>665</v>
      </c>
      <c r="K162" t="s">
        <v>229</v>
      </c>
      <c r="L162">
        <v>5543184233</v>
      </c>
      <c r="M162">
        <v>50</v>
      </c>
      <c r="N162" t="s">
        <v>545</v>
      </c>
      <c r="O162" t="e">
        <f>VLOOKUP($H162,'광고그룹보고서,signcody'!D:D,1,FALSE)</f>
        <v>#N/A</v>
      </c>
    </row>
    <row r="163" spans="1:15" x14ac:dyDescent="0.3">
      <c r="A163">
        <v>392590</v>
      </c>
      <c r="B163" t="s">
        <v>237</v>
      </c>
      <c r="C163" t="s">
        <v>236</v>
      </c>
      <c r="D163" t="s">
        <v>16</v>
      </c>
      <c r="E163" t="s">
        <v>629</v>
      </c>
      <c r="F163" t="s">
        <v>628</v>
      </c>
      <c r="G163" t="s">
        <v>233</v>
      </c>
      <c r="H163" t="s">
        <v>664</v>
      </c>
      <c r="I163" t="s">
        <v>278</v>
      </c>
      <c r="J163" t="s">
        <v>663</v>
      </c>
      <c r="K163" t="s">
        <v>229</v>
      </c>
      <c r="L163">
        <v>5541325255</v>
      </c>
      <c r="M163">
        <v>50</v>
      </c>
      <c r="N163" t="s">
        <v>545</v>
      </c>
      <c r="O163" t="e">
        <f>VLOOKUP($H163,'광고그룹보고서,signcody'!D:D,1,FALSE)</f>
        <v>#N/A</v>
      </c>
    </row>
    <row r="164" spans="1:15" x14ac:dyDescent="0.3">
      <c r="A164">
        <v>392590</v>
      </c>
      <c r="B164" t="s">
        <v>237</v>
      </c>
      <c r="C164" t="s">
        <v>236</v>
      </c>
      <c r="D164" t="s">
        <v>16</v>
      </c>
      <c r="E164" t="s">
        <v>629</v>
      </c>
      <c r="F164" t="s">
        <v>628</v>
      </c>
      <c r="G164" t="s">
        <v>233</v>
      </c>
      <c r="H164" t="s">
        <v>662</v>
      </c>
      <c r="I164" t="s">
        <v>275</v>
      </c>
      <c r="J164" t="s">
        <v>661</v>
      </c>
      <c r="K164" t="s">
        <v>229</v>
      </c>
      <c r="L164">
        <v>5526918158</v>
      </c>
      <c r="M164">
        <v>50</v>
      </c>
      <c r="N164" t="s">
        <v>545</v>
      </c>
      <c r="O164" t="e">
        <f>VLOOKUP($H164,'광고그룹보고서,signcody'!D:D,1,FALSE)</f>
        <v>#N/A</v>
      </c>
    </row>
    <row r="165" spans="1:15" x14ac:dyDescent="0.3">
      <c r="A165">
        <v>392590</v>
      </c>
      <c r="B165" t="s">
        <v>237</v>
      </c>
      <c r="C165" t="s">
        <v>236</v>
      </c>
      <c r="D165" t="s">
        <v>16</v>
      </c>
      <c r="E165" t="s">
        <v>629</v>
      </c>
      <c r="F165" t="s">
        <v>628</v>
      </c>
      <c r="G165" t="s">
        <v>233</v>
      </c>
      <c r="H165" t="s">
        <v>660</v>
      </c>
      <c r="I165" t="s">
        <v>272</v>
      </c>
      <c r="J165" t="s">
        <v>659</v>
      </c>
      <c r="K165" t="s">
        <v>229</v>
      </c>
      <c r="L165">
        <v>5519456740</v>
      </c>
      <c r="M165">
        <v>50</v>
      </c>
      <c r="N165" t="s">
        <v>545</v>
      </c>
      <c r="O165" t="e">
        <f>VLOOKUP($H165,'광고그룹보고서,signcody'!D:D,1,FALSE)</f>
        <v>#N/A</v>
      </c>
    </row>
    <row r="166" spans="1:15" x14ac:dyDescent="0.3">
      <c r="A166">
        <v>392590</v>
      </c>
      <c r="B166" t="s">
        <v>237</v>
      </c>
      <c r="C166" t="s">
        <v>236</v>
      </c>
      <c r="D166" t="s">
        <v>16</v>
      </c>
      <c r="E166" t="s">
        <v>629</v>
      </c>
      <c r="F166" t="s">
        <v>628</v>
      </c>
      <c r="G166" t="s">
        <v>233</v>
      </c>
      <c r="H166" t="s">
        <v>658</v>
      </c>
      <c r="I166" t="s">
        <v>269</v>
      </c>
      <c r="J166" t="s">
        <v>657</v>
      </c>
      <c r="K166" t="s">
        <v>229</v>
      </c>
      <c r="L166">
        <v>5252296282</v>
      </c>
      <c r="M166">
        <v>50</v>
      </c>
      <c r="N166" t="s">
        <v>545</v>
      </c>
      <c r="O166" t="e">
        <f>VLOOKUP($H166,'광고그룹보고서,signcody'!D:D,1,FALSE)</f>
        <v>#N/A</v>
      </c>
    </row>
    <row r="167" spans="1:15" x14ac:dyDescent="0.3">
      <c r="A167">
        <v>392590</v>
      </c>
      <c r="B167" t="s">
        <v>237</v>
      </c>
      <c r="C167" t="s">
        <v>236</v>
      </c>
      <c r="D167" t="s">
        <v>16</v>
      </c>
      <c r="E167" t="s">
        <v>629</v>
      </c>
      <c r="F167" t="s">
        <v>628</v>
      </c>
      <c r="G167" t="s">
        <v>233</v>
      </c>
      <c r="H167" t="s">
        <v>656</v>
      </c>
      <c r="I167" t="s">
        <v>266</v>
      </c>
      <c r="J167" t="s">
        <v>655</v>
      </c>
      <c r="K167" t="s">
        <v>229</v>
      </c>
      <c r="L167">
        <v>5237576830</v>
      </c>
      <c r="M167">
        <v>50</v>
      </c>
      <c r="N167" t="s">
        <v>545</v>
      </c>
      <c r="O167" t="e">
        <f>VLOOKUP($H167,'광고그룹보고서,signcody'!D:D,1,FALSE)</f>
        <v>#N/A</v>
      </c>
    </row>
    <row r="168" spans="1:15" x14ac:dyDescent="0.3">
      <c r="A168">
        <v>392590</v>
      </c>
      <c r="B168" t="s">
        <v>237</v>
      </c>
      <c r="C168" t="s">
        <v>236</v>
      </c>
      <c r="D168" t="s">
        <v>16</v>
      </c>
      <c r="E168" t="s">
        <v>629</v>
      </c>
      <c r="F168" t="s">
        <v>628</v>
      </c>
      <c r="G168" t="s">
        <v>233</v>
      </c>
      <c r="H168" t="s">
        <v>654</v>
      </c>
      <c r="I168" t="s">
        <v>263</v>
      </c>
      <c r="J168" t="s">
        <v>653</v>
      </c>
      <c r="K168" t="s">
        <v>229</v>
      </c>
      <c r="L168">
        <v>5236037509</v>
      </c>
      <c r="M168">
        <v>50</v>
      </c>
      <c r="N168" t="s">
        <v>545</v>
      </c>
      <c r="O168" t="e">
        <f>VLOOKUP($H168,'광고그룹보고서,signcody'!D:D,1,FALSE)</f>
        <v>#N/A</v>
      </c>
    </row>
    <row r="169" spans="1:15" x14ac:dyDescent="0.3">
      <c r="A169">
        <v>392590</v>
      </c>
      <c r="B169" t="s">
        <v>237</v>
      </c>
      <c r="C169" t="s">
        <v>236</v>
      </c>
      <c r="D169" t="s">
        <v>16</v>
      </c>
      <c r="E169" t="s">
        <v>629</v>
      </c>
      <c r="F169" t="s">
        <v>628</v>
      </c>
      <c r="G169" t="s">
        <v>233</v>
      </c>
      <c r="H169" t="s">
        <v>652</v>
      </c>
      <c r="I169" t="s">
        <v>260</v>
      </c>
      <c r="J169" t="s">
        <v>651</v>
      </c>
      <c r="K169" t="s">
        <v>229</v>
      </c>
      <c r="L169">
        <v>5229304479</v>
      </c>
      <c r="M169">
        <v>50</v>
      </c>
      <c r="N169" t="s">
        <v>545</v>
      </c>
      <c r="O169" t="e">
        <f>VLOOKUP($H169,'광고그룹보고서,signcody'!D:D,1,FALSE)</f>
        <v>#N/A</v>
      </c>
    </row>
    <row r="170" spans="1:15" x14ac:dyDescent="0.3">
      <c r="A170">
        <v>392590</v>
      </c>
      <c r="B170" t="s">
        <v>237</v>
      </c>
      <c r="C170" t="s">
        <v>236</v>
      </c>
      <c r="D170" t="s">
        <v>16</v>
      </c>
      <c r="E170" t="s">
        <v>629</v>
      </c>
      <c r="F170" t="s">
        <v>628</v>
      </c>
      <c r="G170" t="s">
        <v>233</v>
      </c>
      <c r="H170" t="s">
        <v>650</v>
      </c>
      <c r="I170" t="s">
        <v>257</v>
      </c>
      <c r="J170" t="s">
        <v>649</v>
      </c>
      <c r="K170" t="s">
        <v>229</v>
      </c>
      <c r="L170">
        <v>5223844191</v>
      </c>
      <c r="M170">
        <v>50</v>
      </c>
      <c r="N170" t="s">
        <v>545</v>
      </c>
      <c r="O170" t="e">
        <f>VLOOKUP($H170,'광고그룹보고서,signcody'!D:D,1,FALSE)</f>
        <v>#N/A</v>
      </c>
    </row>
    <row r="171" spans="1:15" x14ac:dyDescent="0.3">
      <c r="A171">
        <v>392590</v>
      </c>
      <c r="B171" t="s">
        <v>237</v>
      </c>
      <c r="C171" t="s">
        <v>236</v>
      </c>
      <c r="D171" t="s">
        <v>16</v>
      </c>
      <c r="E171" t="s">
        <v>629</v>
      </c>
      <c r="F171" t="s">
        <v>628</v>
      </c>
      <c r="G171" t="s">
        <v>233</v>
      </c>
      <c r="H171" t="s">
        <v>648</v>
      </c>
      <c r="I171" t="s">
        <v>254</v>
      </c>
      <c r="J171" t="s">
        <v>647</v>
      </c>
      <c r="K171" t="s">
        <v>229</v>
      </c>
      <c r="L171">
        <v>5223485305</v>
      </c>
      <c r="M171">
        <v>50</v>
      </c>
      <c r="N171" t="s">
        <v>545</v>
      </c>
      <c r="O171" t="e">
        <f>VLOOKUP($H171,'광고그룹보고서,signcody'!D:D,1,FALSE)</f>
        <v>#N/A</v>
      </c>
    </row>
    <row r="172" spans="1:15" x14ac:dyDescent="0.3">
      <c r="A172">
        <v>392590</v>
      </c>
      <c r="B172" t="s">
        <v>237</v>
      </c>
      <c r="C172" t="s">
        <v>236</v>
      </c>
      <c r="D172" t="s">
        <v>16</v>
      </c>
      <c r="E172" t="s">
        <v>629</v>
      </c>
      <c r="F172" t="s">
        <v>628</v>
      </c>
      <c r="G172" t="s">
        <v>233</v>
      </c>
      <c r="H172" t="s">
        <v>646</v>
      </c>
      <c r="I172" t="s">
        <v>251</v>
      </c>
      <c r="J172" t="s">
        <v>645</v>
      </c>
      <c r="K172" t="s">
        <v>229</v>
      </c>
      <c r="L172">
        <v>5058582418</v>
      </c>
      <c r="M172">
        <v>50</v>
      </c>
      <c r="N172" t="s">
        <v>545</v>
      </c>
      <c r="O172" t="e">
        <f>VLOOKUP($H172,'광고그룹보고서,signcody'!D:D,1,FALSE)</f>
        <v>#N/A</v>
      </c>
    </row>
    <row r="173" spans="1:15" x14ac:dyDescent="0.3">
      <c r="A173">
        <v>392590</v>
      </c>
      <c r="B173" t="s">
        <v>237</v>
      </c>
      <c r="C173" t="s">
        <v>236</v>
      </c>
      <c r="D173" t="s">
        <v>16</v>
      </c>
      <c r="E173" t="s">
        <v>629</v>
      </c>
      <c r="F173" t="s">
        <v>628</v>
      </c>
      <c r="G173" t="s">
        <v>233</v>
      </c>
      <c r="H173" t="s">
        <v>644</v>
      </c>
      <c r="I173" t="s">
        <v>248</v>
      </c>
      <c r="J173" t="s">
        <v>444</v>
      </c>
      <c r="K173" t="s">
        <v>229</v>
      </c>
      <c r="L173">
        <v>5057254533</v>
      </c>
      <c r="M173">
        <v>50</v>
      </c>
      <c r="N173" t="s">
        <v>545</v>
      </c>
      <c r="O173" t="e">
        <f>VLOOKUP($H173,'광고그룹보고서,signcody'!D:D,1,FALSE)</f>
        <v>#N/A</v>
      </c>
    </row>
    <row r="174" spans="1:15" x14ac:dyDescent="0.3">
      <c r="A174">
        <v>392590</v>
      </c>
      <c r="B174" t="s">
        <v>237</v>
      </c>
      <c r="C174" t="s">
        <v>236</v>
      </c>
      <c r="D174" t="s">
        <v>16</v>
      </c>
      <c r="E174" t="s">
        <v>629</v>
      </c>
      <c r="F174" t="s">
        <v>628</v>
      </c>
      <c r="G174" t="s">
        <v>233</v>
      </c>
      <c r="H174" t="s">
        <v>643</v>
      </c>
      <c r="I174" t="s">
        <v>245</v>
      </c>
      <c r="J174" t="s">
        <v>642</v>
      </c>
      <c r="K174" t="s">
        <v>229</v>
      </c>
      <c r="L174">
        <v>3966923717</v>
      </c>
      <c r="M174">
        <v>50</v>
      </c>
      <c r="N174" t="s">
        <v>545</v>
      </c>
      <c r="O174" t="e">
        <f>VLOOKUP($H174,'광고그룹보고서,signcody'!D:D,1,FALSE)</f>
        <v>#N/A</v>
      </c>
    </row>
    <row r="175" spans="1:15" x14ac:dyDescent="0.3">
      <c r="A175">
        <v>392590</v>
      </c>
      <c r="B175" t="s">
        <v>237</v>
      </c>
      <c r="C175" t="s">
        <v>236</v>
      </c>
      <c r="D175" t="s">
        <v>16</v>
      </c>
      <c r="E175" t="s">
        <v>629</v>
      </c>
      <c r="F175" t="s">
        <v>628</v>
      </c>
      <c r="G175" t="s">
        <v>233</v>
      </c>
      <c r="H175" t="s">
        <v>641</v>
      </c>
      <c r="I175" t="s">
        <v>242</v>
      </c>
      <c r="J175" t="s">
        <v>640</v>
      </c>
      <c r="K175" t="s">
        <v>229</v>
      </c>
      <c r="L175">
        <v>5023198084</v>
      </c>
      <c r="M175">
        <v>50</v>
      </c>
      <c r="N175" t="s">
        <v>545</v>
      </c>
      <c r="O175" t="e">
        <f>VLOOKUP($H175,'광고그룹보고서,signcody'!D:D,1,FALSE)</f>
        <v>#N/A</v>
      </c>
    </row>
    <row r="176" spans="1:15" x14ac:dyDescent="0.3">
      <c r="A176">
        <v>392590</v>
      </c>
      <c r="B176" t="s">
        <v>237</v>
      </c>
      <c r="C176" t="s">
        <v>236</v>
      </c>
      <c r="D176" t="s">
        <v>16</v>
      </c>
      <c r="E176" t="s">
        <v>629</v>
      </c>
      <c r="F176" t="s">
        <v>628</v>
      </c>
      <c r="G176" t="s">
        <v>233</v>
      </c>
      <c r="H176" t="s">
        <v>639</v>
      </c>
      <c r="I176" t="s">
        <v>239</v>
      </c>
      <c r="J176" t="s">
        <v>638</v>
      </c>
      <c r="K176" t="s">
        <v>229</v>
      </c>
      <c r="L176">
        <v>4884956801</v>
      </c>
      <c r="M176">
        <v>50</v>
      </c>
      <c r="N176" t="s">
        <v>545</v>
      </c>
      <c r="O176" t="e">
        <f>VLOOKUP($H176,'광고그룹보고서,signcody'!D:D,1,FALSE)</f>
        <v>#N/A</v>
      </c>
    </row>
    <row r="177" spans="1:15" x14ac:dyDescent="0.3">
      <c r="A177">
        <v>392590</v>
      </c>
      <c r="B177" t="s">
        <v>237</v>
      </c>
      <c r="C177" t="s">
        <v>236</v>
      </c>
      <c r="D177" t="s">
        <v>16</v>
      </c>
      <c r="E177" t="s">
        <v>629</v>
      </c>
      <c r="F177" t="s">
        <v>628</v>
      </c>
      <c r="G177" t="s">
        <v>233</v>
      </c>
      <c r="H177" t="s">
        <v>637</v>
      </c>
      <c r="I177" t="s">
        <v>231</v>
      </c>
      <c r="J177" t="s">
        <v>636</v>
      </c>
      <c r="K177" t="s">
        <v>229</v>
      </c>
      <c r="L177">
        <v>4884729518</v>
      </c>
      <c r="M177">
        <v>50</v>
      </c>
      <c r="N177" t="s">
        <v>545</v>
      </c>
      <c r="O177" t="e">
        <f>VLOOKUP($H177,'광고그룹보고서,signcody'!D:D,1,FALSE)</f>
        <v>#N/A</v>
      </c>
    </row>
    <row r="178" spans="1:15" x14ac:dyDescent="0.3">
      <c r="A178">
        <v>392590</v>
      </c>
      <c r="B178" t="s">
        <v>237</v>
      </c>
      <c r="C178" t="s">
        <v>236</v>
      </c>
      <c r="D178" t="s">
        <v>16</v>
      </c>
      <c r="E178" t="s">
        <v>608</v>
      </c>
      <c r="F178" t="s">
        <v>87</v>
      </c>
      <c r="G178" t="s">
        <v>233</v>
      </c>
      <c r="H178" t="s">
        <v>610</v>
      </c>
      <c r="I178" t="s">
        <v>306</v>
      </c>
      <c r="J178" t="s">
        <v>609</v>
      </c>
      <c r="K178" t="s">
        <v>229</v>
      </c>
      <c r="L178">
        <v>5642224090</v>
      </c>
      <c r="M178">
        <v>50</v>
      </c>
      <c r="N178" t="s">
        <v>228</v>
      </c>
      <c r="O178" t="e">
        <f>VLOOKUP($H178,'광고그룹보고서,signcody'!D:D,1,FALSE)</f>
        <v>#N/A</v>
      </c>
    </row>
    <row r="179" spans="1:15" x14ac:dyDescent="0.3">
      <c r="A179">
        <v>392590</v>
      </c>
      <c r="B179" t="s">
        <v>237</v>
      </c>
      <c r="C179" t="s">
        <v>236</v>
      </c>
      <c r="D179" t="s">
        <v>16</v>
      </c>
      <c r="E179" t="s">
        <v>608</v>
      </c>
      <c r="F179" t="s">
        <v>87</v>
      </c>
      <c r="G179" t="s">
        <v>233</v>
      </c>
      <c r="H179" t="s">
        <v>105</v>
      </c>
      <c r="I179" t="s">
        <v>304</v>
      </c>
      <c r="J179" t="s">
        <v>607</v>
      </c>
      <c r="K179" t="s">
        <v>229</v>
      </c>
      <c r="L179">
        <v>5623611075</v>
      </c>
      <c r="M179">
        <v>50</v>
      </c>
      <c r="N179" t="s">
        <v>228</v>
      </c>
      <c r="O179" t="str">
        <f>VLOOKUP($H179,'광고그룹보고서,signcody'!D:D,1,FALSE)</f>
        <v>nad-a001-02-000000138288499</v>
      </c>
    </row>
    <row r="180" spans="1:15" x14ac:dyDescent="0.3">
      <c r="A180">
        <v>392590</v>
      </c>
      <c r="B180" t="s">
        <v>237</v>
      </c>
      <c r="C180" t="s">
        <v>236</v>
      </c>
      <c r="D180" t="s">
        <v>16</v>
      </c>
      <c r="E180" t="s">
        <v>608</v>
      </c>
      <c r="F180" t="s">
        <v>87</v>
      </c>
      <c r="G180" t="s">
        <v>233</v>
      </c>
      <c r="H180" t="s">
        <v>88</v>
      </c>
      <c r="I180" t="s">
        <v>301</v>
      </c>
      <c r="J180" t="s">
        <v>625</v>
      </c>
      <c r="K180" t="s">
        <v>229</v>
      </c>
      <c r="L180">
        <v>5623478345</v>
      </c>
      <c r="M180">
        <v>50</v>
      </c>
      <c r="N180" t="s">
        <v>228</v>
      </c>
      <c r="O180" t="str">
        <f>VLOOKUP($H180,'광고그룹보고서,signcody'!D:D,1,FALSE)</f>
        <v>nad-a001-02-000000138288500</v>
      </c>
    </row>
    <row r="181" spans="1:15" x14ac:dyDescent="0.3">
      <c r="A181">
        <v>392590</v>
      </c>
      <c r="B181" t="s">
        <v>237</v>
      </c>
      <c r="C181" t="s">
        <v>236</v>
      </c>
      <c r="D181" t="s">
        <v>16</v>
      </c>
      <c r="E181" t="s">
        <v>608</v>
      </c>
      <c r="F181" t="s">
        <v>87</v>
      </c>
      <c r="G181" t="s">
        <v>233</v>
      </c>
      <c r="H181" t="s">
        <v>89</v>
      </c>
      <c r="I181" t="s">
        <v>298</v>
      </c>
      <c r="J181" t="s">
        <v>624</v>
      </c>
      <c r="K181" t="s">
        <v>229</v>
      </c>
      <c r="L181">
        <v>5623591065</v>
      </c>
      <c r="M181">
        <v>50</v>
      </c>
      <c r="N181" t="s">
        <v>228</v>
      </c>
      <c r="O181" t="str">
        <f>VLOOKUP($H181,'광고그룹보고서,signcody'!D:D,1,FALSE)</f>
        <v>nad-a001-02-000000138288501</v>
      </c>
    </row>
    <row r="182" spans="1:15" x14ac:dyDescent="0.3">
      <c r="A182">
        <v>392590</v>
      </c>
      <c r="B182" t="s">
        <v>237</v>
      </c>
      <c r="C182" t="s">
        <v>236</v>
      </c>
      <c r="D182" t="s">
        <v>16</v>
      </c>
      <c r="E182" t="s">
        <v>608</v>
      </c>
      <c r="F182" t="s">
        <v>87</v>
      </c>
      <c r="G182" t="s">
        <v>233</v>
      </c>
      <c r="H182" t="s">
        <v>90</v>
      </c>
      <c r="I182" t="s">
        <v>292</v>
      </c>
      <c r="J182" t="s">
        <v>623</v>
      </c>
      <c r="K182" t="s">
        <v>229</v>
      </c>
      <c r="L182">
        <v>5623464128</v>
      </c>
      <c r="M182">
        <v>50</v>
      </c>
      <c r="N182" t="s">
        <v>228</v>
      </c>
      <c r="O182" t="str">
        <f>VLOOKUP($H182,'광고그룹보고서,signcody'!D:D,1,FALSE)</f>
        <v>nad-a001-02-000000138288502</v>
      </c>
    </row>
    <row r="183" spans="1:15" x14ac:dyDescent="0.3">
      <c r="A183">
        <v>392590</v>
      </c>
      <c r="B183" t="s">
        <v>237</v>
      </c>
      <c r="C183" t="s">
        <v>236</v>
      </c>
      <c r="D183" t="s">
        <v>16</v>
      </c>
      <c r="E183" t="s">
        <v>608</v>
      </c>
      <c r="F183" t="s">
        <v>87</v>
      </c>
      <c r="G183" t="s">
        <v>233</v>
      </c>
      <c r="H183" t="s">
        <v>91</v>
      </c>
      <c r="I183" t="s">
        <v>289</v>
      </c>
      <c r="J183" t="s">
        <v>609</v>
      </c>
      <c r="K183" t="s">
        <v>229</v>
      </c>
      <c r="L183">
        <v>5564793088</v>
      </c>
      <c r="M183">
        <v>50</v>
      </c>
      <c r="N183" t="s">
        <v>228</v>
      </c>
      <c r="O183" t="str">
        <f>VLOOKUP($H183,'광고그룹보고서,signcody'!D:D,1,FALSE)</f>
        <v>nad-a001-02-000000138288503</v>
      </c>
    </row>
    <row r="184" spans="1:15" x14ac:dyDescent="0.3">
      <c r="A184">
        <v>392590</v>
      </c>
      <c r="B184" t="s">
        <v>237</v>
      </c>
      <c r="C184" t="s">
        <v>236</v>
      </c>
      <c r="D184" t="s">
        <v>16</v>
      </c>
      <c r="E184" t="s">
        <v>608</v>
      </c>
      <c r="F184" t="s">
        <v>87</v>
      </c>
      <c r="G184" t="s">
        <v>233</v>
      </c>
      <c r="H184" t="s">
        <v>106</v>
      </c>
      <c r="I184" t="s">
        <v>284</v>
      </c>
      <c r="J184" t="s">
        <v>622</v>
      </c>
      <c r="K184" t="s">
        <v>229</v>
      </c>
      <c r="L184">
        <v>5543209252</v>
      </c>
      <c r="M184">
        <v>50</v>
      </c>
      <c r="N184" t="s">
        <v>228</v>
      </c>
      <c r="O184" t="str">
        <f>VLOOKUP($H184,'광고그룹보고서,signcody'!D:D,1,FALSE)</f>
        <v>nad-a001-02-000000138288504</v>
      </c>
    </row>
    <row r="185" spans="1:15" x14ac:dyDescent="0.3">
      <c r="A185">
        <v>392590</v>
      </c>
      <c r="B185" t="s">
        <v>237</v>
      </c>
      <c r="C185" t="s">
        <v>236</v>
      </c>
      <c r="D185" t="s">
        <v>16</v>
      </c>
      <c r="E185" t="s">
        <v>608</v>
      </c>
      <c r="F185" t="s">
        <v>87</v>
      </c>
      <c r="G185" t="s">
        <v>233</v>
      </c>
      <c r="H185" t="s">
        <v>92</v>
      </c>
      <c r="I185" t="s">
        <v>281</v>
      </c>
      <c r="J185" t="s">
        <v>621</v>
      </c>
      <c r="K185" t="s">
        <v>229</v>
      </c>
      <c r="L185">
        <v>5543184233</v>
      </c>
      <c r="M185">
        <v>50</v>
      </c>
      <c r="N185" t="s">
        <v>228</v>
      </c>
      <c r="O185" t="str">
        <f>VLOOKUP($H185,'광고그룹보고서,signcody'!D:D,1,FALSE)</f>
        <v>nad-a001-02-000000138288505</v>
      </c>
    </row>
    <row r="186" spans="1:15" x14ac:dyDescent="0.3">
      <c r="A186">
        <v>392590</v>
      </c>
      <c r="B186" t="s">
        <v>237</v>
      </c>
      <c r="C186" t="s">
        <v>236</v>
      </c>
      <c r="D186" t="s">
        <v>16</v>
      </c>
      <c r="E186" t="s">
        <v>608</v>
      </c>
      <c r="F186" t="s">
        <v>87</v>
      </c>
      <c r="G186" t="s">
        <v>233</v>
      </c>
      <c r="H186" t="s">
        <v>107</v>
      </c>
      <c r="I186" t="s">
        <v>278</v>
      </c>
      <c r="J186" t="s">
        <v>620</v>
      </c>
      <c r="K186" t="s">
        <v>229</v>
      </c>
      <c r="L186">
        <v>5541325255</v>
      </c>
      <c r="M186">
        <v>50</v>
      </c>
      <c r="N186" t="s">
        <v>228</v>
      </c>
      <c r="O186" t="str">
        <f>VLOOKUP($H186,'광고그룹보고서,signcody'!D:D,1,FALSE)</f>
        <v>nad-a001-02-000000138288506</v>
      </c>
    </row>
    <row r="187" spans="1:15" x14ac:dyDescent="0.3">
      <c r="A187">
        <v>392590</v>
      </c>
      <c r="B187" t="s">
        <v>237</v>
      </c>
      <c r="C187" t="s">
        <v>236</v>
      </c>
      <c r="D187" t="s">
        <v>16</v>
      </c>
      <c r="E187" t="s">
        <v>608</v>
      </c>
      <c r="F187" t="s">
        <v>87</v>
      </c>
      <c r="G187" t="s">
        <v>233</v>
      </c>
      <c r="H187" t="s">
        <v>101</v>
      </c>
      <c r="I187" t="s">
        <v>269</v>
      </c>
      <c r="J187" t="s">
        <v>607</v>
      </c>
      <c r="K187" t="s">
        <v>229</v>
      </c>
      <c r="L187">
        <v>5252296282</v>
      </c>
      <c r="M187">
        <v>50</v>
      </c>
      <c r="N187" t="s">
        <v>228</v>
      </c>
      <c r="O187" t="str">
        <f>VLOOKUP($H187,'광고그룹보고서,signcody'!D:D,1,FALSE)</f>
        <v>nad-a001-02-000000138288507</v>
      </c>
    </row>
    <row r="188" spans="1:15" x14ac:dyDescent="0.3">
      <c r="A188">
        <v>392590</v>
      </c>
      <c r="B188" t="s">
        <v>237</v>
      </c>
      <c r="C188" t="s">
        <v>236</v>
      </c>
      <c r="D188" t="s">
        <v>16</v>
      </c>
      <c r="E188" t="s">
        <v>608</v>
      </c>
      <c r="F188" t="s">
        <v>87</v>
      </c>
      <c r="G188" t="s">
        <v>233</v>
      </c>
      <c r="H188" t="s">
        <v>93</v>
      </c>
      <c r="I188" t="s">
        <v>266</v>
      </c>
      <c r="J188" t="s">
        <v>619</v>
      </c>
      <c r="K188" t="s">
        <v>229</v>
      </c>
      <c r="L188">
        <v>5237576830</v>
      </c>
      <c r="M188">
        <v>50</v>
      </c>
      <c r="N188" t="s">
        <v>228</v>
      </c>
      <c r="O188" t="str">
        <f>VLOOKUP($H188,'광고그룹보고서,signcody'!D:D,1,FALSE)</f>
        <v>nad-a001-02-000000138288508</v>
      </c>
    </row>
    <row r="189" spans="1:15" x14ac:dyDescent="0.3">
      <c r="A189">
        <v>392590</v>
      </c>
      <c r="B189" t="s">
        <v>237</v>
      </c>
      <c r="C189" t="s">
        <v>236</v>
      </c>
      <c r="D189" t="s">
        <v>16</v>
      </c>
      <c r="E189" t="s">
        <v>608</v>
      </c>
      <c r="F189" t="s">
        <v>87</v>
      </c>
      <c r="G189" t="s">
        <v>233</v>
      </c>
      <c r="H189" t="s">
        <v>102</v>
      </c>
      <c r="I189" t="s">
        <v>263</v>
      </c>
      <c r="J189" t="s">
        <v>607</v>
      </c>
      <c r="K189" t="s">
        <v>229</v>
      </c>
      <c r="L189">
        <v>5236037509</v>
      </c>
      <c r="M189">
        <v>50</v>
      </c>
      <c r="N189" t="s">
        <v>228</v>
      </c>
      <c r="O189" t="str">
        <f>VLOOKUP($H189,'광고그룹보고서,signcody'!D:D,1,FALSE)</f>
        <v>nad-a001-02-000000138288509</v>
      </c>
    </row>
    <row r="190" spans="1:15" x14ac:dyDescent="0.3">
      <c r="A190">
        <v>392590</v>
      </c>
      <c r="B190" t="s">
        <v>237</v>
      </c>
      <c r="C190" t="s">
        <v>236</v>
      </c>
      <c r="D190" t="s">
        <v>16</v>
      </c>
      <c r="E190" t="s">
        <v>608</v>
      </c>
      <c r="F190" t="s">
        <v>87</v>
      </c>
      <c r="G190" t="s">
        <v>233</v>
      </c>
      <c r="H190" t="s">
        <v>94</v>
      </c>
      <c r="I190" t="s">
        <v>260</v>
      </c>
      <c r="J190" t="s">
        <v>618</v>
      </c>
      <c r="K190" t="s">
        <v>229</v>
      </c>
      <c r="L190">
        <v>5229304479</v>
      </c>
      <c r="M190">
        <v>50</v>
      </c>
      <c r="N190" t="s">
        <v>228</v>
      </c>
      <c r="O190" t="str">
        <f>VLOOKUP($H190,'광고그룹보고서,signcody'!D:D,1,FALSE)</f>
        <v>nad-a001-02-000000138288510</v>
      </c>
    </row>
    <row r="191" spans="1:15" x14ac:dyDescent="0.3">
      <c r="A191">
        <v>392590</v>
      </c>
      <c r="B191" t="s">
        <v>237</v>
      </c>
      <c r="C191" t="s">
        <v>236</v>
      </c>
      <c r="D191" t="s">
        <v>16</v>
      </c>
      <c r="E191" t="s">
        <v>608</v>
      </c>
      <c r="F191" t="s">
        <v>87</v>
      </c>
      <c r="G191" t="s">
        <v>233</v>
      </c>
      <c r="H191" t="s">
        <v>103</v>
      </c>
      <c r="I191" t="s">
        <v>257</v>
      </c>
      <c r="J191" t="s">
        <v>617</v>
      </c>
      <c r="K191" t="s">
        <v>229</v>
      </c>
      <c r="L191">
        <v>5223844191</v>
      </c>
      <c r="M191">
        <v>50</v>
      </c>
      <c r="N191" t="s">
        <v>228</v>
      </c>
      <c r="O191" t="str">
        <f>VLOOKUP($H191,'광고그룹보고서,signcody'!D:D,1,FALSE)</f>
        <v>nad-a001-02-000000138288511</v>
      </c>
    </row>
    <row r="192" spans="1:15" x14ac:dyDescent="0.3">
      <c r="A192">
        <v>392590</v>
      </c>
      <c r="B192" t="s">
        <v>237</v>
      </c>
      <c r="C192" t="s">
        <v>236</v>
      </c>
      <c r="D192" t="s">
        <v>16</v>
      </c>
      <c r="E192" t="s">
        <v>608</v>
      </c>
      <c r="F192" t="s">
        <v>87</v>
      </c>
      <c r="G192" t="s">
        <v>233</v>
      </c>
      <c r="H192" t="s">
        <v>95</v>
      </c>
      <c r="I192" t="s">
        <v>254</v>
      </c>
      <c r="J192" t="s">
        <v>616</v>
      </c>
      <c r="K192" t="s">
        <v>229</v>
      </c>
      <c r="L192">
        <v>5223485305</v>
      </c>
      <c r="M192">
        <v>50</v>
      </c>
      <c r="N192" t="s">
        <v>228</v>
      </c>
      <c r="O192" t="str">
        <f>VLOOKUP($H192,'광고그룹보고서,signcody'!D:D,1,FALSE)</f>
        <v>nad-a001-02-000000138288512</v>
      </c>
    </row>
    <row r="193" spans="1:15" x14ac:dyDescent="0.3">
      <c r="A193">
        <v>392590</v>
      </c>
      <c r="B193" t="s">
        <v>237</v>
      </c>
      <c r="C193" t="s">
        <v>236</v>
      </c>
      <c r="D193" t="s">
        <v>16</v>
      </c>
      <c r="E193" t="s">
        <v>608</v>
      </c>
      <c r="F193" t="s">
        <v>87</v>
      </c>
      <c r="G193" t="s">
        <v>233</v>
      </c>
      <c r="H193" t="s">
        <v>96</v>
      </c>
      <c r="I193" t="s">
        <v>251</v>
      </c>
      <c r="J193" t="s">
        <v>615</v>
      </c>
      <c r="K193" t="s">
        <v>229</v>
      </c>
      <c r="L193">
        <v>5058582418</v>
      </c>
      <c r="M193">
        <v>50</v>
      </c>
      <c r="N193" t="s">
        <v>228</v>
      </c>
      <c r="O193" t="str">
        <f>VLOOKUP($H193,'광고그룹보고서,signcody'!D:D,1,FALSE)</f>
        <v>nad-a001-02-000000138288513</v>
      </c>
    </row>
    <row r="194" spans="1:15" x14ac:dyDescent="0.3">
      <c r="A194">
        <v>392590</v>
      </c>
      <c r="B194" t="s">
        <v>237</v>
      </c>
      <c r="C194" t="s">
        <v>236</v>
      </c>
      <c r="D194" t="s">
        <v>16</v>
      </c>
      <c r="E194" t="s">
        <v>608</v>
      </c>
      <c r="F194" t="s">
        <v>87</v>
      </c>
      <c r="G194" t="s">
        <v>233</v>
      </c>
      <c r="H194" t="s">
        <v>97</v>
      </c>
      <c r="I194" t="s">
        <v>248</v>
      </c>
      <c r="J194" t="s">
        <v>614</v>
      </c>
      <c r="K194" t="s">
        <v>229</v>
      </c>
      <c r="L194">
        <v>5057254533</v>
      </c>
      <c r="M194">
        <v>50</v>
      </c>
      <c r="N194" t="s">
        <v>228</v>
      </c>
      <c r="O194" t="str">
        <f>VLOOKUP($H194,'광고그룹보고서,signcody'!D:D,1,FALSE)</f>
        <v>nad-a001-02-000000138288514</v>
      </c>
    </row>
    <row r="195" spans="1:15" x14ac:dyDescent="0.3">
      <c r="A195">
        <v>392590</v>
      </c>
      <c r="B195" t="s">
        <v>237</v>
      </c>
      <c r="C195" t="s">
        <v>236</v>
      </c>
      <c r="D195" t="s">
        <v>16</v>
      </c>
      <c r="E195" t="s">
        <v>608</v>
      </c>
      <c r="F195" t="s">
        <v>87</v>
      </c>
      <c r="G195" t="s">
        <v>233</v>
      </c>
      <c r="H195" t="s">
        <v>98</v>
      </c>
      <c r="I195" t="s">
        <v>245</v>
      </c>
      <c r="J195" t="s">
        <v>613</v>
      </c>
      <c r="K195" t="s">
        <v>229</v>
      </c>
      <c r="L195">
        <v>3966923717</v>
      </c>
      <c r="M195">
        <v>50</v>
      </c>
      <c r="N195" t="s">
        <v>228</v>
      </c>
      <c r="O195" t="str">
        <f>VLOOKUP($H195,'광고그룹보고서,signcody'!D:D,1,FALSE)</f>
        <v>nad-a001-02-000000138288515</v>
      </c>
    </row>
    <row r="196" spans="1:15" x14ac:dyDescent="0.3">
      <c r="A196">
        <v>392590</v>
      </c>
      <c r="B196" t="s">
        <v>237</v>
      </c>
      <c r="C196" t="s">
        <v>236</v>
      </c>
      <c r="D196" t="s">
        <v>16</v>
      </c>
      <c r="E196" t="s">
        <v>608</v>
      </c>
      <c r="F196" t="s">
        <v>87</v>
      </c>
      <c r="G196" t="s">
        <v>233</v>
      </c>
      <c r="H196" t="s">
        <v>99</v>
      </c>
      <c r="I196" t="s">
        <v>242</v>
      </c>
      <c r="J196" t="s">
        <v>613</v>
      </c>
      <c r="K196" t="s">
        <v>229</v>
      </c>
      <c r="L196">
        <v>5023198084</v>
      </c>
      <c r="M196">
        <v>50</v>
      </c>
      <c r="N196" t="s">
        <v>228</v>
      </c>
      <c r="O196" t="str">
        <f>VLOOKUP($H196,'광고그룹보고서,signcody'!D:D,1,FALSE)</f>
        <v>nad-a001-02-000000138288516</v>
      </c>
    </row>
    <row r="197" spans="1:15" x14ac:dyDescent="0.3">
      <c r="A197">
        <v>392590</v>
      </c>
      <c r="B197" t="s">
        <v>237</v>
      </c>
      <c r="C197" t="s">
        <v>236</v>
      </c>
      <c r="D197" t="s">
        <v>16</v>
      </c>
      <c r="E197" t="s">
        <v>608</v>
      </c>
      <c r="F197" t="s">
        <v>87</v>
      </c>
      <c r="G197" t="s">
        <v>233</v>
      </c>
      <c r="H197" t="s">
        <v>104</v>
      </c>
      <c r="I197" t="s">
        <v>239</v>
      </c>
      <c r="J197" t="s">
        <v>612</v>
      </c>
      <c r="K197" t="s">
        <v>229</v>
      </c>
      <c r="L197">
        <v>4884956801</v>
      </c>
      <c r="M197">
        <v>50</v>
      </c>
      <c r="N197" t="s">
        <v>228</v>
      </c>
      <c r="O197" t="str">
        <f>VLOOKUP($H197,'광고그룹보고서,signcody'!D:D,1,FALSE)</f>
        <v>nad-a001-02-000000138288517</v>
      </c>
    </row>
    <row r="198" spans="1:15" x14ac:dyDescent="0.3">
      <c r="A198">
        <v>392590</v>
      </c>
      <c r="B198" t="s">
        <v>237</v>
      </c>
      <c r="C198" t="s">
        <v>236</v>
      </c>
      <c r="D198" t="s">
        <v>16</v>
      </c>
      <c r="E198" t="s">
        <v>608</v>
      </c>
      <c r="F198" t="s">
        <v>87</v>
      </c>
      <c r="G198" t="s">
        <v>233</v>
      </c>
      <c r="H198" t="s">
        <v>100</v>
      </c>
      <c r="I198" t="s">
        <v>231</v>
      </c>
      <c r="J198" t="s">
        <v>611</v>
      </c>
      <c r="K198" t="s">
        <v>229</v>
      </c>
      <c r="L198">
        <v>4884729518</v>
      </c>
      <c r="M198">
        <v>50</v>
      </c>
      <c r="N198" t="s">
        <v>228</v>
      </c>
      <c r="O198" t="str">
        <f>VLOOKUP($H198,'광고그룹보고서,signcody'!D:D,1,FALSE)</f>
        <v>nad-a001-02-000000138288518</v>
      </c>
    </row>
    <row r="199" spans="1:15" x14ac:dyDescent="0.3">
      <c r="A199">
        <v>392590</v>
      </c>
      <c r="B199" t="s">
        <v>237</v>
      </c>
      <c r="C199" t="s">
        <v>236</v>
      </c>
      <c r="D199" t="s">
        <v>16</v>
      </c>
      <c r="E199" t="s">
        <v>310</v>
      </c>
      <c r="F199" t="s">
        <v>206</v>
      </c>
      <c r="G199" t="s">
        <v>233</v>
      </c>
      <c r="H199" t="s">
        <v>331</v>
      </c>
      <c r="I199" t="s">
        <v>306</v>
      </c>
      <c r="J199" t="s">
        <v>316</v>
      </c>
      <c r="K199" t="s">
        <v>229</v>
      </c>
      <c r="L199">
        <v>5642224090</v>
      </c>
      <c r="M199">
        <v>50</v>
      </c>
      <c r="N199" t="s">
        <v>228</v>
      </c>
      <c r="O199" t="e">
        <f>VLOOKUP($H199,'광고그룹보고서,signcody'!D:D,1,FALSE)</f>
        <v>#N/A</v>
      </c>
    </row>
    <row r="200" spans="1:15" x14ac:dyDescent="0.3">
      <c r="A200">
        <v>392590</v>
      </c>
      <c r="B200" t="s">
        <v>237</v>
      </c>
      <c r="C200" t="s">
        <v>236</v>
      </c>
      <c r="D200" t="s">
        <v>16</v>
      </c>
      <c r="E200" t="s">
        <v>310</v>
      </c>
      <c r="F200" t="s">
        <v>206</v>
      </c>
      <c r="G200" t="s">
        <v>233</v>
      </c>
      <c r="H200" t="s">
        <v>212</v>
      </c>
      <c r="I200" t="s">
        <v>304</v>
      </c>
      <c r="J200" t="s">
        <v>330</v>
      </c>
      <c r="K200" t="s">
        <v>229</v>
      </c>
      <c r="L200">
        <v>5623611075</v>
      </c>
      <c r="M200">
        <v>50</v>
      </c>
      <c r="N200" t="s">
        <v>228</v>
      </c>
      <c r="O200" t="str">
        <f>VLOOKUP($H200,'광고그룹보고서,signcody'!D:D,1,FALSE)</f>
        <v>nad-a001-02-000000138288521</v>
      </c>
    </row>
    <row r="201" spans="1:15" x14ac:dyDescent="0.3">
      <c r="A201">
        <v>392590</v>
      </c>
      <c r="B201" t="s">
        <v>237</v>
      </c>
      <c r="C201" t="s">
        <v>236</v>
      </c>
      <c r="D201" t="s">
        <v>16</v>
      </c>
      <c r="E201" t="s">
        <v>310</v>
      </c>
      <c r="F201" t="s">
        <v>206</v>
      </c>
      <c r="G201" t="s">
        <v>233</v>
      </c>
      <c r="H201" t="s">
        <v>207</v>
      </c>
      <c r="I201" t="s">
        <v>301</v>
      </c>
      <c r="J201" t="s">
        <v>329</v>
      </c>
      <c r="K201" t="s">
        <v>229</v>
      </c>
      <c r="L201">
        <v>5623478345</v>
      </c>
      <c r="M201">
        <v>50</v>
      </c>
      <c r="N201" t="s">
        <v>228</v>
      </c>
      <c r="O201" t="str">
        <f>VLOOKUP($H201,'광고그룹보고서,signcody'!D:D,1,FALSE)</f>
        <v>nad-a001-02-000000138288522</v>
      </c>
    </row>
    <row r="202" spans="1:15" x14ac:dyDescent="0.3">
      <c r="A202">
        <v>392590</v>
      </c>
      <c r="B202" t="s">
        <v>237</v>
      </c>
      <c r="C202" t="s">
        <v>236</v>
      </c>
      <c r="D202" t="s">
        <v>16</v>
      </c>
      <c r="E202" t="s">
        <v>310</v>
      </c>
      <c r="F202" t="s">
        <v>206</v>
      </c>
      <c r="G202" t="s">
        <v>233</v>
      </c>
      <c r="H202" t="s">
        <v>213</v>
      </c>
      <c r="I202" t="s">
        <v>298</v>
      </c>
      <c r="J202" t="s">
        <v>328</v>
      </c>
      <c r="K202" t="s">
        <v>229</v>
      </c>
      <c r="L202">
        <v>5623591065</v>
      </c>
      <c r="M202">
        <v>50</v>
      </c>
      <c r="N202" t="s">
        <v>228</v>
      </c>
      <c r="O202" t="str">
        <f>VLOOKUP($H202,'광고그룹보고서,signcody'!D:D,1,FALSE)</f>
        <v>nad-a001-02-000000138288523</v>
      </c>
    </row>
    <row r="203" spans="1:15" x14ac:dyDescent="0.3">
      <c r="A203">
        <v>392590</v>
      </c>
      <c r="B203" t="s">
        <v>237</v>
      </c>
      <c r="C203" t="s">
        <v>236</v>
      </c>
      <c r="D203" t="s">
        <v>16</v>
      </c>
      <c r="E203" t="s">
        <v>310</v>
      </c>
      <c r="F203" t="s">
        <v>206</v>
      </c>
      <c r="G203" t="s">
        <v>233</v>
      </c>
      <c r="H203" t="s">
        <v>208</v>
      </c>
      <c r="I203" t="s">
        <v>292</v>
      </c>
      <c r="J203" t="s">
        <v>327</v>
      </c>
      <c r="K203" t="s">
        <v>229</v>
      </c>
      <c r="L203">
        <v>5623464128</v>
      </c>
      <c r="M203">
        <v>50</v>
      </c>
      <c r="N203" t="s">
        <v>228</v>
      </c>
      <c r="O203" t="str">
        <f>VLOOKUP($H203,'광고그룹보고서,signcody'!D:D,1,FALSE)</f>
        <v>nad-a001-02-000000138288524</v>
      </c>
    </row>
    <row r="204" spans="1:15" x14ac:dyDescent="0.3">
      <c r="A204">
        <v>392590</v>
      </c>
      <c r="B204" t="s">
        <v>237</v>
      </c>
      <c r="C204" t="s">
        <v>236</v>
      </c>
      <c r="D204" t="s">
        <v>16</v>
      </c>
      <c r="E204" t="s">
        <v>310</v>
      </c>
      <c r="F204" t="s">
        <v>206</v>
      </c>
      <c r="G204" t="s">
        <v>233</v>
      </c>
      <c r="H204" t="s">
        <v>214</v>
      </c>
      <c r="I204" t="s">
        <v>289</v>
      </c>
      <c r="J204" t="s">
        <v>316</v>
      </c>
      <c r="K204" t="s">
        <v>229</v>
      </c>
      <c r="L204">
        <v>5564793088</v>
      </c>
      <c r="M204">
        <v>50</v>
      </c>
      <c r="N204" t="s">
        <v>228</v>
      </c>
      <c r="O204" t="str">
        <f>VLOOKUP($H204,'광고그룹보고서,signcody'!D:D,1,FALSE)</f>
        <v>nad-a001-02-000000138288525</v>
      </c>
    </row>
    <row r="205" spans="1:15" x14ac:dyDescent="0.3">
      <c r="A205">
        <v>392590</v>
      </c>
      <c r="B205" t="s">
        <v>237</v>
      </c>
      <c r="C205" t="s">
        <v>236</v>
      </c>
      <c r="D205" t="s">
        <v>16</v>
      </c>
      <c r="E205" t="s">
        <v>310</v>
      </c>
      <c r="F205" t="s">
        <v>206</v>
      </c>
      <c r="G205" t="s">
        <v>233</v>
      </c>
      <c r="H205" t="s">
        <v>218</v>
      </c>
      <c r="I205" t="s">
        <v>284</v>
      </c>
      <c r="J205" t="s">
        <v>326</v>
      </c>
      <c r="K205" t="s">
        <v>229</v>
      </c>
      <c r="L205">
        <v>5543209252</v>
      </c>
      <c r="M205">
        <v>50</v>
      </c>
      <c r="N205" t="s">
        <v>228</v>
      </c>
      <c r="O205" t="str">
        <f>VLOOKUP($H205,'광고그룹보고서,signcody'!D:D,1,FALSE)</f>
        <v>nad-a001-02-000000138288526</v>
      </c>
    </row>
    <row r="206" spans="1:15" x14ac:dyDescent="0.3">
      <c r="A206">
        <v>392590</v>
      </c>
      <c r="B206" t="s">
        <v>237</v>
      </c>
      <c r="C206" t="s">
        <v>236</v>
      </c>
      <c r="D206" t="s">
        <v>16</v>
      </c>
      <c r="E206" t="s">
        <v>310</v>
      </c>
      <c r="F206" t="s">
        <v>206</v>
      </c>
      <c r="G206" t="s">
        <v>233</v>
      </c>
      <c r="H206" t="s">
        <v>209</v>
      </c>
      <c r="I206" t="s">
        <v>281</v>
      </c>
      <c r="J206" t="s">
        <v>325</v>
      </c>
      <c r="K206" t="s">
        <v>229</v>
      </c>
      <c r="L206">
        <v>5543184233</v>
      </c>
      <c r="M206">
        <v>50</v>
      </c>
      <c r="N206" t="s">
        <v>228</v>
      </c>
      <c r="O206" t="str">
        <f>VLOOKUP($H206,'광고그룹보고서,signcody'!D:D,1,FALSE)</f>
        <v>nad-a001-02-000000138288527</v>
      </c>
    </row>
    <row r="207" spans="1:15" x14ac:dyDescent="0.3">
      <c r="A207">
        <v>392590</v>
      </c>
      <c r="B207" t="s">
        <v>237</v>
      </c>
      <c r="C207" t="s">
        <v>236</v>
      </c>
      <c r="D207" t="s">
        <v>16</v>
      </c>
      <c r="E207" t="s">
        <v>310</v>
      </c>
      <c r="F207" t="s">
        <v>206</v>
      </c>
      <c r="G207" t="s">
        <v>233</v>
      </c>
      <c r="H207" t="s">
        <v>219</v>
      </c>
      <c r="I207" t="s">
        <v>278</v>
      </c>
      <c r="J207" t="s">
        <v>324</v>
      </c>
      <c r="K207" t="s">
        <v>229</v>
      </c>
      <c r="L207">
        <v>5541325255</v>
      </c>
      <c r="M207">
        <v>50</v>
      </c>
      <c r="N207" t="s">
        <v>228</v>
      </c>
      <c r="O207" t="str">
        <f>VLOOKUP($H207,'광고그룹보고서,signcody'!D:D,1,FALSE)</f>
        <v>nad-a001-02-000000138288528</v>
      </c>
    </row>
    <row r="208" spans="1:15" x14ac:dyDescent="0.3">
      <c r="A208">
        <v>392590</v>
      </c>
      <c r="B208" t="s">
        <v>237</v>
      </c>
      <c r="C208" t="s">
        <v>236</v>
      </c>
      <c r="D208" t="s">
        <v>16</v>
      </c>
      <c r="E208" t="s">
        <v>310</v>
      </c>
      <c r="F208" t="s">
        <v>206</v>
      </c>
      <c r="G208" t="s">
        <v>233</v>
      </c>
      <c r="H208" t="s">
        <v>210</v>
      </c>
      <c r="I208" t="s">
        <v>269</v>
      </c>
      <c r="J208" t="s">
        <v>323</v>
      </c>
      <c r="K208" t="s">
        <v>229</v>
      </c>
      <c r="L208">
        <v>5252296282</v>
      </c>
      <c r="M208">
        <v>50</v>
      </c>
      <c r="N208" t="s">
        <v>228</v>
      </c>
      <c r="O208" t="str">
        <f>VLOOKUP($H208,'광고그룹보고서,signcody'!D:D,1,FALSE)</f>
        <v>nad-a001-02-000000138288529</v>
      </c>
    </row>
    <row r="209" spans="1:15" x14ac:dyDescent="0.3">
      <c r="A209">
        <v>392590</v>
      </c>
      <c r="B209" t="s">
        <v>237</v>
      </c>
      <c r="C209" t="s">
        <v>236</v>
      </c>
      <c r="D209" t="s">
        <v>16</v>
      </c>
      <c r="E209" t="s">
        <v>310</v>
      </c>
      <c r="F209" t="s">
        <v>206</v>
      </c>
      <c r="G209" t="s">
        <v>233</v>
      </c>
      <c r="H209" t="s">
        <v>215</v>
      </c>
      <c r="I209" t="s">
        <v>266</v>
      </c>
      <c r="J209" t="s">
        <v>322</v>
      </c>
      <c r="K209" t="s">
        <v>229</v>
      </c>
      <c r="L209">
        <v>5237576830</v>
      </c>
      <c r="M209">
        <v>50</v>
      </c>
      <c r="N209" t="s">
        <v>228</v>
      </c>
      <c r="O209" t="str">
        <f>VLOOKUP($H209,'광고그룹보고서,signcody'!D:D,1,FALSE)</f>
        <v>nad-a001-02-000000138288530</v>
      </c>
    </row>
    <row r="210" spans="1:15" x14ac:dyDescent="0.3">
      <c r="A210">
        <v>392590</v>
      </c>
      <c r="B210" t="s">
        <v>237</v>
      </c>
      <c r="C210" t="s">
        <v>236</v>
      </c>
      <c r="D210" t="s">
        <v>16</v>
      </c>
      <c r="E210" t="s">
        <v>310</v>
      </c>
      <c r="F210" t="s">
        <v>206</v>
      </c>
      <c r="G210" t="s">
        <v>233</v>
      </c>
      <c r="H210" t="s">
        <v>216</v>
      </c>
      <c r="I210" t="s">
        <v>263</v>
      </c>
      <c r="J210" t="s">
        <v>321</v>
      </c>
      <c r="K210" t="s">
        <v>229</v>
      </c>
      <c r="L210">
        <v>5236037509</v>
      </c>
      <c r="M210">
        <v>50</v>
      </c>
      <c r="N210" t="s">
        <v>228</v>
      </c>
      <c r="O210" t="str">
        <f>VLOOKUP($H210,'광고그룹보고서,signcody'!D:D,1,FALSE)</f>
        <v>nad-a001-02-000000138288531</v>
      </c>
    </row>
    <row r="211" spans="1:15" x14ac:dyDescent="0.3">
      <c r="A211">
        <v>392590</v>
      </c>
      <c r="B211" t="s">
        <v>237</v>
      </c>
      <c r="C211" t="s">
        <v>236</v>
      </c>
      <c r="D211" t="s">
        <v>16</v>
      </c>
      <c r="E211" t="s">
        <v>310</v>
      </c>
      <c r="F211" t="s">
        <v>206</v>
      </c>
      <c r="G211" t="s">
        <v>233</v>
      </c>
      <c r="H211" t="s">
        <v>217</v>
      </c>
      <c r="I211" t="s">
        <v>260</v>
      </c>
      <c r="J211" t="s">
        <v>320</v>
      </c>
      <c r="K211" t="s">
        <v>229</v>
      </c>
      <c r="L211">
        <v>5229304479</v>
      </c>
      <c r="M211">
        <v>50</v>
      </c>
      <c r="N211" t="s">
        <v>228</v>
      </c>
      <c r="O211" t="str">
        <f>VLOOKUP($H211,'광고그룹보고서,signcody'!D:D,1,FALSE)</f>
        <v>nad-a001-02-000000138288532</v>
      </c>
    </row>
    <row r="212" spans="1:15" x14ac:dyDescent="0.3">
      <c r="A212">
        <v>392590</v>
      </c>
      <c r="B212" t="s">
        <v>237</v>
      </c>
      <c r="C212" t="s">
        <v>236</v>
      </c>
      <c r="D212" t="s">
        <v>16</v>
      </c>
      <c r="E212" t="s">
        <v>310</v>
      </c>
      <c r="F212" t="s">
        <v>206</v>
      </c>
      <c r="G212" t="s">
        <v>233</v>
      </c>
      <c r="H212" t="s">
        <v>211</v>
      </c>
      <c r="I212" t="s">
        <v>257</v>
      </c>
      <c r="J212" t="s">
        <v>319</v>
      </c>
      <c r="K212" t="s">
        <v>229</v>
      </c>
      <c r="L212">
        <v>5223844191</v>
      </c>
      <c r="M212">
        <v>50</v>
      </c>
      <c r="N212" t="s">
        <v>228</v>
      </c>
      <c r="O212" t="str">
        <f>VLOOKUP($H212,'광고그룹보고서,signcody'!D:D,1,FALSE)</f>
        <v>nad-a001-02-000000138288533</v>
      </c>
    </row>
    <row r="213" spans="1:15" x14ac:dyDescent="0.3">
      <c r="A213">
        <v>392590</v>
      </c>
      <c r="B213" t="s">
        <v>237</v>
      </c>
      <c r="C213" t="s">
        <v>236</v>
      </c>
      <c r="D213" t="s">
        <v>16</v>
      </c>
      <c r="E213" t="s">
        <v>310</v>
      </c>
      <c r="F213" t="s">
        <v>206</v>
      </c>
      <c r="G213" t="s">
        <v>233</v>
      </c>
      <c r="H213" t="s">
        <v>220</v>
      </c>
      <c r="I213" t="s">
        <v>254</v>
      </c>
      <c r="J213" t="s">
        <v>318</v>
      </c>
      <c r="K213" t="s">
        <v>229</v>
      </c>
      <c r="L213">
        <v>5223485305</v>
      </c>
      <c r="M213">
        <v>50</v>
      </c>
      <c r="N213" t="s">
        <v>228</v>
      </c>
      <c r="O213" t="str">
        <f>VLOOKUP($H213,'광고그룹보고서,signcody'!D:D,1,FALSE)</f>
        <v>nad-a001-02-000000138288534</v>
      </c>
    </row>
    <row r="214" spans="1:15" x14ac:dyDescent="0.3">
      <c r="A214">
        <v>392590</v>
      </c>
      <c r="B214" t="s">
        <v>237</v>
      </c>
      <c r="C214" t="s">
        <v>236</v>
      </c>
      <c r="D214" t="s">
        <v>16</v>
      </c>
      <c r="E214" t="s">
        <v>310</v>
      </c>
      <c r="F214" t="s">
        <v>206</v>
      </c>
      <c r="G214" t="s">
        <v>233</v>
      </c>
      <c r="H214" t="s">
        <v>221</v>
      </c>
      <c r="I214" t="s">
        <v>251</v>
      </c>
      <c r="J214" t="s">
        <v>317</v>
      </c>
      <c r="K214" t="s">
        <v>229</v>
      </c>
      <c r="L214">
        <v>5058582418</v>
      </c>
      <c r="M214">
        <v>50</v>
      </c>
      <c r="N214" t="s">
        <v>228</v>
      </c>
      <c r="O214" t="str">
        <f>VLOOKUP($H214,'광고그룹보고서,signcody'!D:D,1,FALSE)</f>
        <v>nad-a001-02-000000138288535</v>
      </c>
    </row>
    <row r="215" spans="1:15" x14ac:dyDescent="0.3">
      <c r="A215">
        <v>392590</v>
      </c>
      <c r="B215" t="s">
        <v>237</v>
      </c>
      <c r="C215" t="s">
        <v>236</v>
      </c>
      <c r="D215" t="s">
        <v>16</v>
      </c>
      <c r="E215" t="s">
        <v>310</v>
      </c>
      <c r="F215" t="s">
        <v>206</v>
      </c>
      <c r="G215" t="s">
        <v>233</v>
      </c>
      <c r="H215" t="s">
        <v>222</v>
      </c>
      <c r="I215" t="s">
        <v>248</v>
      </c>
      <c r="J215" t="s">
        <v>316</v>
      </c>
      <c r="K215" t="s">
        <v>229</v>
      </c>
      <c r="L215">
        <v>5057254533</v>
      </c>
      <c r="M215">
        <v>50</v>
      </c>
      <c r="N215" t="s">
        <v>228</v>
      </c>
      <c r="O215" t="str">
        <f>VLOOKUP($H215,'광고그룹보고서,signcody'!D:D,1,FALSE)</f>
        <v>nad-a001-02-000000138288536</v>
      </c>
    </row>
    <row r="216" spans="1:15" x14ac:dyDescent="0.3">
      <c r="A216">
        <v>392590</v>
      </c>
      <c r="B216" t="s">
        <v>237</v>
      </c>
      <c r="C216" t="s">
        <v>236</v>
      </c>
      <c r="D216" t="s">
        <v>16</v>
      </c>
      <c r="E216" t="s">
        <v>310</v>
      </c>
      <c r="F216" t="s">
        <v>206</v>
      </c>
      <c r="G216" t="s">
        <v>233</v>
      </c>
      <c r="H216" t="s">
        <v>223</v>
      </c>
      <c r="I216" t="s">
        <v>245</v>
      </c>
      <c r="J216" t="s">
        <v>315</v>
      </c>
      <c r="K216" t="s">
        <v>229</v>
      </c>
      <c r="L216">
        <v>3966923717</v>
      </c>
      <c r="M216">
        <v>50</v>
      </c>
      <c r="N216" t="s">
        <v>228</v>
      </c>
      <c r="O216" t="str">
        <f>VLOOKUP($H216,'광고그룹보고서,signcody'!D:D,1,FALSE)</f>
        <v>nad-a001-02-000000138288537</v>
      </c>
    </row>
    <row r="217" spans="1:15" x14ac:dyDescent="0.3">
      <c r="A217">
        <v>392590</v>
      </c>
      <c r="B217" t="s">
        <v>237</v>
      </c>
      <c r="C217" t="s">
        <v>236</v>
      </c>
      <c r="D217" t="s">
        <v>16</v>
      </c>
      <c r="E217" t="s">
        <v>310</v>
      </c>
      <c r="F217" t="s">
        <v>206</v>
      </c>
      <c r="G217" t="s">
        <v>233</v>
      </c>
      <c r="H217" t="s">
        <v>224</v>
      </c>
      <c r="I217" t="s">
        <v>242</v>
      </c>
      <c r="J217" t="s">
        <v>314</v>
      </c>
      <c r="K217" t="s">
        <v>229</v>
      </c>
      <c r="L217">
        <v>5023198084</v>
      </c>
      <c r="M217">
        <v>50</v>
      </c>
      <c r="N217" t="s">
        <v>228</v>
      </c>
      <c r="O217" t="str">
        <f>VLOOKUP($H217,'광고그룹보고서,signcody'!D:D,1,FALSE)</f>
        <v>nad-a001-02-000000138288538</v>
      </c>
    </row>
    <row r="218" spans="1:15" x14ac:dyDescent="0.3">
      <c r="A218">
        <v>392590</v>
      </c>
      <c r="B218" t="s">
        <v>237</v>
      </c>
      <c r="C218" t="s">
        <v>236</v>
      </c>
      <c r="D218" t="s">
        <v>16</v>
      </c>
      <c r="E218" t="s">
        <v>310</v>
      </c>
      <c r="F218" t="s">
        <v>206</v>
      </c>
      <c r="G218" t="s">
        <v>233</v>
      </c>
      <c r="H218" t="s">
        <v>225</v>
      </c>
      <c r="I218" t="s">
        <v>239</v>
      </c>
      <c r="J218" t="s">
        <v>313</v>
      </c>
      <c r="K218" t="s">
        <v>229</v>
      </c>
      <c r="L218">
        <v>4884956801</v>
      </c>
      <c r="M218">
        <v>50</v>
      </c>
      <c r="N218" t="s">
        <v>228</v>
      </c>
      <c r="O218" t="str">
        <f>VLOOKUP($H218,'광고그룹보고서,signcody'!D:D,1,FALSE)</f>
        <v>nad-a001-02-000000138288539</v>
      </c>
    </row>
    <row r="219" spans="1:15" x14ac:dyDescent="0.3">
      <c r="A219">
        <v>392590</v>
      </c>
      <c r="B219" t="s">
        <v>237</v>
      </c>
      <c r="C219" t="s">
        <v>236</v>
      </c>
      <c r="D219" t="s">
        <v>16</v>
      </c>
      <c r="E219" t="s">
        <v>310</v>
      </c>
      <c r="F219" t="s">
        <v>206</v>
      </c>
      <c r="G219" t="s">
        <v>233</v>
      </c>
      <c r="H219" t="s">
        <v>226</v>
      </c>
      <c r="I219" t="s">
        <v>231</v>
      </c>
      <c r="J219" t="s">
        <v>312</v>
      </c>
      <c r="K219" t="s">
        <v>229</v>
      </c>
      <c r="L219">
        <v>4884729518</v>
      </c>
      <c r="M219">
        <v>50</v>
      </c>
      <c r="N219" t="s">
        <v>228</v>
      </c>
      <c r="O219" t="str">
        <f>VLOOKUP($H219,'광고그룹보고서,signcody'!D:D,1,FALSE)</f>
        <v>nad-a001-02-000000138288540</v>
      </c>
    </row>
    <row r="220" spans="1:15" x14ac:dyDescent="0.3">
      <c r="A220">
        <v>392590</v>
      </c>
      <c r="B220" t="s">
        <v>237</v>
      </c>
      <c r="C220" t="s">
        <v>236</v>
      </c>
      <c r="D220" t="s">
        <v>16</v>
      </c>
      <c r="E220" t="s">
        <v>371</v>
      </c>
      <c r="F220" t="s">
        <v>370</v>
      </c>
      <c r="G220" t="s">
        <v>233</v>
      </c>
      <c r="H220" t="s">
        <v>409</v>
      </c>
      <c r="I220" t="s">
        <v>306</v>
      </c>
      <c r="J220" t="s">
        <v>378</v>
      </c>
      <c r="K220" t="s">
        <v>229</v>
      </c>
      <c r="L220">
        <v>5642224090</v>
      </c>
      <c r="M220">
        <v>50</v>
      </c>
      <c r="N220" t="s">
        <v>228</v>
      </c>
      <c r="O220" t="e">
        <f>VLOOKUP($H220,'광고그룹보고서,signcody'!D:D,1,FALSE)</f>
        <v>#N/A</v>
      </c>
    </row>
    <row r="221" spans="1:15" x14ac:dyDescent="0.3">
      <c r="A221">
        <v>392590</v>
      </c>
      <c r="B221" t="s">
        <v>237</v>
      </c>
      <c r="C221" t="s">
        <v>236</v>
      </c>
      <c r="D221" t="s">
        <v>16</v>
      </c>
      <c r="E221" t="s">
        <v>371</v>
      </c>
      <c r="F221" t="s">
        <v>370</v>
      </c>
      <c r="G221" t="s">
        <v>233</v>
      </c>
      <c r="H221" t="s">
        <v>408</v>
      </c>
      <c r="I221" t="s">
        <v>304</v>
      </c>
      <c r="J221" t="s">
        <v>407</v>
      </c>
      <c r="K221" t="s">
        <v>229</v>
      </c>
      <c r="L221">
        <v>5623611075</v>
      </c>
      <c r="M221">
        <v>50</v>
      </c>
      <c r="N221" t="s">
        <v>228</v>
      </c>
      <c r="O221" t="e">
        <f>VLOOKUP($H221,'광고그룹보고서,signcody'!D:D,1,FALSE)</f>
        <v>#N/A</v>
      </c>
    </row>
    <row r="222" spans="1:15" x14ac:dyDescent="0.3">
      <c r="A222">
        <v>392590</v>
      </c>
      <c r="B222" t="s">
        <v>237</v>
      </c>
      <c r="C222" t="s">
        <v>236</v>
      </c>
      <c r="D222" t="s">
        <v>16</v>
      </c>
      <c r="E222" t="s">
        <v>371</v>
      </c>
      <c r="F222" t="s">
        <v>370</v>
      </c>
      <c r="G222" t="s">
        <v>233</v>
      </c>
      <c r="H222" t="s">
        <v>406</v>
      </c>
      <c r="I222" t="s">
        <v>301</v>
      </c>
      <c r="J222" t="s">
        <v>405</v>
      </c>
      <c r="K222" t="s">
        <v>229</v>
      </c>
      <c r="L222">
        <v>5623478345</v>
      </c>
      <c r="M222">
        <v>50</v>
      </c>
      <c r="N222" t="s">
        <v>228</v>
      </c>
      <c r="O222" t="e">
        <f>VLOOKUP($H222,'광고그룹보고서,signcody'!D:D,1,FALSE)</f>
        <v>#N/A</v>
      </c>
    </row>
    <row r="223" spans="1:15" x14ac:dyDescent="0.3">
      <c r="A223">
        <v>392590</v>
      </c>
      <c r="B223" t="s">
        <v>237</v>
      </c>
      <c r="C223" t="s">
        <v>236</v>
      </c>
      <c r="D223" t="s">
        <v>16</v>
      </c>
      <c r="E223" t="s">
        <v>371</v>
      </c>
      <c r="F223" t="s">
        <v>370</v>
      </c>
      <c r="G223" t="s">
        <v>233</v>
      </c>
      <c r="H223" t="s">
        <v>404</v>
      </c>
      <c r="I223" t="s">
        <v>298</v>
      </c>
      <c r="J223" t="s">
        <v>403</v>
      </c>
      <c r="K223" t="s">
        <v>229</v>
      </c>
      <c r="L223">
        <v>5623591065</v>
      </c>
      <c r="M223">
        <v>50</v>
      </c>
      <c r="N223" t="s">
        <v>228</v>
      </c>
      <c r="O223" t="e">
        <f>VLOOKUP($H223,'광고그룹보고서,signcody'!D:D,1,FALSE)</f>
        <v>#N/A</v>
      </c>
    </row>
    <row r="224" spans="1:15" x14ac:dyDescent="0.3">
      <c r="A224">
        <v>392590</v>
      </c>
      <c r="B224" t="s">
        <v>237</v>
      </c>
      <c r="C224" t="s">
        <v>236</v>
      </c>
      <c r="D224" t="s">
        <v>16</v>
      </c>
      <c r="E224" t="s">
        <v>371</v>
      </c>
      <c r="F224" t="s">
        <v>370</v>
      </c>
      <c r="G224" t="s">
        <v>233</v>
      </c>
      <c r="H224" t="s">
        <v>402</v>
      </c>
      <c r="I224" t="s">
        <v>292</v>
      </c>
      <c r="J224" t="s">
        <v>401</v>
      </c>
      <c r="K224" t="s">
        <v>229</v>
      </c>
      <c r="L224">
        <v>5623464128</v>
      </c>
      <c r="M224">
        <v>50</v>
      </c>
      <c r="N224" t="s">
        <v>228</v>
      </c>
      <c r="O224" t="e">
        <f>VLOOKUP($H224,'광고그룹보고서,signcody'!D:D,1,FALSE)</f>
        <v>#N/A</v>
      </c>
    </row>
    <row r="225" spans="1:15" x14ac:dyDescent="0.3">
      <c r="A225">
        <v>392590</v>
      </c>
      <c r="B225" t="s">
        <v>237</v>
      </c>
      <c r="C225" t="s">
        <v>236</v>
      </c>
      <c r="D225" t="s">
        <v>16</v>
      </c>
      <c r="E225" t="s">
        <v>371</v>
      </c>
      <c r="F225" t="s">
        <v>370</v>
      </c>
      <c r="G225" t="s">
        <v>233</v>
      </c>
      <c r="H225" t="s">
        <v>400</v>
      </c>
      <c r="I225" t="s">
        <v>289</v>
      </c>
      <c r="J225" t="s">
        <v>378</v>
      </c>
      <c r="K225" t="s">
        <v>229</v>
      </c>
      <c r="L225">
        <v>5564793088</v>
      </c>
      <c r="M225">
        <v>50</v>
      </c>
      <c r="N225" t="s">
        <v>228</v>
      </c>
      <c r="O225" t="e">
        <f>VLOOKUP($H225,'광고그룹보고서,signcody'!D:D,1,FALSE)</f>
        <v>#N/A</v>
      </c>
    </row>
    <row r="226" spans="1:15" x14ac:dyDescent="0.3">
      <c r="A226">
        <v>392590</v>
      </c>
      <c r="B226" t="s">
        <v>237</v>
      </c>
      <c r="C226" t="s">
        <v>236</v>
      </c>
      <c r="D226" t="s">
        <v>16</v>
      </c>
      <c r="E226" t="s">
        <v>371</v>
      </c>
      <c r="F226" t="s">
        <v>370</v>
      </c>
      <c r="G226" t="s">
        <v>233</v>
      </c>
      <c r="H226" t="s">
        <v>399</v>
      </c>
      <c r="I226" t="s">
        <v>284</v>
      </c>
      <c r="J226" t="s">
        <v>398</v>
      </c>
      <c r="K226" t="s">
        <v>229</v>
      </c>
      <c r="L226">
        <v>5543209252</v>
      </c>
      <c r="M226">
        <v>50</v>
      </c>
      <c r="N226" t="s">
        <v>228</v>
      </c>
      <c r="O226" t="e">
        <f>VLOOKUP($H226,'광고그룹보고서,signcody'!D:D,1,FALSE)</f>
        <v>#N/A</v>
      </c>
    </row>
    <row r="227" spans="1:15" x14ac:dyDescent="0.3">
      <c r="A227">
        <v>392590</v>
      </c>
      <c r="B227" t="s">
        <v>237</v>
      </c>
      <c r="C227" t="s">
        <v>236</v>
      </c>
      <c r="D227" t="s">
        <v>16</v>
      </c>
      <c r="E227" t="s">
        <v>371</v>
      </c>
      <c r="F227" t="s">
        <v>370</v>
      </c>
      <c r="G227" t="s">
        <v>233</v>
      </c>
      <c r="H227" t="s">
        <v>397</v>
      </c>
      <c r="I227" t="s">
        <v>281</v>
      </c>
      <c r="J227" t="s">
        <v>396</v>
      </c>
      <c r="K227" t="s">
        <v>229</v>
      </c>
      <c r="L227">
        <v>5543184233</v>
      </c>
      <c r="M227">
        <v>50</v>
      </c>
      <c r="N227" t="s">
        <v>228</v>
      </c>
      <c r="O227" t="e">
        <f>VLOOKUP($H227,'광고그룹보고서,signcody'!D:D,1,FALSE)</f>
        <v>#N/A</v>
      </c>
    </row>
    <row r="228" spans="1:15" x14ac:dyDescent="0.3">
      <c r="A228">
        <v>392590</v>
      </c>
      <c r="B228" t="s">
        <v>237</v>
      </c>
      <c r="C228" t="s">
        <v>236</v>
      </c>
      <c r="D228" t="s">
        <v>16</v>
      </c>
      <c r="E228" t="s">
        <v>371</v>
      </c>
      <c r="F228" t="s">
        <v>370</v>
      </c>
      <c r="G228" t="s">
        <v>233</v>
      </c>
      <c r="H228" t="s">
        <v>395</v>
      </c>
      <c r="I228" t="s">
        <v>278</v>
      </c>
      <c r="J228" t="s">
        <v>394</v>
      </c>
      <c r="K228" t="s">
        <v>229</v>
      </c>
      <c r="L228">
        <v>5541325255</v>
      </c>
      <c r="M228">
        <v>50</v>
      </c>
      <c r="N228" t="s">
        <v>228</v>
      </c>
      <c r="O228" t="e">
        <f>VLOOKUP($H228,'광고그룹보고서,signcody'!D:D,1,FALSE)</f>
        <v>#N/A</v>
      </c>
    </row>
    <row r="229" spans="1:15" x14ac:dyDescent="0.3">
      <c r="A229">
        <v>392590</v>
      </c>
      <c r="B229" t="s">
        <v>237</v>
      </c>
      <c r="C229" t="s">
        <v>236</v>
      </c>
      <c r="D229" t="s">
        <v>16</v>
      </c>
      <c r="E229" t="s">
        <v>371</v>
      </c>
      <c r="F229" t="s">
        <v>370</v>
      </c>
      <c r="G229" t="s">
        <v>233</v>
      </c>
      <c r="H229" t="s">
        <v>393</v>
      </c>
      <c r="I229" t="s">
        <v>269</v>
      </c>
      <c r="J229" t="s">
        <v>392</v>
      </c>
      <c r="K229" t="s">
        <v>229</v>
      </c>
      <c r="L229">
        <v>5252296282</v>
      </c>
      <c r="M229">
        <v>50</v>
      </c>
      <c r="N229" t="s">
        <v>228</v>
      </c>
      <c r="O229" t="e">
        <f>VLOOKUP($H229,'광고그룹보고서,signcody'!D:D,1,FALSE)</f>
        <v>#N/A</v>
      </c>
    </row>
    <row r="230" spans="1:15" x14ac:dyDescent="0.3">
      <c r="A230">
        <v>392590</v>
      </c>
      <c r="B230" t="s">
        <v>237</v>
      </c>
      <c r="C230" t="s">
        <v>236</v>
      </c>
      <c r="D230" t="s">
        <v>16</v>
      </c>
      <c r="E230" t="s">
        <v>371</v>
      </c>
      <c r="F230" t="s">
        <v>370</v>
      </c>
      <c r="G230" t="s">
        <v>233</v>
      </c>
      <c r="H230" t="s">
        <v>391</v>
      </c>
      <c r="I230" t="s">
        <v>266</v>
      </c>
      <c r="J230" t="s">
        <v>390</v>
      </c>
      <c r="K230" t="s">
        <v>229</v>
      </c>
      <c r="L230">
        <v>5237576830</v>
      </c>
      <c r="M230">
        <v>50</v>
      </c>
      <c r="N230" t="s">
        <v>228</v>
      </c>
      <c r="O230" t="e">
        <f>VLOOKUP($H230,'광고그룹보고서,signcody'!D:D,1,FALSE)</f>
        <v>#N/A</v>
      </c>
    </row>
    <row r="231" spans="1:15" x14ac:dyDescent="0.3">
      <c r="A231">
        <v>392590</v>
      </c>
      <c r="B231" t="s">
        <v>237</v>
      </c>
      <c r="C231" t="s">
        <v>236</v>
      </c>
      <c r="D231" t="s">
        <v>16</v>
      </c>
      <c r="E231" t="s">
        <v>371</v>
      </c>
      <c r="F231" t="s">
        <v>370</v>
      </c>
      <c r="G231" t="s">
        <v>233</v>
      </c>
      <c r="H231" t="s">
        <v>389</v>
      </c>
      <c r="I231" t="s">
        <v>263</v>
      </c>
      <c r="J231" t="s">
        <v>388</v>
      </c>
      <c r="K231" t="s">
        <v>229</v>
      </c>
      <c r="L231">
        <v>5236037509</v>
      </c>
      <c r="M231">
        <v>50</v>
      </c>
      <c r="N231" t="s">
        <v>228</v>
      </c>
      <c r="O231" t="e">
        <f>VLOOKUP($H231,'광고그룹보고서,signcody'!D:D,1,FALSE)</f>
        <v>#N/A</v>
      </c>
    </row>
    <row r="232" spans="1:15" x14ac:dyDescent="0.3">
      <c r="A232">
        <v>392590</v>
      </c>
      <c r="B232" t="s">
        <v>237</v>
      </c>
      <c r="C232" t="s">
        <v>236</v>
      </c>
      <c r="D232" t="s">
        <v>16</v>
      </c>
      <c r="E232" t="s">
        <v>371</v>
      </c>
      <c r="F232" t="s">
        <v>370</v>
      </c>
      <c r="G232" t="s">
        <v>233</v>
      </c>
      <c r="H232" t="s">
        <v>387</v>
      </c>
      <c r="I232" t="s">
        <v>260</v>
      </c>
      <c r="J232" t="s">
        <v>386</v>
      </c>
      <c r="K232" t="s">
        <v>229</v>
      </c>
      <c r="L232">
        <v>5229304479</v>
      </c>
      <c r="M232">
        <v>50</v>
      </c>
      <c r="N232" t="s">
        <v>228</v>
      </c>
      <c r="O232" t="e">
        <f>VLOOKUP($H232,'광고그룹보고서,signcody'!D:D,1,FALSE)</f>
        <v>#N/A</v>
      </c>
    </row>
    <row r="233" spans="1:15" x14ac:dyDescent="0.3">
      <c r="A233">
        <v>392590</v>
      </c>
      <c r="B233" t="s">
        <v>237</v>
      </c>
      <c r="C233" t="s">
        <v>236</v>
      </c>
      <c r="D233" t="s">
        <v>16</v>
      </c>
      <c r="E233" t="s">
        <v>371</v>
      </c>
      <c r="F233" t="s">
        <v>370</v>
      </c>
      <c r="G233" t="s">
        <v>233</v>
      </c>
      <c r="H233" t="s">
        <v>385</v>
      </c>
      <c r="I233" t="s">
        <v>257</v>
      </c>
      <c r="J233" t="s">
        <v>384</v>
      </c>
      <c r="K233" t="s">
        <v>229</v>
      </c>
      <c r="L233">
        <v>5223844191</v>
      </c>
      <c r="M233">
        <v>50</v>
      </c>
      <c r="N233" t="s">
        <v>228</v>
      </c>
      <c r="O233" t="e">
        <f>VLOOKUP($H233,'광고그룹보고서,signcody'!D:D,1,FALSE)</f>
        <v>#N/A</v>
      </c>
    </row>
    <row r="234" spans="1:15" x14ac:dyDescent="0.3">
      <c r="A234">
        <v>392590</v>
      </c>
      <c r="B234" t="s">
        <v>237</v>
      </c>
      <c r="C234" t="s">
        <v>236</v>
      </c>
      <c r="D234" t="s">
        <v>16</v>
      </c>
      <c r="E234" t="s">
        <v>371</v>
      </c>
      <c r="F234" t="s">
        <v>370</v>
      </c>
      <c r="G234" t="s">
        <v>233</v>
      </c>
      <c r="H234" t="s">
        <v>383</v>
      </c>
      <c r="I234" t="s">
        <v>254</v>
      </c>
      <c r="J234" t="s">
        <v>382</v>
      </c>
      <c r="K234" t="s">
        <v>229</v>
      </c>
      <c r="L234">
        <v>5223485305</v>
      </c>
      <c r="M234">
        <v>50</v>
      </c>
      <c r="N234" t="s">
        <v>228</v>
      </c>
      <c r="O234" t="e">
        <f>VLOOKUP($H234,'광고그룹보고서,signcody'!D:D,1,FALSE)</f>
        <v>#N/A</v>
      </c>
    </row>
    <row r="235" spans="1:15" x14ac:dyDescent="0.3">
      <c r="A235">
        <v>392590</v>
      </c>
      <c r="B235" t="s">
        <v>237</v>
      </c>
      <c r="C235" t="s">
        <v>236</v>
      </c>
      <c r="D235" t="s">
        <v>16</v>
      </c>
      <c r="E235" t="s">
        <v>371</v>
      </c>
      <c r="F235" t="s">
        <v>370</v>
      </c>
      <c r="G235" t="s">
        <v>233</v>
      </c>
      <c r="H235" t="s">
        <v>381</v>
      </c>
      <c r="I235" t="s">
        <v>251</v>
      </c>
      <c r="J235" t="s">
        <v>380</v>
      </c>
      <c r="K235" t="s">
        <v>229</v>
      </c>
      <c r="L235">
        <v>5058582418</v>
      </c>
      <c r="M235">
        <v>50</v>
      </c>
      <c r="N235" t="s">
        <v>228</v>
      </c>
      <c r="O235" t="e">
        <f>VLOOKUP($H235,'광고그룹보고서,signcody'!D:D,1,FALSE)</f>
        <v>#N/A</v>
      </c>
    </row>
    <row r="236" spans="1:15" x14ac:dyDescent="0.3">
      <c r="A236">
        <v>392590</v>
      </c>
      <c r="B236" t="s">
        <v>237</v>
      </c>
      <c r="C236" t="s">
        <v>236</v>
      </c>
      <c r="D236" t="s">
        <v>16</v>
      </c>
      <c r="E236" t="s">
        <v>371</v>
      </c>
      <c r="F236" t="s">
        <v>370</v>
      </c>
      <c r="G236" t="s">
        <v>233</v>
      </c>
      <c r="H236" t="s">
        <v>379</v>
      </c>
      <c r="I236" t="s">
        <v>248</v>
      </c>
      <c r="J236" t="s">
        <v>378</v>
      </c>
      <c r="K236" t="s">
        <v>229</v>
      </c>
      <c r="L236">
        <v>5057254533</v>
      </c>
      <c r="M236">
        <v>50</v>
      </c>
      <c r="N236" t="s">
        <v>228</v>
      </c>
      <c r="O236" t="e">
        <f>VLOOKUP($H236,'광고그룹보고서,signcody'!D:D,1,FALSE)</f>
        <v>#N/A</v>
      </c>
    </row>
    <row r="237" spans="1:15" x14ac:dyDescent="0.3">
      <c r="A237">
        <v>392590</v>
      </c>
      <c r="B237" t="s">
        <v>237</v>
      </c>
      <c r="C237" t="s">
        <v>236</v>
      </c>
      <c r="D237" t="s">
        <v>16</v>
      </c>
      <c r="E237" t="s">
        <v>371</v>
      </c>
      <c r="F237" t="s">
        <v>370</v>
      </c>
      <c r="G237" t="s">
        <v>233</v>
      </c>
      <c r="H237" t="s">
        <v>377</v>
      </c>
      <c r="I237" t="s">
        <v>245</v>
      </c>
      <c r="J237" t="s">
        <v>376</v>
      </c>
      <c r="K237" t="s">
        <v>229</v>
      </c>
      <c r="L237">
        <v>3966923717</v>
      </c>
      <c r="M237">
        <v>50</v>
      </c>
      <c r="N237" t="s">
        <v>228</v>
      </c>
      <c r="O237" t="e">
        <f>VLOOKUP($H237,'광고그룹보고서,signcody'!D:D,1,FALSE)</f>
        <v>#N/A</v>
      </c>
    </row>
    <row r="238" spans="1:15" x14ac:dyDescent="0.3">
      <c r="A238">
        <v>392590</v>
      </c>
      <c r="B238" t="s">
        <v>237</v>
      </c>
      <c r="C238" t="s">
        <v>236</v>
      </c>
      <c r="D238" t="s">
        <v>16</v>
      </c>
      <c r="E238" t="s">
        <v>371</v>
      </c>
      <c r="F238" t="s">
        <v>370</v>
      </c>
      <c r="G238" t="s">
        <v>233</v>
      </c>
      <c r="H238" t="s">
        <v>375</v>
      </c>
      <c r="I238" t="s">
        <v>242</v>
      </c>
      <c r="J238" t="s">
        <v>374</v>
      </c>
      <c r="K238" t="s">
        <v>229</v>
      </c>
      <c r="L238">
        <v>5023198084</v>
      </c>
      <c r="M238">
        <v>50</v>
      </c>
      <c r="N238" t="s">
        <v>228</v>
      </c>
      <c r="O238" t="e">
        <f>VLOOKUP($H238,'광고그룹보고서,signcody'!D:D,1,FALSE)</f>
        <v>#N/A</v>
      </c>
    </row>
    <row r="239" spans="1:15" x14ac:dyDescent="0.3">
      <c r="A239">
        <v>392590</v>
      </c>
      <c r="B239" t="s">
        <v>237</v>
      </c>
      <c r="C239" t="s">
        <v>236</v>
      </c>
      <c r="D239" t="s">
        <v>16</v>
      </c>
      <c r="E239" t="s">
        <v>371</v>
      </c>
      <c r="F239" t="s">
        <v>370</v>
      </c>
      <c r="G239" t="s">
        <v>233</v>
      </c>
      <c r="H239" t="s">
        <v>373</v>
      </c>
      <c r="I239" t="s">
        <v>239</v>
      </c>
      <c r="J239" t="s">
        <v>372</v>
      </c>
      <c r="K239" t="s">
        <v>229</v>
      </c>
      <c r="L239">
        <v>4884956801</v>
      </c>
      <c r="M239">
        <v>50</v>
      </c>
      <c r="N239" t="s">
        <v>228</v>
      </c>
      <c r="O239" t="e">
        <f>VLOOKUP($H239,'광고그룹보고서,signcody'!D:D,1,FALSE)</f>
        <v>#N/A</v>
      </c>
    </row>
    <row r="240" spans="1:15" x14ac:dyDescent="0.3">
      <c r="A240">
        <v>392590</v>
      </c>
      <c r="B240" t="s">
        <v>237</v>
      </c>
      <c r="C240" t="s">
        <v>236</v>
      </c>
      <c r="D240" t="s">
        <v>16</v>
      </c>
      <c r="E240" t="s">
        <v>371</v>
      </c>
      <c r="F240" t="s">
        <v>370</v>
      </c>
      <c r="G240" t="s">
        <v>233</v>
      </c>
      <c r="H240" t="s">
        <v>369</v>
      </c>
      <c r="I240" t="s">
        <v>231</v>
      </c>
      <c r="J240" t="s">
        <v>368</v>
      </c>
      <c r="K240" t="s">
        <v>229</v>
      </c>
      <c r="L240">
        <v>4884729518</v>
      </c>
      <c r="M240">
        <v>50</v>
      </c>
      <c r="N240" t="s">
        <v>228</v>
      </c>
      <c r="O240" t="e">
        <f>VLOOKUP($H240,'광고그룹보고서,signcody'!D:D,1,FALSE)</f>
        <v>#N/A</v>
      </c>
    </row>
    <row r="241" spans="1:15" x14ac:dyDescent="0.3">
      <c r="A241">
        <v>392590</v>
      </c>
      <c r="B241" t="s">
        <v>237</v>
      </c>
      <c r="C241" t="s">
        <v>236</v>
      </c>
      <c r="D241" t="s">
        <v>16</v>
      </c>
      <c r="E241" t="s">
        <v>427</v>
      </c>
      <c r="F241" t="s">
        <v>180</v>
      </c>
      <c r="G241" t="s">
        <v>233</v>
      </c>
      <c r="H241" t="s">
        <v>450</v>
      </c>
      <c r="I241" t="s">
        <v>306</v>
      </c>
      <c r="J241" t="s">
        <v>431</v>
      </c>
      <c r="K241" t="s">
        <v>229</v>
      </c>
      <c r="L241">
        <v>5642224090</v>
      </c>
      <c r="M241">
        <v>50</v>
      </c>
      <c r="N241" t="s">
        <v>228</v>
      </c>
      <c r="O241" t="e">
        <f>VLOOKUP($H241,'광고그룹보고서,signcody'!D:D,1,FALSE)</f>
        <v>#N/A</v>
      </c>
    </row>
    <row r="242" spans="1:15" x14ac:dyDescent="0.3">
      <c r="A242">
        <v>392590</v>
      </c>
      <c r="B242" t="s">
        <v>237</v>
      </c>
      <c r="C242" t="s">
        <v>236</v>
      </c>
      <c r="D242" t="s">
        <v>16</v>
      </c>
      <c r="E242" t="s">
        <v>427</v>
      </c>
      <c r="F242" t="s">
        <v>180</v>
      </c>
      <c r="G242" t="s">
        <v>233</v>
      </c>
      <c r="H242" t="s">
        <v>181</v>
      </c>
      <c r="I242" t="s">
        <v>304</v>
      </c>
      <c r="J242" t="s">
        <v>449</v>
      </c>
      <c r="K242" t="s">
        <v>229</v>
      </c>
      <c r="L242">
        <v>5623611075</v>
      </c>
      <c r="M242">
        <v>50</v>
      </c>
      <c r="N242" t="s">
        <v>228</v>
      </c>
      <c r="O242" t="str">
        <f>VLOOKUP($H242,'광고그룹보고서,signcody'!D:D,1,FALSE)</f>
        <v>nad-a001-02-000000138288575</v>
      </c>
    </row>
    <row r="243" spans="1:15" x14ac:dyDescent="0.3">
      <c r="A243">
        <v>392590</v>
      </c>
      <c r="B243" t="s">
        <v>237</v>
      </c>
      <c r="C243" t="s">
        <v>236</v>
      </c>
      <c r="D243" t="s">
        <v>16</v>
      </c>
      <c r="E243" t="s">
        <v>427</v>
      </c>
      <c r="F243" t="s">
        <v>180</v>
      </c>
      <c r="G243" t="s">
        <v>233</v>
      </c>
      <c r="H243" t="s">
        <v>182</v>
      </c>
      <c r="I243" t="s">
        <v>301</v>
      </c>
      <c r="J243" t="s">
        <v>448</v>
      </c>
      <c r="K243" t="s">
        <v>229</v>
      </c>
      <c r="L243">
        <v>5623478345</v>
      </c>
      <c r="M243">
        <v>50</v>
      </c>
      <c r="N243" t="s">
        <v>228</v>
      </c>
      <c r="O243" t="str">
        <f>VLOOKUP($H243,'광고그룹보고서,signcody'!D:D,1,FALSE)</f>
        <v>nad-a001-02-000000138288576</v>
      </c>
    </row>
    <row r="244" spans="1:15" x14ac:dyDescent="0.3">
      <c r="A244">
        <v>392590</v>
      </c>
      <c r="B244" t="s">
        <v>237</v>
      </c>
      <c r="C244" t="s">
        <v>236</v>
      </c>
      <c r="D244" t="s">
        <v>16</v>
      </c>
      <c r="E244" t="s">
        <v>427</v>
      </c>
      <c r="F244" t="s">
        <v>180</v>
      </c>
      <c r="G244" t="s">
        <v>233</v>
      </c>
      <c r="H244" t="s">
        <v>192</v>
      </c>
      <c r="I244" t="s">
        <v>298</v>
      </c>
      <c r="J244" t="s">
        <v>447</v>
      </c>
      <c r="K244" t="s">
        <v>229</v>
      </c>
      <c r="L244">
        <v>5623591065</v>
      </c>
      <c r="M244">
        <v>50</v>
      </c>
      <c r="N244" t="s">
        <v>228</v>
      </c>
      <c r="O244" t="str">
        <f>VLOOKUP($H244,'광고그룹보고서,signcody'!D:D,1,FALSE)</f>
        <v>nad-a001-02-000000138288577</v>
      </c>
    </row>
    <row r="245" spans="1:15" x14ac:dyDescent="0.3">
      <c r="A245">
        <v>392590</v>
      </c>
      <c r="B245" t="s">
        <v>237</v>
      </c>
      <c r="C245" t="s">
        <v>236</v>
      </c>
      <c r="D245" t="s">
        <v>16</v>
      </c>
      <c r="E245" t="s">
        <v>427</v>
      </c>
      <c r="F245" t="s">
        <v>180</v>
      </c>
      <c r="G245" t="s">
        <v>233</v>
      </c>
      <c r="H245" t="s">
        <v>191</v>
      </c>
      <c r="I245" t="s">
        <v>292</v>
      </c>
      <c r="J245" t="s">
        <v>446</v>
      </c>
      <c r="K245" t="s">
        <v>229</v>
      </c>
      <c r="L245">
        <v>5623464128</v>
      </c>
      <c r="M245">
        <v>50</v>
      </c>
      <c r="N245" t="s">
        <v>228</v>
      </c>
      <c r="O245" t="str">
        <f>VLOOKUP($H245,'광고그룹보고서,signcody'!D:D,1,FALSE)</f>
        <v>nad-a001-02-000000138288578</v>
      </c>
    </row>
    <row r="246" spans="1:15" x14ac:dyDescent="0.3">
      <c r="A246">
        <v>392590</v>
      </c>
      <c r="B246" t="s">
        <v>237</v>
      </c>
      <c r="C246" t="s">
        <v>236</v>
      </c>
      <c r="D246" t="s">
        <v>16</v>
      </c>
      <c r="E246" t="s">
        <v>427</v>
      </c>
      <c r="F246" t="s">
        <v>180</v>
      </c>
      <c r="G246" t="s">
        <v>233</v>
      </c>
      <c r="H246" t="s">
        <v>445</v>
      </c>
      <c r="I246" t="s">
        <v>289</v>
      </c>
      <c r="J246" t="s">
        <v>444</v>
      </c>
      <c r="K246" t="s">
        <v>229</v>
      </c>
      <c r="L246">
        <v>5564793088</v>
      </c>
      <c r="M246">
        <v>50</v>
      </c>
      <c r="N246" t="s">
        <v>228</v>
      </c>
      <c r="O246" t="e">
        <f>VLOOKUP($H246,'광고그룹보고서,signcody'!D:D,1,FALSE)</f>
        <v>#N/A</v>
      </c>
    </row>
    <row r="247" spans="1:15" x14ac:dyDescent="0.3">
      <c r="A247">
        <v>392590</v>
      </c>
      <c r="B247" t="s">
        <v>237</v>
      </c>
      <c r="C247" t="s">
        <v>236</v>
      </c>
      <c r="D247" t="s">
        <v>16</v>
      </c>
      <c r="E247" t="s">
        <v>427</v>
      </c>
      <c r="F247" t="s">
        <v>180</v>
      </c>
      <c r="G247" t="s">
        <v>233</v>
      </c>
      <c r="H247" t="s">
        <v>183</v>
      </c>
      <c r="I247" t="s">
        <v>284</v>
      </c>
      <c r="J247" t="s">
        <v>443</v>
      </c>
      <c r="K247" t="s">
        <v>229</v>
      </c>
      <c r="L247">
        <v>5543209252</v>
      </c>
      <c r="M247">
        <v>50</v>
      </c>
      <c r="N247" t="s">
        <v>228</v>
      </c>
      <c r="O247" t="str">
        <f>VLOOKUP($H247,'광고그룹보고서,signcody'!D:D,1,FALSE)</f>
        <v>nad-a001-02-000000138288580</v>
      </c>
    </row>
    <row r="248" spans="1:15" x14ac:dyDescent="0.3">
      <c r="A248">
        <v>392590</v>
      </c>
      <c r="B248" t="s">
        <v>237</v>
      </c>
      <c r="C248" t="s">
        <v>236</v>
      </c>
      <c r="D248" t="s">
        <v>16</v>
      </c>
      <c r="E248" t="s">
        <v>427</v>
      </c>
      <c r="F248" t="s">
        <v>180</v>
      </c>
      <c r="G248" t="s">
        <v>233</v>
      </c>
      <c r="H248" t="s">
        <v>193</v>
      </c>
      <c r="I248" t="s">
        <v>281</v>
      </c>
      <c r="J248" t="s">
        <v>442</v>
      </c>
      <c r="K248" t="s">
        <v>229</v>
      </c>
      <c r="L248">
        <v>5543184233</v>
      </c>
      <c r="M248">
        <v>50</v>
      </c>
      <c r="N248" t="s">
        <v>228</v>
      </c>
      <c r="O248" t="str">
        <f>VLOOKUP($H248,'광고그룹보고서,signcody'!D:D,1,FALSE)</f>
        <v>nad-a001-02-000000138288581</v>
      </c>
    </row>
    <row r="249" spans="1:15" x14ac:dyDescent="0.3">
      <c r="A249">
        <v>392590</v>
      </c>
      <c r="B249" t="s">
        <v>237</v>
      </c>
      <c r="C249" t="s">
        <v>236</v>
      </c>
      <c r="D249" t="s">
        <v>16</v>
      </c>
      <c r="E249" t="s">
        <v>427</v>
      </c>
      <c r="F249" t="s">
        <v>180</v>
      </c>
      <c r="G249" t="s">
        <v>233</v>
      </c>
      <c r="H249" t="s">
        <v>184</v>
      </c>
      <c r="I249" t="s">
        <v>278</v>
      </c>
      <c r="J249" t="s">
        <v>441</v>
      </c>
      <c r="K249" t="s">
        <v>229</v>
      </c>
      <c r="L249">
        <v>5541325255</v>
      </c>
      <c r="M249">
        <v>50</v>
      </c>
      <c r="N249" t="s">
        <v>228</v>
      </c>
      <c r="O249" t="str">
        <f>VLOOKUP($H249,'광고그룹보고서,signcody'!D:D,1,FALSE)</f>
        <v>nad-a001-02-000000138288582</v>
      </c>
    </row>
    <row r="250" spans="1:15" x14ac:dyDescent="0.3">
      <c r="A250">
        <v>392590</v>
      </c>
      <c r="B250" t="s">
        <v>237</v>
      </c>
      <c r="C250" t="s">
        <v>236</v>
      </c>
      <c r="D250" t="s">
        <v>16</v>
      </c>
      <c r="E250" t="s">
        <v>427</v>
      </c>
      <c r="F250" t="s">
        <v>180</v>
      </c>
      <c r="G250" t="s">
        <v>233</v>
      </c>
      <c r="H250" t="s">
        <v>185</v>
      </c>
      <c r="I250" t="s">
        <v>269</v>
      </c>
      <c r="J250" t="s">
        <v>440</v>
      </c>
      <c r="K250" t="s">
        <v>229</v>
      </c>
      <c r="L250">
        <v>5252296282</v>
      </c>
      <c r="M250">
        <v>50</v>
      </c>
      <c r="N250" t="s">
        <v>228</v>
      </c>
      <c r="O250" t="str">
        <f>VLOOKUP($H250,'광고그룹보고서,signcody'!D:D,1,FALSE)</f>
        <v>nad-a001-02-000000138288583</v>
      </c>
    </row>
    <row r="251" spans="1:15" x14ac:dyDescent="0.3">
      <c r="A251">
        <v>392590</v>
      </c>
      <c r="B251" t="s">
        <v>237</v>
      </c>
      <c r="C251" t="s">
        <v>236</v>
      </c>
      <c r="D251" t="s">
        <v>16</v>
      </c>
      <c r="E251" t="s">
        <v>427</v>
      </c>
      <c r="F251" t="s">
        <v>180</v>
      </c>
      <c r="G251" t="s">
        <v>233</v>
      </c>
      <c r="H251" t="s">
        <v>197</v>
      </c>
      <c r="I251" t="s">
        <v>266</v>
      </c>
      <c r="J251" t="s">
        <v>439</v>
      </c>
      <c r="K251" t="s">
        <v>229</v>
      </c>
      <c r="L251">
        <v>5237576830</v>
      </c>
      <c r="M251">
        <v>50</v>
      </c>
      <c r="N251" t="s">
        <v>228</v>
      </c>
      <c r="O251" t="str">
        <f>VLOOKUP($H251,'광고그룹보고서,signcody'!D:D,1,FALSE)</f>
        <v>nad-a001-02-000000138288584</v>
      </c>
    </row>
    <row r="252" spans="1:15" x14ac:dyDescent="0.3">
      <c r="A252">
        <v>392590</v>
      </c>
      <c r="B252" t="s">
        <v>237</v>
      </c>
      <c r="C252" t="s">
        <v>236</v>
      </c>
      <c r="D252" t="s">
        <v>16</v>
      </c>
      <c r="E252" t="s">
        <v>427</v>
      </c>
      <c r="F252" t="s">
        <v>180</v>
      </c>
      <c r="G252" t="s">
        <v>233</v>
      </c>
      <c r="H252" t="s">
        <v>195</v>
      </c>
      <c r="I252" t="s">
        <v>263</v>
      </c>
      <c r="J252" t="s">
        <v>438</v>
      </c>
      <c r="K252" t="s">
        <v>229</v>
      </c>
      <c r="L252">
        <v>5236037509</v>
      </c>
      <c r="M252">
        <v>50</v>
      </c>
      <c r="N252" t="s">
        <v>228</v>
      </c>
      <c r="O252" t="str">
        <f>VLOOKUP($H252,'광고그룹보고서,signcody'!D:D,1,FALSE)</f>
        <v>nad-a001-02-000000138288585</v>
      </c>
    </row>
    <row r="253" spans="1:15" x14ac:dyDescent="0.3">
      <c r="A253">
        <v>392590</v>
      </c>
      <c r="B253" t="s">
        <v>237</v>
      </c>
      <c r="C253" t="s">
        <v>236</v>
      </c>
      <c r="D253" t="s">
        <v>16</v>
      </c>
      <c r="E253" t="s">
        <v>427</v>
      </c>
      <c r="F253" t="s">
        <v>180</v>
      </c>
      <c r="G253" t="s">
        <v>233</v>
      </c>
      <c r="H253" t="s">
        <v>437</v>
      </c>
      <c r="I253" t="s">
        <v>260</v>
      </c>
      <c r="J253" t="s">
        <v>436</v>
      </c>
      <c r="K253" t="s">
        <v>229</v>
      </c>
      <c r="L253">
        <v>5229304479</v>
      </c>
      <c r="M253">
        <v>50</v>
      </c>
      <c r="N253" t="s">
        <v>228</v>
      </c>
      <c r="O253" t="e">
        <f>VLOOKUP($H253,'광고그룹보고서,signcody'!D:D,1,FALSE)</f>
        <v>#N/A</v>
      </c>
    </row>
    <row r="254" spans="1:15" x14ac:dyDescent="0.3">
      <c r="A254">
        <v>392590</v>
      </c>
      <c r="B254" t="s">
        <v>237</v>
      </c>
      <c r="C254" t="s">
        <v>236</v>
      </c>
      <c r="D254" t="s">
        <v>16</v>
      </c>
      <c r="E254" t="s">
        <v>427</v>
      </c>
      <c r="F254" t="s">
        <v>180</v>
      </c>
      <c r="G254" t="s">
        <v>233</v>
      </c>
      <c r="H254" t="s">
        <v>186</v>
      </c>
      <c r="I254" t="s">
        <v>257</v>
      </c>
      <c r="J254" t="s">
        <v>435</v>
      </c>
      <c r="K254" t="s">
        <v>229</v>
      </c>
      <c r="L254">
        <v>5223844191</v>
      </c>
      <c r="M254">
        <v>50</v>
      </c>
      <c r="N254" t="s">
        <v>228</v>
      </c>
      <c r="O254" t="str">
        <f>VLOOKUP($H254,'광고그룹보고서,signcody'!D:D,1,FALSE)</f>
        <v>nad-a001-02-000000138288587</v>
      </c>
    </row>
    <row r="255" spans="1:15" x14ac:dyDescent="0.3">
      <c r="A255">
        <v>392590</v>
      </c>
      <c r="B255" t="s">
        <v>237</v>
      </c>
      <c r="C255" t="s">
        <v>236</v>
      </c>
      <c r="D255" t="s">
        <v>16</v>
      </c>
      <c r="E255" t="s">
        <v>427</v>
      </c>
      <c r="F255" t="s">
        <v>180</v>
      </c>
      <c r="G255" t="s">
        <v>233</v>
      </c>
      <c r="H255" t="s">
        <v>194</v>
      </c>
      <c r="I255" t="s">
        <v>254</v>
      </c>
      <c r="J255" t="s">
        <v>434</v>
      </c>
      <c r="K255" t="s">
        <v>229</v>
      </c>
      <c r="L255">
        <v>5223485305</v>
      </c>
      <c r="M255">
        <v>50</v>
      </c>
      <c r="N255" t="s">
        <v>228</v>
      </c>
      <c r="O255" t="str">
        <f>VLOOKUP($H255,'광고그룹보고서,signcody'!D:D,1,FALSE)</f>
        <v>nad-a001-02-000000138288588</v>
      </c>
    </row>
    <row r="256" spans="1:15" x14ac:dyDescent="0.3">
      <c r="A256">
        <v>392590</v>
      </c>
      <c r="B256" t="s">
        <v>237</v>
      </c>
      <c r="C256" t="s">
        <v>236</v>
      </c>
      <c r="D256" t="s">
        <v>16</v>
      </c>
      <c r="E256" t="s">
        <v>427</v>
      </c>
      <c r="F256" t="s">
        <v>180</v>
      </c>
      <c r="G256" t="s">
        <v>233</v>
      </c>
      <c r="H256" t="s">
        <v>196</v>
      </c>
      <c r="I256" t="s">
        <v>251</v>
      </c>
      <c r="J256" t="s">
        <v>433</v>
      </c>
      <c r="K256" t="s">
        <v>229</v>
      </c>
      <c r="L256">
        <v>5058582418</v>
      </c>
      <c r="M256">
        <v>50</v>
      </c>
      <c r="N256" t="s">
        <v>228</v>
      </c>
      <c r="O256" t="str">
        <f>VLOOKUP($H256,'광고그룹보고서,signcody'!D:D,1,FALSE)</f>
        <v>nad-a001-02-000000138288589</v>
      </c>
    </row>
    <row r="257" spans="1:15" x14ac:dyDescent="0.3">
      <c r="A257">
        <v>392590</v>
      </c>
      <c r="B257" t="s">
        <v>237</v>
      </c>
      <c r="C257" t="s">
        <v>236</v>
      </c>
      <c r="D257" t="s">
        <v>16</v>
      </c>
      <c r="E257" t="s">
        <v>427</v>
      </c>
      <c r="F257" t="s">
        <v>180</v>
      </c>
      <c r="G257" t="s">
        <v>233</v>
      </c>
      <c r="H257" t="s">
        <v>432</v>
      </c>
      <c r="I257" t="s">
        <v>248</v>
      </c>
      <c r="J257" t="s">
        <v>431</v>
      </c>
      <c r="K257" t="s">
        <v>229</v>
      </c>
      <c r="L257">
        <v>5057254533</v>
      </c>
      <c r="M257">
        <v>50</v>
      </c>
      <c r="N257" t="s">
        <v>228</v>
      </c>
      <c r="O257" t="e">
        <f>VLOOKUP($H257,'광고그룹보고서,signcody'!D:D,1,FALSE)</f>
        <v>#N/A</v>
      </c>
    </row>
    <row r="258" spans="1:15" x14ac:dyDescent="0.3">
      <c r="A258">
        <v>392590</v>
      </c>
      <c r="B258" t="s">
        <v>237</v>
      </c>
      <c r="C258" t="s">
        <v>236</v>
      </c>
      <c r="D258" t="s">
        <v>16</v>
      </c>
      <c r="E258" t="s">
        <v>427</v>
      </c>
      <c r="F258" t="s">
        <v>180</v>
      </c>
      <c r="G258" t="s">
        <v>233</v>
      </c>
      <c r="H258" t="s">
        <v>187</v>
      </c>
      <c r="I258" t="s">
        <v>245</v>
      </c>
      <c r="J258" t="s">
        <v>430</v>
      </c>
      <c r="K258" t="s">
        <v>229</v>
      </c>
      <c r="L258">
        <v>3966923717</v>
      </c>
      <c r="M258">
        <v>50</v>
      </c>
      <c r="N258" t="s">
        <v>228</v>
      </c>
      <c r="O258" t="str">
        <f>VLOOKUP($H258,'광고그룹보고서,signcody'!D:D,1,FALSE)</f>
        <v>nad-a001-02-000000138288591</v>
      </c>
    </row>
    <row r="259" spans="1:15" x14ac:dyDescent="0.3">
      <c r="A259">
        <v>392590</v>
      </c>
      <c r="B259" t="s">
        <v>237</v>
      </c>
      <c r="C259" t="s">
        <v>236</v>
      </c>
      <c r="D259" t="s">
        <v>16</v>
      </c>
      <c r="E259" t="s">
        <v>427</v>
      </c>
      <c r="F259" t="s">
        <v>180</v>
      </c>
      <c r="G259" t="s">
        <v>233</v>
      </c>
      <c r="H259" t="s">
        <v>188</v>
      </c>
      <c r="I259" t="s">
        <v>242</v>
      </c>
      <c r="J259" t="s">
        <v>429</v>
      </c>
      <c r="K259" t="s">
        <v>229</v>
      </c>
      <c r="L259">
        <v>5023198084</v>
      </c>
      <c r="M259">
        <v>50</v>
      </c>
      <c r="N259" t="s">
        <v>228</v>
      </c>
      <c r="O259" t="str">
        <f>VLOOKUP($H259,'광고그룹보고서,signcody'!D:D,1,FALSE)</f>
        <v>nad-a001-02-000000138288592</v>
      </c>
    </row>
    <row r="260" spans="1:15" x14ac:dyDescent="0.3">
      <c r="A260">
        <v>392590</v>
      </c>
      <c r="B260" t="s">
        <v>237</v>
      </c>
      <c r="C260" t="s">
        <v>236</v>
      </c>
      <c r="D260" t="s">
        <v>16</v>
      </c>
      <c r="E260" t="s">
        <v>427</v>
      </c>
      <c r="F260" t="s">
        <v>180</v>
      </c>
      <c r="G260" t="s">
        <v>233</v>
      </c>
      <c r="H260" t="s">
        <v>189</v>
      </c>
      <c r="I260" t="s">
        <v>239</v>
      </c>
      <c r="J260" t="s">
        <v>428</v>
      </c>
      <c r="K260" t="s">
        <v>229</v>
      </c>
      <c r="L260">
        <v>4884956801</v>
      </c>
      <c r="M260">
        <v>50</v>
      </c>
      <c r="N260" t="s">
        <v>228</v>
      </c>
      <c r="O260" t="str">
        <f>VLOOKUP($H260,'광고그룹보고서,signcody'!D:D,1,FALSE)</f>
        <v>nad-a001-02-000000138288593</v>
      </c>
    </row>
    <row r="261" spans="1:15" x14ac:dyDescent="0.3">
      <c r="A261">
        <v>392590</v>
      </c>
      <c r="B261" t="s">
        <v>237</v>
      </c>
      <c r="C261" t="s">
        <v>236</v>
      </c>
      <c r="D261" t="s">
        <v>16</v>
      </c>
      <c r="E261" t="s">
        <v>427</v>
      </c>
      <c r="F261" t="s">
        <v>180</v>
      </c>
      <c r="G261" t="s">
        <v>233</v>
      </c>
      <c r="H261" t="s">
        <v>190</v>
      </c>
      <c r="I261" t="s">
        <v>231</v>
      </c>
      <c r="J261" t="s">
        <v>426</v>
      </c>
      <c r="K261" t="s">
        <v>229</v>
      </c>
      <c r="L261">
        <v>4884729518</v>
      </c>
      <c r="M261">
        <v>50</v>
      </c>
      <c r="N261" t="s">
        <v>228</v>
      </c>
      <c r="O261" t="str">
        <f>VLOOKUP($H261,'광고그룹보고서,signcody'!D:D,1,FALSE)</f>
        <v>nad-a001-02-000000138288594</v>
      </c>
    </row>
    <row r="262" spans="1:15" x14ac:dyDescent="0.3">
      <c r="A262">
        <v>392590</v>
      </c>
      <c r="B262" t="s">
        <v>237</v>
      </c>
      <c r="C262" t="s">
        <v>236</v>
      </c>
      <c r="D262" t="s">
        <v>16</v>
      </c>
      <c r="E262" t="s">
        <v>452</v>
      </c>
      <c r="F262" t="s">
        <v>159</v>
      </c>
      <c r="G262" t="s">
        <v>233</v>
      </c>
      <c r="H262" t="s">
        <v>470</v>
      </c>
      <c r="I262" t="s">
        <v>306</v>
      </c>
      <c r="J262" t="s">
        <v>453</v>
      </c>
      <c r="K262" t="s">
        <v>229</v>
      </c>
      <c r="L262">
        <v>5642224090</v>
      </c>
      <c r="M262">
        <v>50</v>
      </c>
      <c r="N262" t="s">
        <v>228</v>
      </c>
      <c r="O262" t="e">
        <f>VLOOKUP($H262,'광고그룹보고서,signcody'!D:D,1,FALSE)</f>
        <v>#N/A</v>
      </c>
    </row>
    <row r="263" spans="1:15" x14ac:dyDescent="0.3">
      <c r="A263">
        <v>392590</v>
      </c>
      <c r="B263" t="s">
        <v>237</v>
      </c>
      <c r="C263" t="s">
        <v>236</v>
      </c>
      <c r="D263" t="s">
        <v>16</v>
      </c>
      <c r="E263" t="s">
        <v>452</v>
      </c>
      <c r="F263" t="s">
        <v>159</v>
      </c>
      <c r="G263" t="s">
        <v>233</v>
      </c>
      <c r="H263" t="s">
        <v>174</v>
      </c>
      <c r="I263" t="s">
        <v>304</v>
      </c>
      <c r="J263" t="s">
        <v>469</v>
      </c>
      <c r="K263" t="s">
        <v>229</v>
      </c>
      <c r="L263">
        <v>5623611075</v>
      </c>
      <c r="M263">
        <v>50</v>
      </c>
      <c r="N263" t="s">
        <v>228</v>
      </c>
      <c r="O263" t="str">
        <f>VLOOKUP($H263,'광고그룹보고서,signcody'!D:D,1,FALSE)</f>
        <v>nad-a001-02-000000138288596</v>
      </c>
    </row>
    <row r="264" spans="1:15" x14ac:dyDescent="0.3">
      <c r="A264">
        <v>392590</v>
      </c>
      <c r="B264" t="s">
        <v>237</v>
      </c>
      <c r="C264" t="s">
        <v>236</v>
      </c>
      <c r="D264" t="s">
        <v>16</v>
      </c>
      <c r="E264" t="s">
        <v>452</v>
      </c>
      <c r="F264" t="s">
        <v>159</v>
      </c>
      <c r="G264" t="s">
        <v>233</v>
      </c>
      <c r="H264" t="s">
        <v>175</v>
      </c>
      <c r="I264" t="s">
        <v>301</v>
      </c>
      <c r="J264" t="s">
        <v>468</v>
      </c>
      <c r="K264" t="s">
        <v>229</v>
      </c>
      <c r="L264">
        <v>5623478345</v>
      </c>
      <c r="M264">
        <v>50</v>
      </c>
      <c r="N264" t="s">
        <v>228</v>
      </c>
      <c r="O264" t="str">
        <f>VLOOKUP($H264,'광고그룹보고서,signcody'!D:D,1,FALSE)</f>
        <v>nad-a001-02-000000138288597</v>
      </c>
    </row>
    <row r="265" spans="1:15" x14ac:dyDescent="0.3">
      <c r="A265">
        <v>392590</v>
      </c>
      <c r="B265" t="s">
        <v>237</v>
      </c>
      <c r="C265" t="s">
        <v>236</v>
      </c>
      <c r="D265" t="s">
        <v>16</v>
      </c>
      <c r="E265" t="s">
        <v>452</v>
      </c>
      <c r="F265" t="s">
        <v>159</v>
      </c>
      <c r="G265" t="s">
        <v>233</v>
      </c>
      <c r="H265" t="s">
        <v>160</v>
      </c>
      <c r="I265" t="s">
        <v>298</v>
      </c>
      <c r="J265" t="s">
        <v>467</v>
      </c>
      <c r="K265" t="s">
        <v>229</v>
      </c>
      <c r="L265">
        <v>5623591065</v>
      </c>
      <c r="M265">
        <v>50</v>
      </c>
      <c r="N265" t="s">
        <v>228</v>
      </c>
      <c r="O265" t="str">
        <f>VLOOKUP($H265,'광고그룹보고서,signcody'!D:D,1,FALSE)</f>
        <v>nad-a001-02-000000138288598</v>
      </c>
    </row>
    <row r="266" spans="1:15" x14ac:dyDescent="0.3">
      <c r="A266">
        <v>392590</v>
      </c>
      <c r="B266" t="s">
        <v>237</v>
      </c>
      <c r="C266" t="s">
        <v>236</v>
      </c>
      <c r="D266" t="s">
        <v>16</v>
      </c>
      <c r="E266" t="s">
        <v>452</v>
      </c>
      <c r="F266" t="s">
        <v>159</v>
      </c>
      <c r="G266" t="s">
        <v>233</v>
      </c>
      <c r="H266" t="s">
        <v>161</v>
      </c>
      <c r="I266" t="s">
        <v>292</v>
      </c>
      <c r="J266" t="s">
        <v>466</v>
      </c>
      <c r="K266" t="s">
        <v>229</v>
      </c>
      <c r="L266">
        <v>5623464128</v>
      </c>
      <c r="M266">
        <v>50</v>
      </c>
      <c r="N266" t="s">
        <v>228</v>
      </c>
      <c r="O266" t="str">
        <f>VLOOKUP($H266,'광고그룹보고서,signcody'!D:D,1,FALSE)</f>
        <v>nad-a001-02-000000138288599</v>
      </c>
    </row>
    <row r="267" spans="1:15" x14ac:dyDescent="0.3">
      <c r="A267">
        <v>392590</v>
      </c>
      <c r="B267" t="s">
        <v>237</v>
      </c>
      <c r="C267" t="s">
        <v>236</v>
      </c>
      <c r="D267" t="s">
        <v>16</v>
      </c>
      <c r="E267" t="s">
        <v>452</v>
      </c>
      <c r="F267" t="s">
        <v>159</v>
      </c>
      <c r="G267" t="s">
        <v>233</v>
      </c>
      <c r="H267" t="s">
        <v>176</v>
      </c>
      <c r="I267" t="s">
        <v>289</v>
      </c>
      <c r="J267" t="s">
        <v>453</v>
      </c>
      <c r="K267" t="s">
        <v>229</v>
      </c>
      <c r="L267">
        <v>5564793088</v>
      </c>
      <c r="M267">
        <v>50</v>
      </c>
      <c r="N267" t="s">
        <v>228</v>
      </c>
      <c r="O267" t="str">
        <f>VLOOKUP($H267,'광고그룹보고서,signcody'!D:D,1,FALSE)</f>
        <v>nad-a001-02-000000138288600</v>
      </c>
    </row>
    <row r="268" spans="1:15" x14ac:dyDescent="0.3">
      <c r="A268">
        <v>392590</v>
      </c>
      <c r="B268" t="s">
        <v>237</v>
      </c>
      <c r="C268" t="s">
        <v>236</v>
      </c>
      <c r="D268" t="s">
        <v>16</v>
      </c>
      <c r="E268" t="s">
        <v>452</v>
      </c>
      <c r="F268" t="s">
        <v>159</v>
      </c>
      <c r="G268" t="s">
        <v>233</v>
      </c>
      <c r="H268" t="s">
        <v>162</v>
      </c>
      <c r="I268" t="s">
        <v>284</v>
      </c>
      <c r="J268" t="s">
        <v>465</v>
      </c>
      <c r="K268" t="s">
        <v>229</v>
      </c>
      <c r="L268">
        <v>5543209252</v>
      </c>
      <c r="M268">
        <v>50</v>
      </c>
      <c r="N268" t="s">
        <v>228</v>
      </c>
      <c r="O268" t="str">
        <f>VLOOKUP($H268,'광고그룹보고서,signcody'!D:D,1,FALSE)</f>
        <v>nad-a001-02-000000138288601</v>
      </c>
    </row>
    <row r="269" spans="1:15" x14ac:dyDescent="0.3">
      <c r="A269">
        <v>392590</v>
      </c>
      <c r="B269" t="s">
        <v>237</v>
      </c>
      <c r="C269" t="s">
        <v>236</v>
      </c>
      <c r="D269" t="s">
        <v>16</v>
      </c>
      <c r="E269" t="s">
        <v>452</v>
      </c>
      <c r="F269" t="s">
        <v>159</v>
      </c>
      <c r="G269" t="s">
        <v>233</v>
      </c>
      <c r="H269" t="s">
        <v>163</v>
      </c>
      <c r="I269" t="s">
        <v>281</v>
      </c>
      <c r="J269" t="s">
        <v>464</v>
      </c>
      <c r="K269" t="s">
        <v>229</v>
      </c>
      <c r="L269">
        <v>5543184233</v>
      </c>
      <c r="M269">
        <v>50</v>
      </c>
      <c r="N269" t="s">
        <v>228</v>
      </c>
      <c r="O269" t="str">
        <f>VLOOKUP($H269,'광고그룹보고서,signcody'!D:D,1,FALSE)</f>
        <v>nad-a001-02-000000138288602</v>
      </c>
    </row>
    <row r="270" spans="1:15" x14ac:dyDescent="0.3">
      <c r="A270">
        <v>392590</v>
      </c>
      <c r="B270" t="s">
        <v>237</v>
      </c>
      <c r="C270" t="s">
        <v>236</v>
      </c>
      <c r="D270" t="s">
        <v>16</v>
      </c>
      <c r="E270" t="s">
        <v>452</v>
      </c>
      <c r="F270" t="s">
        <v>159</v>
      </c>
      <c r="G270" t="s">
        <v>233</v>
      </c>
      <c r="H270" t="s">
        <v>164</v>
      </c>
      <c r="I270" t="s">
        <v>278</v>
      </c>
      <c r="J270" t="s">
        <v>463</v>
      </c>
      <c r="K270" t="s">
        <v>229</v>
      </c>
      <c r="L270">
        <v>5541325255</v>
      </c>
      <c r="M270">
        <v>50</v>
      </c>
      <c r="N270" t="s">
        <v>228</v>
      </c>
      <c r="O270" t="str">
        <f>VLOOKUP($H270,'광고그룹보고서,signcody'!D:D,1,FALSE)</f>
        <v>nad-a001-02-000000138288603</v>
      </c>
    </row>
    <row r="271" spans="1:15" x14ac:dyDescent="0.3">
      <c r="A271">
        <v>392590</v>
      </c>
      <c r="B271" t="s">
        <v>237</v>
      </c>
      <c r="C271" t="s">
        <v>236</v>
      </c>
      <c r="D271" t="s">
        <v>16</v>
      </c>
      <c r="E271" t="s">
        <v>452</v>
      </c>
      <c r="F271" t="s">
        <v>159</v>
      </c>
      <c r="G271" t="s">
        <v>233</v>
      </c>
      <c r="H271" t="s">
        <v>165</v>
      </c>
      <c r="I271" t="s">
        <v>269</v>
      </c>
      <c r="J271" t="s">
        <v>462</v>
      </c>
      <c r="K271" t="s">
        <v>229</v>
      </c>
      <c r="L271">
        <v>5252296282</v>
      </c>
      <c r="M271">
        <v>50</v>
      </c>
      <c r="N271" t="s">
        <v>228</v>
      </c>
      <c r="O271" t="str">
        <f>VLOOKUP($H271,'광고그룹보고서,signcody'!D:D,1,FALSE)</f>
        <v>nad-a001-02-000000138288604</v>
      </c>
    </row>
    <row r="272" spans="1:15" x14ac:dyDescent="0.3">
      <c r="A272">
        <v>392590</v>
      </c>
      <c r="B272" t="s">
        <v>237</v>
      </c>
      <c r="C272" t="s">
        <v>236</v>
      </c>
      <c r="D272" t="s">
        <v>16</v>
      </c>
      <c r="E272" t="s">
        <v>452</v>
      </c>
      <c r="F272" t="s">
        <v>159</v>
      </c>
      <c r="G272" t="s">
        <v>233</v>
      </c>
      <c r="H272" t="s">
        <v>179</v>
      </c>
      <c r="I272" t="s">
        <v>266</v>
      </c>
      <c r="J272" t="s">
        <v>461</v>
      </c>
      <c r="K272" t="s">
        <v>229</v>
      </c>
      <c r="L272">
        <v>5237576830</v>
      </c>
      <c r="M272">
        <v>50</v>
      </c>
      <c r="N272" t="s">
        <v>228</v>
      </c>
      <c r="O272" t="str">
        <f>VLOOKUP($H272,'광고그룹보고서,signcody'!D:D,1,FALSE)</f>
        <v>nad-a001-02-000000138288605</v>
      </c>
    </row>
    <row r="273" spans="1:15" x14ac:dyDescent="0.3">
      <c r="A273">
        <v>392590</v>
      </c>
      <c r="B273" t="s">
        <v>237</v>
      </c>
      <c r="C273" t="s">
        <v>236</v>
      </c>
      <c r="D273" t="s">
        <v>16</v>
      </c>
      <c r="E273" t="s">
        <v>452</v>
      </c>
      <c r="F273" t="s">
        <v>159</v>
      </c>
      <c r="G273" t="s">
        <v>233</v>
      </c>
      <c r="H273" t="s">
        <v>166</v>
      </c>
      <c r="I273" t="s">
        <v>263</v>
      </c>
      <c r="J273" t="s">
        <v>460</v>
      </c>
      <c r="K273" t="s">
        <v>229</v>
      </c>
      <c r="L273">
        <v>5236037509</v>
      </c>
      <c r="M273">
        <v>50</v>
      </c>
      <c r="N273" t="s">
        <v>228</v>
      </c>
      <c r="O273" t="str">
        <f>VLOOKUP($H273,'광고그룹보고서,signcody'!D:D,1,FALSE)</f>
        <v>nad-a001-02-000000138288606</v>
      </c>
    </row>
    <row r="274" spans="1:15" x14ac:dyDescent="0.3">
      <c r="A274">
        <v>392590</v>
      </c>
      <c r="B274" t="s">
        <v>237</v>
      </c>
      <c r="C274" t="s">
        <v>236</v>
      </c>
      <c r="D274" t="s">
        <v>16</v>
      </c>
      <c r="E274" t="s">
        <v>452</v>
      </c>
      <c r="F274" t="s">
        <v>159</v>
      </c>
      <c r="G274" t="s">
        <v>233</v>
      </c>
      <c r="H274" t="s">
        <v>459</v>
      </c>
      <c r="I274" t="s">
        <v>260</v>
      </c>
      <c r="J274" t="s">
        <v>458</v>
      </c>
      <c r="K274" t="s">
        <v>229</v>
      </c>
      <c r="L274">
        <v>5229304479</v>
      </c>
      <c r="M274">
        <v>50</v>
      </c>
      <c r="N274" t="s">
        <v>228</v>
      </c>
      <c r="O274" t="e">
        <f>VLOOKUP($H274,'광고그룹보고서,signcody'!D:D,1,FALSE)</f>
        <v>#N/A</v>
      </c>
    </row>
    <row r="275" spans="1:15" x14ac:dyDescent="0.3">
      <c r="A275">
        <v>392590</v>
      </c>
      <c r="B275" t="s">
        <v>237</v>
      </c>
      <c r="C275" t="s">
        <v>236</v>
      </c>
      <c r="D275" t="s">
        <v>16</v>
      </c>
      <c r="E275" t="s">
        <v>452</v>
      </c>
      <c r="F275" t="s">
        <v>159</v>
      </c>
      <c r="G275" t="s">
        <v>233</v>
      </c>
      <c r="H275" t="s">
        <v>168</v>
      </c>
      <c r="I275" t="s">
        <v>257</v>
      </c>
      <c r="J275" t="s">
        <v>457</v>
      </c>
      <c r="K275" t="s">
        <v>229</v>
      </c>
      <c r="L275">
        <v>5223844191</v>
      </c>
      <c r="M275">
        <v>50</v>
      </c>
      <c r="N275" t="s">
        <v>228</v>
      </c>
      <c r="O275" t="str">
        <f>VLOOKUP($H275,'광고그룹보고서,signcody'!D:D,1,FALSE)</f>
        <v>nad-a001-02-000000138288608</v>
      </c>
    </row>
    <row r="276" spans="1:15" x14ac:dyDescent="0.3">
      <c r="A276">
        <v>392590</v>
      </c>
      <c r="B276" t="s">
        <v>237</v>
      </c>
      <c r="C276" t="s">
        <v>236</v>
      </c>
      <c r="D276" t="s">
        <v>16</v>
      </c>
      <c r="E276" t="s">
        <v>452</v>
      </c>
      <c r="F276" t="s">
        <v>159</v>
      </c>
      <c r="G276" t="s">
        <v>233</v>
      </c>
      <c r="H276" t="s">
        <v>177</v>
      </c>
      <c r="I276" t="s">
        <v>254</v>
      </c>
      <c r="J276" t="s">
        <v>456</v>
      </c>
      <c r="K276" t="s">
        <v>229</v>
      </c>
      <c r="L276">
        <v>5223485305</v>
      </c>
      <c r="M276">
        <v>50</v>
      </c>
      <c r="N276" t="s">
        <v>228</v>
      </c>
      <c r="O276" t="str">
        <f>VLOOKUP($H276,'광고그룹보고서,signcody'!D:D,1,FALSE)</f>
        <v>nad-a001-02-000000138288609</v>
      </c>
    </row>
    <row r="277" spans="1:15" x14ac:dyDescent="0.3">
      <c r="A277">
        <v>392590</v>
      </c>
      <c r="B277" t="s">
        <v>237</v>
      </c>
      <c r="C277" t="s">
        <v>236</v>
      </c>
      <c r="D277" t="s">
        <v>16</v>
      </c>
      <c r="E277" t="s">
        <v>452</v>
      </c>
      <c r="F277" t="s">
        <v>159</v>
      </c>
      <c r="G277" t="s">
        <v>233</v>
      </c>
      <c r="H277" t="s">
        <v>178</v>
      </c>
      <c r="I277" t="s">
        <v>251</v>
      </c>
      <c r="J277" t="s">
        <v>455</v>
      </c>
      <c r="K277" t="s">
        <v>229</v>
      </c>
      <c r="L277">
        <v>5058582418</v>
      </c>
      <c r="M277">
        <v>50</v>
      </c>
      <c r="N277" t="s">
        <v>228</v>
      </c>
      <c r="O277" t="str">
        <f>VLOOKUP($H277,'광고그룹보고서,signcody'!D:D,1,FALSE)</f>
        <v>nad-a001-02-000000138288610</v>
      </c>
    </row>
    <row r="278" spans="1:15" x14ac:dyDescent="0.3">
      <c r="A278">
        <v>392590</v>
      </c>
      <c r="B278" t="s">
        <v>237</v>
      </c>
      <c r="C278" t="s">
        <v>236</v>
      </c>
      <c r="D278" t="s">
        <v>16</v>
      </c>
      <c r="E278" t="s">
        <v>452</v>
      </c>
      <c r="F278" t="s">
        <v>159</v>
      </c>
      <c r="G278" t="s">
        <v>233</v>
      </c>
      <c r="H278" t="s">
        <v>454</v>
      </c>
      <c r="I278" t="s">
        <v>248</v>
      </c>
      <c r="J278" t="s">
        <v>453</v>
      </c>
      <c r="K278" t="s">
        <v>229</v>
      </c>
      <c r="L278">
        <v>5057254533</v>
      </c>
      <c r="M278">
        <v>50</v>
      </c>
      <c r="N278" t="s">
        <v>228</v>
      </c>
      <c r="O278" t="e">
        <f>VLOOKUP($H278,'광고그룹보고서,signcody'!D:D,1,FALSE)</f>
        <v>#N/A</v>
      </c>
    </row>
    <row r="279" spans="1:15" x14ac:dyDescent="0.3">
      <c r="A279">
        <v>392590</v>
      </c>
      <c r="B279" t="s">
        <v>237</v>
      </c>
      <c r="C279" t="s">
        <v>236</v>
      </c>
      <c r="D279" t="s">
        <v>16</v>
      </c>
      <c r="E279" t="s">
        <v>452</v>
      </c>
      <c r="F279" t="s">
        <v>159</v>
      </c>
      <c r="G279" t="s">
        <v>233</v>
      </c>
      <c r="H279" t="s">
        <v>169</v>
      </c>
      <c r="I279" t="s">
        <v>245</v>
      </c>
      <c r="J279" t="s">
        <v>451</v>
      </c>
      <c r="K279" t="s">
        <v>229</v>
      </c>
      <c r="L279">
        <v>3966923717</v>
      </c>
      <c r="M279">
        <v>50</v>
      </c>
      <c r="N279" t="s">
        <v>228</v>
      </c>
      <c r="O279" t="str">
        <f>VLOOKUP($H279,'광고그룹보고서,signcody'!D:D,1,FALSE)</f>
        <v>nad-a001-02-000000138288612</v>
      </c>
    </row>
    <row r="280" spans="1:15" x14ac:dyDescent="0.3">
      <c r="A280">
        <v>392590</v>
      </c>
      <c r="B280" t="s">
        <v>237</v>
      </c>
      <c r="C280" t="s">
        <v>236</v>
      </c>
      <c r="D280" t="s">
        <v>16</v>
      </c>
      <c r="E280" t="s">
        <v>452</v>
      </c>
      <c r="F280" t="s">
        <v>159</v>
      </c>
      <c r="G280" t="s">
        <v>233</v>
      </c>
      <c r="H280" t="s">
        <v>170</v>
      </c>
      <c r="I280" t="s">
        <v>242</v>
      </c>
      <c r="J280" t="s">
        <v>473</v>
      </c>
      <c r="K280" t="s">
        <v>229</v>
      </c>
      <c r="L280">
        <v>5023198084</v>
      </c>
      <c r="M280">
        <v>50</v>
      </c>
      <c r="N280" t="s">
        <v>228</v>
      </c>
      <c r="O280" t="str">
        <f>VLOOKUP($H280,'광고그룹보고서,signcody'!D:D,1,FALSE)</f>
        <v>nad-a001-02-000000138288613</v>
      </c>
    </row>
    <row r="281" spans="1:15" x14ac:dyDescent="0.3">
      <c r="A281">
        <v>392590</v>
      </c>
      <c r="B281" t="s">
        <v>237</v>
      </c>
      <c r="C281" t="s">
        <v>236</v>
      </c>
      <c r="D281" t="s">
        <v>16</v>
      </c>
      <c r="E281" t="s">
        <v>452</v>
      </c>
      <c r="F281" t="s">
        <v>159</v>
      </c>
      <c r="G281" t="s">
        <v>233</v>
      </c>
      <c r="H281" t="s">
        <v>171</v>
      </c>
      <c r="I281" t="s">
        <v>239</v>
      </c>
      <c r="J281" t="s">
        <v>472</v>
      </c>
      <c r="K281" t="s">
        <v>229</v>
      </c>
      <c r="L281">
        <v>4884956801</v>
      </c>
      <c r="M281">
        <v>50</v>
      </c>
      <c r="N281" t="s">
        <v>228</v>
      </c>
      <c r="O281" t="str">
        <f>VLOOKUP($H281,'광고그룹보고서,signcody'!D:D,1,FALSE)</f>
        <v>nad-a001-02-000000138288614</v>
      </c>
    </row>
    <row r="282" spans="1:15" x14ac:dyDescent="0.3">
      <c r="A282">
        <v>392590</v>
      </c>
      <c r="B282" t="s">
        <v>237</v>
      </c>
      <c r="C282" t="s">
        <v>236</v>
      </c>
      <c r="D282" t="s">
        <v>16</v>
      </c>
      <c r="E282" t="s">
        <v>452</v>
      </c>
      <c r="F282" t="s">
        <v>159</v>
      </c>
      <c r="G282" t="s">
        <v>233</v>
      </c>
      <c r="H282" t="s">
        <v>167</v>
      </c>
      <c r="I282" t="s">
        <v>231</v>
      </c>
      <c r="J282" t="s">
        <v>471</v>
      </c>
      <c r="K282" t="s">
        <v>229</v>
      </c>
      <c r="L282">
        <v>4884729518</v>
      </c>
      <c r="M282">
        <v>50</v>
      </c>
      <c r="N282" t="s">
        <v>228</v>
      </c>
      <c r="O282" t="str">
        <f>VLOOKUP($H282,'광고그룹보고서,signcody'!D:D,1,FALSE)</f>
        <v>nad-a001-02-000000138288615</v>
      </c>
    </row>
    <row r="283" spans="1:15" x14ac:dyDescent="0.3">
      <c r="A283">
        <v>392590</v>
      </c>
      <c r="B283" t="s">
        <v>237</v>
      </c>
      <c r="C283" t="s">
        <v>236</v>
      </c>
      <c r="D283" t="s">
        <v>16</v>
      </c>
      <c r="E283" t="s">
        <v>479</v>
      </c>
      <c r="F283" t="s">
        <v>478</v>
      </c>
      <c r="G283" t="s">
        <v>233</v>
      </c>
      <c r="H283" t="s">
        <v>517</v>
      </c>
      <c r="I283" t="s">
        <v>306</v>
      </c>
      <c r="J283" t="s">
        <v>486</v>
      </c>
      <c r="K283" t="s">
        <v>229</v>
      </c>
      <c r="L283">
        <v>5642224090</v>
      </c>
      <c r="M283">
        <v>50</v>
      </c>
      <c r="N283" t="s">
        <v>228</v>
      </c>
      <c r="O283" t="e">
        <f>VLOOKUP($H283,'광고그룹보고서,signcody'!D:D,1,FALSE)</f>
        <v>#N/A</v>
      </c>
    </row>
    <row r="284" spans="1:15" x14ac:dyDescent="0.3">
      <c r="A284">
        <v>392590</v>
      </c>
      <c r="B284" t="s">
        <v>237</v>
      </c>
      <c r="C284" t="s">
        <v>236</v>
      </c>
      <c r="D284" t="s">
        <v>16</v>
      </c>
      <c r="E284" t="s">
        <v>479</v>
      </c>
      <c r="F284" t="s">
        <v>478</v>
      </c>
      <c r="G284" t="s">
        <v>233</v>
      </c>
      <c r="H284" t="s">
        <v>516</v>
      </c>
      <c r="I284" t="s">
        <v>304</v>
      </c>
      <c r="J284" t="s">
        <v>515</v>
      </c>
      <c r="K284" t="s">
        <v>229</v>
      </c>
      <c r="L284">
        <v>5623611075</v>
      </c>
      <c r="M284">
        <v>50</v>
      </c>
      <c r="N284" t="s">
        <v>228</v>
      </c>
      <c r="O284" t="e">
        <f>VLOOKUP($H284,'광고그룹보고서,signcody'!D:D,1,FALSE)</f>
        <v>#N/A</v>
      </c>
    </row>
    <row r="285" spans="1:15" x14ac:dyDescent="0.3">
      <c r="A285">
        <v>392590</v>
      </c>
      <c r="B285" t="s">
        <v>237</v>
      </c>
      <c r="C285" t="s">
        <v>236</v>
      </c>
      <c r="D285" t="s">
        <v>16</v>
      </c>
      <c r="E285" t="s">
        <v>479</v>
      </c>
      <c r="F285" t="s">
        <v>478</v>
      </c>
      <c r="G285" t="s">
        <v>233</v>
      </c>
      <c r="H285" t="s">
        <v>514</v>
      </c>
      <c r="I285" t="s">
        <v>301</v>
      </c>
      <c r="J285" t="s">
        <v>513</v>
      </c>
      <c r="K285" t="s">
        <v>229</v>
      </c>
      <c r="L285">
        <v>5623478345</v>
      </c>
      <c r="M285">
        <v>50</v>
      </c>
      <c r="N285" t="s">
        <v>228</v>
      </c>
      <c r="O285" t="e">
        <f>VLOOKUP($H285,'광고그룹보고서,signcody'!D:D,1,FALSE)</f>
        <v>#N/A</v>
      </c>
    </row>
    <row r="286" spans="1:15" x14ac:dyDescent="0.3">
      <c r="A286">
        <v>392590</v>
      </c>
      <c r="B286" t="s">
        <v>237</v>
      </c>
      <c r="C286" t="s">
        <v>236</v>
      </c>
      <c r="D286" t="s">
        <v>16</v>
      </c>
      <c r="E286" t="s">
        <v>479</v>
      </c>
      <c r="F286" t="s">
        <v>478</v>
      </c>
      <c r="G286" t="s">
        <v>233</v>
      </c>
      <c r="H286" t="s">
        <v>512</v>
      </c>
      <c r="I286" t="s">
        <v>298</v>
      </c>
      <c r="J286" t="s">
        <v>511</v>
      </c>
      <c r="K286" t="s">
        <v>229</v>
      </c>
      <c r="L286">
        <v>5623591065</v>
      </c>
      <c r="M286">
        <v>50</v>
      </c>
      <c r="N286" t="s">
        <v>228</v>
      </c>
      <c r="O286" t="e">
        <f>VLOOKUP($H286,'광고그룹보고서,signcody'!D:D,1,FALSE)</f>
        <v>#N/A</v>
      </c>
    </row>
    <row r="287" spans="1:15" x14ac:dyDescent="0.3">
      <c r="A287">
        <v>392590</v>
      </c>
      <c r="B287" t="s">
        <v>237</v>
      </c>
      <c r="C287" t="s">
        <v>236</v>
      </c>
      <c r="D287" t="s">
        <v>16</v>
      </c>
      <c r="E287" t="s">
        <v>479</v>
      </c>
      <c r="F287" t="s">
        <v>478</v>
      </c>
      <c r="G287" t="s">
        <v>233</v>
      </c>
      <c r="H287" t="s">
        <v>510</v>
      </c>
      <c r="I287" t="s">
        <v>292</v>
      </c>
      <c r="J287" t="s">
        <v>509</v>
      </c>
      <c r="K287" t="s">
        <v>229</v>
      </c>
      <c r="L287">
        <v>5623464128</v>
      </c>
      <c r="M287">
        <v>50</v>
      </c>
      <c r="N287" t="s">
        <v>228</v>
      </c>
      <c r="O287" t="e">
        <f>VLOOKUP($H287,'광고그룹보고서,signcody'!D:D,1,FALSE)</f>
        <v>#N/A</v>
      </c>
    </row>
    <row r="288" spans="1:15" x14ac:dyDescent="0.3">
      <c r="A288">
        <v>392590</v>
      </c>
      <c r="B288" t="s">
        <v>237</v>
      </c>
      <c r="C288" t="s">
        <v>236</v>
      </c>
      <c r="D288" t="s">
        <v>16</v>
      </c>
      <c r="E288" t="s">
        <v>479</v>
      </c>
      <c r="F288" t="s">
        <v>478</v>
      </c>
      <c r="G288" t="s">
        <v>233</v>
      </c>
      <c r="H288" t="s">
        <v>508</v>
      </c>
      <c r="I288" t="s">
        <v>289</v>
      </c>
      <c r="J288" t="s">
        <v>486</v>
      </c>
      <c r="K288" t="s">
        <v>229</v>
      </c>
      <c r="L288">
        <v>5564793088</v>
      </c>
      <c r="M288">
        <v>50</v>
      </c>
      <c r="N288" t="s">
        <v>228</v>
      </c>
      <c r="O288" t="e">
        <f>VLOOKUP($H288,'광고그룹보고서,signcody'!D:D,1,FALSE)</f>
        <v>#N/A</v>
      </c>
    </row>
    <row r="289" spans="1:15" x14ac:dyDescent="0.3">
      <c r="A289">
        <v>392590</v>
      </c>
      <c r="B289" t="s">
        <v>237</v>
      </c>
      <c r="C289" t="s">
        <v>236</v>
      </c>
      <c r="D289" t="s">
        <v>16</v>
      </c>
      <c r="E289" t="s">
        <v>479</v>
      </c>
      <c r="F289" t="s">
        <v>478</v>
      </c>
      <c r="G289" t="s">
        <v>233</v>
      </c>
      <c r="H289" t="s">
        <v>507</v>
      </c>
      <c r="I289" t="s">
        <v>284</v>
      </c>
      <c r="J289" t="s">
        <v>506</v>
      </c>
      <c r="K289" t="s">
        <v>229</v>
      </c>
      <c r="L289">
        <v>5543209252</v>
      </c>
      <c r="M289">
        <v>50</v>
      </c>
      <c r="N289" t="s">
        <v>228</v>
      </c>
      <c r="O289" t="e">
        <f>VLOOKUP($H289,'광고그룹보고서,signcody'!D:D,1,FALSE)</f>
        <v>#N/A</v>
      </c>
    </row>
    <row r="290" spans="1:15" x14ac:dyDescent="0.3">
      <c r="A290">
        <v>392590</v>
      </c>
      <c r="B290" t="s">
        <v>237</v>
      </c>
      <c r="C290" t="s">
        <v>236</v>
      </c>
      <c r="D290" t="s">
        <v>16</v>
      </c>
      <c r="E290" t="s">
        <v>479</v>
      </c>
      <c r="F290" t="s">
        <v>478</v>
      </c>
      <c r="G290" t="s">
        <v>233</v>
      </c>
      <c r="H290" t="s">
        <v>505</v>
      </c>
      <c r="I290" t="s">
        <v>281</v>
      </c>
      <c r="J290" t="s">
        <v>504</v>
      </c>
      <c r="K290" t="s">
        <v>229</v>
      </c>
      <c r="L290">
        <v>5543184233</v>
      </c>
      <c r="M290">
        <v>50</v>
      </c>
      <c r="N290" t="s">
        <v>228</v>
      </c>
      <c r="O290" t="e">
        <f>VLOOKUP($H290,'광고그룹보고서,signcody'!D:D,1,FALSE)</f>
        <v>#N/A</v>
      </c>
    </row>
    <row r="291" spans="1:15" x14ac:dyDescent="0.3">
      <c r="A291">
        <v>392590</v>
      </c>
      <c r="B291" t="s">
        <v>237</v>
      </c>
      <c r="C291" t="s">
        <v>236</v>
      </c>
      <c r="D291" t="s">
        <v>16</v>
      </c>
      <c r="E291" t="s">
        <v>479</v>
      </c>
      <c r="F291" t="s">
        <v>478</v>
      </c>
      <c r="G291" t="s">
        <v>233</v>
      </c>
      <c r="H291" t="s">
        <v>503</v>
      </c>
      <c r="I291" t="s">
        <v>278</v>
      </c>
      <c r="J291" t="s">
        <v>502</v>
      </c>
      <c r="K291" t="s">
        <v>229</v>
      </c>
      <c r="L291">
        <v>5541325255</v>
      </c>
      <c r="M291">
        <v>50</v>
      </c>
      <c r="N291" t="s">
        <v>228</v>
      </c>
      <c r="O291" t="e">
        <f>VLOOKUP($H291,'광고그룹보고서,signcody'!D:D,1,FALSE)</f>
        <v>#N/A</v>
      </c>
    </row>
    <row r="292" spans="1:15" x14ac:dyDescent="0.3">
      <c r="A292">
        <v>392590</v>
      </c>
      <c r="B292" t="s">
        <v>237</v>
      </c>
      <c r="C292" t="s">
        <v>236</v>
      </c>
      <c r="D292" t="s">
        <v>16</v>
      </c>
      <c r="E292" t="s">
        <v>479</v>
      </c>
      <c r="F292" t="s">
        <v>478</v>
      </c>
      <c r="G292" t="s">
        <v>233</v>
      </c>
      <c r="H292" t="s">
        <v>501</v>
      </c>
      <c r="I292" t="s">
        <v>269</v>
      </c>
      <c r="J292" t="s">
        <v>500</v>
      </c>
      <c r="K292" t="s">
        <v>229</v>
      </c>
      <c r="L292">
        <v>5252296282</v>
      </c>
      <c r="M292">
        <v>50</v>
      </c>
      <c r="N292" t="s">
        <v>228</v>
      </c>
      <c r="O292" t="e">
        <f>VLOOKUP($H292,'광고그룹보고서,signcody'!D:D,1,FALSE)</f>
        <v>#N/A</v>
      </c>
    </row>
    <row r="293" spans="1:15" x14ac:dyDescent="0.3">
      <c r="A293">
        <v>392590</v>
      </c>
      <c r="B293" t="s">
        <v>237</v>
      </c>
      <c r="C293" t="s">
        <v>236</v>
      </c>
      <c r="D293" t="s">
        <v>16</v>
      </c>
      <c r="E293" t="s">
        <v>479</v>
      </c>
      <c r="F293" t="s">
        <v>478</v>
      </c>
      <c r="G293" t="s">
        <v>233</v>
      </c>
      <c r="H293" t="s">
        <v>499</v>
      </c>
      <c r="I293" t="s">
        <v>266</v>
      </c>
      <c r="J293" t="s">
        <v>498</v>
      </c>
      <c r="K293" t="s">
        <v>229</v>
      </c>
      <c r="L293">
        <v>5237576830</v>
      </c>
      <c r="M293">
        <v>50</v>
      </c>
      <c r="N293" t="s">
        <v>228</v>
      </c>
      <c r="O293" t="e">
        <f>VLOOKUP($H293,'광고그룹보고서,signcody'!D:D,1,FALSE)</f>
        <v>#N/A</v>
      </c>
    </row>
    <row r="294" spans="1:15" x14ac:dyDescent="0.3">
      <c r="A294">
        <v>392590</v>
      </c>
      <c r="B294" t="s">
        <v>237</v>
      </c>
      <c r="C294" t="s">
        <v>236</v>
      </c>
      <c r="D294" t="s">
        <v>16</v>
      </c>
      <c r="E294" t="s">
        <v>479</v>
      </c>
      <c r="F294" t="s">
        <v>478</v>
      </c>
      <c r="G294" t="s">
        <v>233</v>
      </c>
      <c r="H294" t="s">
        <v>497</v>
      </c>
      <c r="I294" t="s">
        <v>263</v>
      </c>
      <c r="J294" t="s">
        <v>496</v>
      </c>
      <c r="K294" t="s">
        <v>229</v>
      </c>
      <c r="L294">
        <v>5236037509</v>
      </c>
      <c r="M294">
        <v>50</v>
      </c>
      <c r="N294" t="s">
        <v>228</v>
      </c>
      <c r="O294" t="e">
        <f>VLOOKUP($H294,'광고그룹보고서,signcody'!D:D,1,FALSE)</f>
        <v>#N/A</v>
      </c>
    </row>
    <row r="295" spans="1:15" x14ac:dyDescent="0.3">
      <c r="A295">
        <v>392590</v>
      </c>
      <c r="B295" t="s">
        <v>237</v>
      </c>
      <c r="C295" t="s">
        <v>236</v>
      </c>
      <c r="D295" t="s">
        <v>16</v>
      </c>
      <c r="E295" t="s">
        <v>479</v>
      </c>
      <c r="F295" t="s">
        <v>478</v>
      </c>
      <c r="G295" t="s">
        <v>233</v>
      </c>
      <c r="H295" t="s">
        <v>495</v>
      </c>
      <c r="I295" t="s">
        <v>260</v>
      </c>
      <c r="J295" t="s">
        <v>494</v>
      </c>
      <c r="K295" t="s">
        <v>229</v>
      </c>
      <c r="L295">
        <v>5229304479</v>
      </c>
      <c r="M295">
        <v>50</v>
      </c>
      <c r="N295" t="s">
        <v>228</v>
      </c>
      <c r="O295" t="e">
        <f>VLOOKUP($H295,'광고그룹보고서,signcody'!D:D,1,FALSE)</f>
        <v>#N/A</v>
      </c>
    </row>
    <row r="296" spans="1:15" x14ac:dyDescent="0.3">
      <c r="A296">
        <v>392590</v>
      </c>
      <c r="B296" t="s">
        <v>237</v>
      </c>
      <c r="C296" t="s">
        <v>236</v>
      </c>
      <c r="D296" t="s">
        <v>16</v>
      </c>
      <c r="E296" t="s">
        <v>479</v>
      </c>
      <c r="F296" t="s">
        <v>478</v>
      </c>
      <c r="G296" t="s">
        <v>233</v>
      </c>
      <c r="H296" t="s">
        <v>493</v>
      </c>
      <c r="I296" t="s">
        <v>257</v>
      </c>
      <c r="J296" t="s">
        <v>492</v>
      </c>
      <c r="K296" t="s">
        <v>229</v>
      </c>
      <c r="L296">
        <v>5223844191</v>
      </c>
      <c r="M296">
        <v>50</v>
      </c>
      <c r="N296" t="s">
        <v>228</v>
      </c>
      <c r="O296" t="e">
        <f>VLOOKUP($H296,'광고그룹보고서,signcody'!D:D,1,FALSE)</f>
        <v>#N/A</v>
      </c>
    </row>
    <row r="297" spans="1:15" x14ac:dyDescent="0.3">
      <c r="A297">
        <v>392590</v>
      </c>
      <c r="B297" t="s">
        <v>237</v>
      </c>
      <c r="C297" t="s">
        <v>236</v>
      </c>
      <c r="D297" t="s">
        <v>16</v>
      </c>
      <c r="E297" t="s">
        <v>479</v>
      </c>
      <c r="F297" t="s">
        <v>478</v>
      </c>
      <c r="G297" t="s">
        <v>233</v>
      </c>
      <c r="H297" t="s">
        <v>491</v>
      </c>
      <c r="I297" t="s">
        <v>254</v>
      </c>
      <c r="J297" t="s">
        <v>490</v>
      </c>
      <c r="K297" t="s">
        <v>229</v>
      </c>
      <c r="L297">
        <v>5223485305</v>
      </c>
      <c r="M297">
        <v>50</v>
      </c>
      <c r="N297" t="s">
        <v>228</v>
      </c>
      <c r="O297" t="e">
        <f>VLOOKUP($H297,'광고그룹보고서,signcody'!D:D,1,FALSE)</f>
        <v>#N/A</v>
      </c>
    </row>
    <row r="298" spans="1:15" x14ac:dyDescent="0.3">
      <c r="A298">
        <v>392590</v>
      </c>
      <c r="B298" t="s">
        <v>237</v>
      </c>
      <c r="C298" t="s">
        <v>236</v>
      </c>
      <c r="D298" t="s">
        <v>16</v>
      </c>
      <c r="E298" t="s">
        <v>479</v>
      </c>
      <c r="F298" t="s">
        <v>478</v>
      </c>
      <c r="G298" t="s">
        <v>233</v>
      </c>
      <c r="H298" t="s">
        <v>489</v>
      </c>
      <c r="I298" t="s">
        <v>251</v>
      </c>
      <c r="J298" t="s">
        <v>488</v>
      </c>
      <c r="K298" t="s">
        <v>229</v>
      </c>
      <c r="L298">
        <v>5058582418</v>
      </c>
      <c r="M298">
        <v>50</v>
      </c>
      <c r="N298" t="s">
        <v>228</v>
      </c>
      <c r="O298" t="e">
        <f>VLOOKUP($H298,'광고그룹보고서,signcody'!D:D,1,FALSE)</f>
        <v>#N/A</v>
      </c>
    </row>
    <row r="299" spans="1:15" x14ac:dyDescent="0.3">
      <c r="A299">
        <v>392590</v>
      </c>
      <c r="B299" t="s">
        <v>237</v>
      </c>
      <c r="C299" t="s">
        <v>236</v>
      </c>
      <c r="D299" t="s">
        <v>16</v>
      </c>
      <c r="E299" t="s">
        <v>479</v>
      </c>
      <c r="F299" t="s">
        <v>478</v>
      </c>
      <c r="G299" t="s">
        <v>233</v>
      </c>
      <c r="H299" t="s">
        <v>487</v>
      </c>
      <c r="I299" t="s">
        <v>248</v>
      </c>
      <c r="J299" t="s">
        <v>486</v>
      </c>
      <c r="K299" t="s">
        <v>229</v>
      </c>
      <c r="L299">
        <v>5057254533</v>
      </c>
      <c r="M299">
        <v>50</v>
      </c>
      <c r="N299" t="s">
        <v>228</v>
      </c>
      <c r="O299" t="e">
        <f>VLOOKUP($H299,'광고그룹보고서,signcody'!D:D,1,FALSE)</f>
        <v>#N/A</v>
      </c>
    </row>
    <row r="300" spans="1:15" x14ac:dyDescent="0.3">
      <c r="A300">
        <v>392590</v>
      </c>
      <c r="B300" t="s">
        <v>237</v>
      </c>
      <c r="C300" t="s">
        <v>236</v>
      </c>
      <c r="D300" t="s">
        <v>16</v>
      </c>
      <c r="E300" t="s">
        <v>479</v>
      </c>
      <c r="F300" t="s">
        <v>478</v>
      </c>
      <c r="G300" t="s">
        <v>233</v>
      </c>
      <c r="H300" t="s">
        <v>485</v>
      </c>
      <c r="I300" t="s">
        <v>245</v>
      </c>
      <c r="J300" t="s">
        <v>484</v>
      </c>
      <c r="K300" t="s">
        <v>229</v>
      </c>
      <c r="L300">
        <v>3966923717</v>
      </c>
      <c r="M300">
        <v>50</v>
      </c>
      <c r="N300" t="s">
        <v>228</v>
      </c>
      <c r="O300" t="e">
        <f>VLOOKUP($H300,'광고그룹보고서,signcody'!D:D,1,FALSE)</f>
        <v>#N/A</v>
      </c>
    </row>
    <row r="301" spans="1:15" x14ac:dyDescent="0.3">
      <c r="A301">
        <v>392590</v>
      </c>
      <c r="B301" t="s">
        <v>237</v>
      </c>
      <c r="C301" t="s">
        <v>236</v>
      </c>
      <c r="D301" t="s">
        <v>16</v>
      </c>
      <c r="E301" t="s">
        <v>479</v>
      </c>
      <c r="F301" t="s">
        <v>478</v>
      </c>
      <c r="G301" t="s">
        <v>233</v>
      </c>
      <c r="H301" t="s">
        <v>483</v>
      </c>
      <c r="I301" t="s">
        <v>242</v>
      </c>
      <c r="J301" t="s">
        <v>482</v>
      </c>
      <c r="K301" t="s">
        <v>229</v>
      </c>
      <c r="L301">
        <v>5023198084</v>
      </c>
      <c r="M301">
        <v>50</v>
      </c>
      <c r="N301" t="s">
        <v>228</v>
      </c>
      <c r="O301" t="e">
        <f>VLOOKUP($H301,'광고그룹보고서,signcody'!D:D,1,FALSE)</f>
        <v>#N/A</v>
      </c>
    </row>
    <row r="302" spans="1:15" x14ac:dyDescent="0.3">
      <c r="A302">
        <v>392590</v>
      </c>
      <c r="B302" t="s">
        <v>237</v>
      </c>
      <c r="C302" t="s">
        <v>236</v>
      </c>
      <c r="D302" t="s">
        <v>16</v>
      </c>
      <c r="E302" t="s">
        <v>479</v>
      </c>
      <c r="F302" t="s">
        <v>478</v>
      </c>
      <c r="G302" t="s">
        <v>233</v>
      </c>
      <c r="H302" t="s">
        <v>481</v>
      </c>
      <c r="I302" t="s">
        <v>239</v>
      </c>
      <c r="J302" t="s">
        <v>480</v>
      </c>
      <c r="K302" t="s">
        <v>229</v>
      </c>
      <c r="L302">
        <v>4884956801</v>
      </c>
      <c r="M302">
        <v>50</v>
      </c>
      <c r="N302" t="s">
        <v>228</v>
      </c>
      <c r="O302" t="e">
        <f>VLOOKUP($H302,'광고그룹보고서,signcody'!D:D,1,FALSE)</f>
        <v>#N/A</v>
      </c>
    </row>
    <row r="303" spans="1:15" x14ac:dyDescent="0.3">
      <c r="A303">
        <v>392590</v>
      </c>
      <c r="B303" t="s">
        <v>237</v>
      </c>
      <c r="C303" t="s">
        <v>236</v>
      </c>
      <c r="D303" t="s">
        <v>16</v>
      </c>
      <c r="E303" t="s">
        <v>479</v>
      </c>
      <c r="F303" t="s">
        <v>478</v>
      </c>
      <c r="G303" t="s">
        <v>233</v>
      </c>
      <c r="H303" t="s">
        <v>477</v>
      </c>
      <c r="I303" t="s">
        <v>231</v>
      </c>
      <c r="J303" t="s">
        <v>476</v>
      </c>
      <c r="K303" t="s">
        <v>229</v>
      </c>
      <c r="L303">
        <v>4884729518</v>
      </c>
      <c r="M303">
        <v>50</v>
      </c>
      <c r="N303" t="s">
        <v>228</v>
      </c>
      <c r="O303" t="e">
        <f>VLOOKUP($H303,'광고그룹보고서,signcody'!D:D,1,FALSE)</f>
        <v>#N/A</v>
      </c>
    </row>
    <row r="304" spans="1:15" x14ac:dyDescent="0.3">
      <c r="A304">
        <v>392590</v>
      </c>
      <c r="B304" t="s">
        <v>237</v>
      </c>
      <c r="C304" t="s">
        <v>236</v>
      </c>
      <c r="D304" t="s">
        <v>16</v>
      </c>
      <c r="E304" t="s">
        <v>519</v>
      </c>
      <c r="F304" t="s">
        <v>140</v>
      </c>
      <c r="G304" t="s">
        <v>233</v>
      </c>
      <c r="H304" t="s">
        <v>540</v>
      </c>
      <c r="I304" t="s">
        <v>306</v>
      </c>
      <c r="J304" t="s">
        <v>523</v>
      </c>
      <c r="K304" t="s">
        <v>229</v>
      </c>
      <c r="L304">
        <v>5642224090</v>
      </c>
      <c r="M304">
        <v>50</v>
      </c>
      <c r="N304" t="s">
        <v>228</v>
      </c>
      <c r="O304" t="e">
        <f>VLOOKUP($H304,'광고그룹보고서,signcody'!D:D,1,FALSE)</f>
        <v>#N/A</v>
      </c>
    </row>
    <row r="305" spans="1:15" x14ac:dyDescent="0.3">
      <c r="A305">
        <v>392590</v>
      </c>
      <c r="B305" t="s">
        <v>237</v>
      </c>
      <c r="C305" t="s">
        <v>236</v>
      </c>
      <c r="D305" t="s">
        <v>16</v>
      </c>
      <c r="E305" t="s">
        <v>519</v>
      </c>
      <c r="F305" t="s">
        <v>140</v>
      </c>
      <c r="G305" t="s">
        <v>233</v>
      </c>
      <c r="H305" t="s">
        <v>141</v>
      </c>
      <c r="I305" t="s">
        <v>304</v>
      </c>
      <c r="J305" t="s">
        <v>539</v>
      </c>
      <c r="K305" t="s">
        <v>229</v>
      </c>
      <c r="L305">
        <v>5623611075</v>
      </c>
      <c r="M305">
        <v>50</v>
      </c>
      <c r="N305" t="s">
        <v>228</v>
      </c>
      <c r="O305" t="str">
        <f>VLOOKUP($H305,'광고그룹보고서,signcody'!D:D,1,FALSE)</f>
        <v>nad-a001-02-000000138288645</v>
      </c>
    </row>
    <row r="306" spans="1:15" x14ac:dyDescent="0.3">
      <c r="A306">
        <v>392590</v>
      </c>
      <c r="B306" t="s">
        <v>237</v>
      </c>
      <c r="C306" t="s">
        <v>236</v>
      </c>
      <c r="D306" t="s">
        <v>16</v>
      </c>
      <c r="E306" t="s">
        <v>519</v>
      </c>
      <c r="F306" t="s">
        <v>140</v>
      </c>
      <c r="G306" t="s">
        <v>233</v>
      </c>
      <c r="H306" t="s">
        <v>142</v>
      </c>
      <c r="I306" t="s">
        <v>301</v>
      </c>
      <c r="J306" t="s">
        <v>538</v>
      </c>
      <c r="K306" t="s">
        <v>229</v>
      </c>
      <c r="L306">
        <v>5623478345</v>
      </c>
      <c r="M306">
        <v>50</v>
      </c>
      <c r="N306" t="s">
        <v>228</v>
      </c>
      <c r="O306" t="str">
        <f>VLOOKUP($H306,'광고그룹보고서,signcody'!D:D,1,FALSE)</f>
        <v>nad-a001-02-000000138288646</v>
      </c>
    </row>
    <row r="307" spans="1:15" x14ac:dyDescent="0.3">
      <c r="A307">
        <v>392590</v>
      </c>
      <c r="B307" t="s">
        <v>237</v>
      </c>
      <c r="C307" t="s">
        <v>236</v>
      </c>
      <c r="D307" t="s">
        <v>16</v>
      </c>
      <c r="E307" t="s">
        <v>519</v>
      </c>
      <c r="F307" t="s">
        <v>140</v>
      </c>
      <c r="G307" t="s">
        <v>233</v>
      </c>
      <c r="H307" t="s">
        <v>143</v>
      </c>
      <c r="I307" t="s">
        <v>298</v>
      </c>
      <c r="J307" t="s">
        <v>537</v>
      </c>
      <c r="K307" t="s">
        <v>229</v>
      </c>
      <c r="L307">
        <v>5623591065</v>
      </c>
      <c r="M307">
        <v>50</v>
      </c>
      <c r="N307" t="s">
        <v>228</v>
      </c>
      <c r="O307" t="str">
        <f>VLOOKUP($H307,'광고그룹보고서,signcody'!D:D,1,FALSE)</f>
        <v>nad-a001-02-000000138288647</v>
      </c>
    </row>
    <row r="308" spans="1:15" x14ac:dyDescent="0.3">
      <c r="A308">
        <v>392590</v>
      </c>
      <c r="B308" t="s">
        <v>237</v>
      </c>
      <c r="C308" t="s">
        <v>236</v>
      </c>
      <c r="D308" t="s">
        <v>16</v>
      </c>
      <c r="E308" t="s">
        <v>519</v>
      </c>
      <c r="F308" t="s">
        <v>140</v>
      </c>
      <c r="G308" t="s">
        <v>233</v>
      </c>
      <c r="H308" t="s">
        <v>144</v>
      </c>
      <c r="I308" t="s">
        <v>292</v>
      </c>
      <c r="J308" t="s">
        <v>536</v>
      </c>
      <c r="K308" t="s">
        <v>229</v>
      </c>
      <c r="L308">
        <v>5623464128</v>
      </c>
      <c r="M308">
        <v>50</v>
      </c>
      <c r="N308" t="s">
        <v>228</v>
      </c>
      <c r="O308" t="str">
        <f>VLOOKUP($H308,'광고그룹보고서,signcody'!D:D,1,FALSE)</f>
        <v>nad-a001-02-000000138288648</v>
      </c>
    </row>
    <row r="309" spans="1:15" x14ac:dyDescent="0.3">
      <c r="A309">
        <v>392590</v>
      </c>
      <c r="B309" t="s">
        <v>237</v>
      </c>
      <c r="C309" t="s">
        <v>236</v>
      </c>
      <c r="D309" t="s">
        <v>16</v>
      </c>
      <c r="E309" t="s">
        <v>519</v>
      </c>
      <c r="F309" t="s">
        <v>140</v>
      </c>
      <c r="G309" t="s">
        <v>233</v>
      </c>
      <c r="H309" t="s">
        <v>535</v>
      </c>
      <c r="I309" t="s">
        <v>289</v>
      </c>
      <c r="J309" t="s">
        <v>523</v>
      </c>
      <c r="K309" t="s">
        <v>229</v>
      </c>
      <c r="L309">
        <v>5564793088</v>
      </c>
      <c r="M309">
        <v>50</v>
      </c>
      <c r="N309" t="s">
        <v>228</v>
      </c>
      <c r="O309" t="e">
        <f>VLOOKUP($H309,'광고그룹보고서,signcody'!D:D,1,FALSE)</f>
        <v>#N/A</v>
      </c>
    </row>
    <row r="310" spans="1:15" x14ac:dyDescent="0.3">
      <c r="A310">
        <v>392590</v>
      </c>
      <c r="B310" t="s">
        <v>237</v>
      </c>
      <c r="C310" t="s">
        <v>236</v>
      </c>
      <c r="D310" t="s">
        <v>16</v>
      </c>
      <c r="E310" t="s">
        <v>519</v>
      </c>
      <c r="F310" t="s">
        <v>140</v>
      </c>
      <c r="G310" t="s">
        <v>233</v>
      </c>
      <c r="H310" t="s">
        <v>145</v>
      </c>
      <c r="I310" t="s">
        <v>284</v>
      </c>
      <c r="J310" t="s">
        <v>534</v>
      </c>
      <c r="K310" t="s">
        <v>229</v>
      </c>
      <c r="L310">
        <v>5543209252</v>
      </c>
      <c r="M310">
        <v>50</v>
      </c>
      <c r="N310" t="s">
        <v>228</v>
      </c>
      <c r="O310" t="str">
        <f>VLOOKUP($H310,'광고그룹보고서,signcody'!D:D,1,FALSE)</f>
        <v>nad-a001-02-000000138288650</v>
      </c>
    </row>
    <row r="311" spans="1:15" x14ac:dyDescent="0.3">
      <c r="A311">
        <v>392590</v>
      </c>
      <c r="B311" t="s">
        <v>237</v>
      </c>
      <c r="C311" t="s">
        <v>236</v>
      </c>
      <c r="D311" t="s">
        <v>16</v>
      </c>
      <c r="E311" t="s">
        <v>519</v>
      </c>
      <c r="F311" t="s">
        <v>140</v>
      </c>
      <c r="G311" t="s">
        <v>233</v>
      </c>
      <c r="H311" t="s">
        <v>146</v>
      </c>
      <c r="I311" t="s">
        <v>281</v>
      </c>
      <c r="J311" t="s">
        <v>533</v>
      </c>
      <c r="K311" t="s">
        <v>229</v>
      </c>
      <c r="L311">
        <v>5543184233</v>
      </c>
      <c r="M311">
        <v>50</v>
      </c>
      <c r="N311" t="s">
        <v>228</v>
      </c>
      <c r="O311" t="str">
        <f>VLOOKUP($H311,'광고그룹보고서,signcody'!D:D,1,FALSE)</f>
        <v>nad-a001-02-000000138288651</v>
      </c>
    </row>
    <row r="312" spans="1:15" x14ac:dyDescent="0.3">
      <c r="A312">
        <v>392590</v>
      </c>
      <c r="B312" t="s">
        <v>237</v>
      </c>
      <c r="C312" t="s">
        <v>236</v>
      </c>
      <c r="D312" t="s">
        <v>16</v>
      </c>
      <c r="E312" t="s">
        <v>519</v>
      </c>
      <c r="F312" t="s">
        <v>140</v>
      </c>
      <c r="G312" t="s">
        <v>233</v>
      </c>
      <c r="H312" t="s">
        <v>147</v>
      </c>
      <c r="I312" t="s">
        <v>278</v>
      </c>
      <c r="J312" t="s">
        <v>532</v>
      </c>
      <c r="K312" t="s">
        <v>229</v>
      </c>
      <c r="L312">
        <v>5541325255</v>
      </c>
      <c r="M312">
        <v>50</v>
      </c>
      <c r="N312" t="s">
        <v>228</v>
      </c>
      <c r="O312" t="str">
        <f>VLOOKUP($H312,'광고그룹보고서,signcody'!D:D,1,FALSE)</f>
        <v>nad-a001-02-000000138288652</v>
      </c>
    </row>
    <row r="313" spans="1:15" x14ac:dyDescent="0.3">
      <c r="A313">
        <v>392590</v>
      </c>
      <c r="B313" t="s">
        <v>237</v>
      </c>
      <c r="C313" t="s">
        <v>236</v>
      </c>
      <c r="D313" t="s">
        <v>16</v>
      </c>
      <c r="E313" t="s">
        <v>519</v>
      </c>
      <c r="F313" t="s">
        <v>140</v>
      </c>
      <c r="G313" t="s">
        <v>233</v>
      </c>
      <c r="H313" t="s">
        <v>148</v>
      </c>
      <c r="I313" t="s">
        <v>269</v>
      </c>
      <c r="J313" t="s">
        <v>531</v>
      </c>
      <c r="K313" t="s">
        <v>229</v>
      </c>
      <c r="L313">
        <v>5252296282</v>
      </c>
      <c r="M313">
        <v>50</v>
      </c>
      <c r="N313" t="s">
        <v>228</v>
      </c>
      <c r="O313" t="str">
        <f>VLOOKUP($H313,'광고그룹보고서,signcody'!D:D,1,FALSE)</f>
        <v>nad-a001-02-000000138288653</v>
      </c>
    </row>
    <row r="314" spans="1:15" x14ac:dyDescent="0.3">
      <c r="A314">
        <v>392590</v>
      </c>
      <c r="B314" t="s">
        <v>237</v>
      </c>
      <c r="C314" t="s">
        <v>236</v>
      </c>
      <c r="D314" t="s">
        <v>16</v>
      </c>
      <c r="E314" t="s">
        <v>519</v>
      </c>
      <c r="F314" t="s">
        <v>140</v>
      </c>
      <c r="G314" t="s">
        <v>233</v>
      </c>
      <c r="H314" t="s">
        <v>149</v>
      </c>
      <c r="I314" t="s">
        <v>266</v>
      </c>
      <c r="J314" t="s">
        <v>530</v>
      </c>
      <c r="K314" t="s">
        <v>229</v>
      </c>
      <c r="L314">
        <v>5237576830</v>
      </c>
      <c r="M314">
        <v>50</v>
      </c>
      <c r="N314" t="s">
        <v>228</v>
      </c>
      <c r="O314" t="str">
        <f>VLOOKUP($H314,'광고그룹보고서,signcody'!D:D,1,FALSE)</f>
        <v>nad-a001-02-000000138288654</v>
      </c>
    </row>
    <row r="315" spans="1:15" x14ac:dyDescent="0.3">
      <c r="A315">
        <v>392590</v>
      </c>
      <c r="B315" t="s">
        <v>237</v>
      </c>
      <c r="C315" t="s">
        <v>236</v>
      </c>
      <c r="D315" t="s">
        <v>16</v>
      </c>
      <c r="E315" t="s">
        <v>519</v>
      </c>
      <c r="F315" t="s">
        <v>140</v>
      </c>
      <c r="G315" t="s">
        <v>233</v>
      </c>
      <c r="H315" t="s">
        <v>150</v>
      </c>
      <c r="I315" t="s">
        <v>263</v>
      </c>
      <c r="J315" t="s">
        <v>529</v>
      </c>
      <c r="K315" t="s">
        <v>229</v>
      </c>
      <c r="L315">
        <v>5236037509</v>
      </c>
      <c r="M315">
        <v>50</v>
      </c>
      <c r="N315" t="s">
        <v>228</v>
      </c>
      <c r="O315" t="str">
        <f>VLOOKUP($H315,'광고그룹보고서,signcody'!D:D,1,FALSE)</f>
        <v>nad-a001-02-000000138288655</v>
      </c>
    </row>
    <row r="316" spans="1:15" x14ac:dyDescent="0.3">
      <c r="A316">
        <v>392590</v>
      </c>
      <c r="B316" t="s">
        <v>237</v>
      </c>
      <c r="C316" t="s">
        <v>236</v>
      </c>
      <c r="D316" t="s">
        <v>16</v>
      </c>
      <c r="E316" t="s">
        <v>519</v>
      </c>
      <c r="F316" t="s">
        <v>140</v>
      </c>
      <c r="G316" t="s">
        <v>233</v>
      </c>
      <c r="H316" t="s">
        <v>151</v>
      </c>
      <c r="I316" t="s">
        <v>260</v>
      </c>
      <c r="J316" t="s">
        <v>528</v>
      </c>
      <c r="K316" t="s">
        <v>229</v>
      </c>
      <c r="L316">
        <v>5229304479</v>
      </c>
      <c r="M316">
        <v>50</v>
      </c>
      <c r="N316" t="s">
        <v>228</v>
      </c>
      <c r="O316" t="str">
        <f>VLOOKUP($H316,'광고그룹보고서,signcody'!D:D,1,FALSE)</f>
        <v>nad-a001-02-000000138288656</v>
      </c>
    </row>
    <row r="317" spans="1:15" x14ac:dyDescent="0.3">
      <c r="A317">
        <v>392590</v>
      </c>
      <c r="B317" t="s">
        <v>237</v>
      </c>
      <c r="C317" t="s">
        <v>236</v>
      </c>
      <c r="D317" t="s">
        <v>16</v>
      </c>
      <c r="E317" t="s">
        <v>519</v>
      </c>
      <c r="F317" t="s">
        <v>140</v>
      </c>
      <c r="G317" t="s">
        <v>233</v>
      </c>
      <c r="H317" t="s">
        <v>152</v>
      </c>
      <c r="I317" t="s">
        <v>257</v>
      </c>
      <c r="J317" t="s">
        <v>527</v>
      </c>
      <c r="K317" t="s">
        <v>229</v>
      </c>
      <c r="L317">
        <v>5223844191</v>
      </c>
      <c r="M317">
        <v>50</v>
      </c>
      <c r="N317" t="s">
        <v>228</v>
      </c>
      <c r="O317" t="str">
        <f>VLOOKUP($H317,'광고그룹보고서,signcody'!D:D,1,FALSE)</f>
        <v>nad-a001-02-000000138288657</v>
      </c>
    </row>
    <row r="318" spans="1:15" x14ac:dyDescent="0.3">
      <c r="A318">
        <v>392590</v>
      </c>
      <c r="B318" t="s">
        <v>237</v>
      </c>
      <c r="C318" t="s">
        <v>236</v>
      </c>
      <c r="D318" t="s">
        <v>16</v>
      </c>
      <c r="E318" t="s">
        <v>519</v>
      </c>
      <c r="F318" t="s">
        <v>140</v>
      </c>
      <c r="G318" t="s">
        <v>233</v>
      </c>
      <c r="H318" t="s">
        <v>153</v>
      </c>
      <c r="I318" t="s">
        <v>254</v>
      </c>
      <c r="J318" t="s">
        <v>526</v>
      </c>
      <c r="K318" t="s">
        <v>229</v>
      </c>
      <c r="L318">
        <v>5223485305</v>
      </c>
      <c r="M318">
        <v>50</v>
      </c>
      <c r="N318" t="s">
        <v>228</v>
      </c>
      <c r="O318" t="str">
        <f>VLOOKUP($H318,'광고그룹보고서,signcody'!D:D,1,FALSE)</f>
        <v>nad-a001-02-000000138288658</v>
      </c>
    </row>
    <row r="319" spans="1:15" x14ac:dyDescent="0.3">
      <c r="A319">
        <v>392590</v>
      </c>
      <c r="B319" t="s">
        <v>237</v>
      </c>
      <c r="C319" t="s">
        <v>236</v>
      </c>
      <c r="D319" t="s">
        <v>16</v>
      </c>
      <c r="E319" t="s">
        <v>519</v>
      </c>
      <c r="F319" t="s">
        <v>140</v>
      </c>
      <c r="G319" t="s">
        <v>233</v>
      </c>
      <c r="H319" t="s">
        <v>154</v>
      </c>
      <c r="I319" t="s">
        <v>251</v>
      </c>
      <c r="J319" t="s">
        <v>525</v>
      </c>
      <c r="K319" t="s">
        <v>229</v>
      </c>
      <c r="L319">
        <v>5058582418</v>
      </c>
      <c r="M319">
        <v>50</v>
      </c>
      <c r="N319" t="s">
        <v>228</v>
      </c>
      <c r="O319" t="str">
        <f>VLOOKUP($H319,'광고그룹보고서,signcody'!D:D,1,FALSE)</f>
        <v>nad-a001-02-000000138288659</v>
      </c>
    </row>
    <row r="320" spans="1:15" x14ac:dyDescent="0.3">
      <c r="A320">
        <v>392590</v>
      </c>
      <c r="B320" t="s">
        <v>237</v>
      </c>
      <c r="C320" t="s">
        <v>236</v>
      </c>
      <c r="D320" t="s">
        <v>16</v>
      </c>
      <c r="E320" t="s">
        <v>519</v>
      </c>
      <c r="F320" t="s">
        <v>140</v>
      </c>
      <c r="G320" t="s">
        <v>233</v>
      </c>
      <c r="H320" t="s">
        <v>524</v>
      </c>
      <c r="I320" t="s">
        <v>248</v>
      </c>
      <c r="J320" t="s">
        <v>523</v>
      </c>
      <c r="K320" t="s">
        <v>229</v>
      </c>
      <c r="L320">
        <v>5057254533</v>
      </c>
      <c r="M320">
        <v>50</v>
      </c>
      <c r="N320" t="s">
        <v>228</v>
      </c>
      <c r="O320" t="e">
        <f>VLOOKUP($H320,'광고그룹보고서,signcody'!D:D,1,FALSE)</f>
        <v>#N/A</v>
      </c>
    </row>
    <row r="321" spans="1:15" x14ac:dyDescent="0.3">
      <c r="A321">
        <v>392590</v>
      </c>
      <c r="B321" t="s">
        <v>237</v>
      </c>
      <c r="C321" t="s">
        <v>236</v>
      </c>
      <c r="D321" t="s">
        <v>16</v>
      </c>
      <c r="E321" t="s">
        <v>519</v>
      </c>
      <c r="F321" t="s">
        <v>140</v>
      </c>
      <c r="G321" t="s">
        <v>233</v>
      </c>
      <c r="H321" t="s">
        <v>155</v>
      </c>
      <c r="I321" t="s">
        <v>245</v>
      </c>
      <c r="J321" t="s">
        <v>522</v>
      </c>
      <c r="K321" t="s">
        <v>229</v>
      </c>
      <c r="L321">
        <v>3966923717</v>
      </c>
      <c r="M321">
        <v>50</v>
      </c>
      <c r="N321" t="s">
        <v>228</v>
      </c>
      <c r="O321" t="str">
        <f>VLOOKUP($H321,'광고그룹보고서,signcody'!D:D,1,FALSE)</f>
        <v>nad-a001-02-000000138288661</v>
      </c>
    </row>
    <row r="322" spans="1:15" x14ac:dyDescent="0.3">
      <c r="A322">
        <v>392590</v>
      </c>
      <c r="B322" t="s">
        <v>237</v>
      </c>
      <c r="C322" t="s">
        <v>236</v>
      </c>
      <c r="D322" t="s">
        <v>16</v>
      </c>
      <c r="E322" t="s">
        <v>519</v>
      </c>
      <c r="F322" t="s">
        <v>140</v>
      </c>
      <c r="G322" t="s">
        <v>233</v>
      </c>
      <c r="H322" t="s">
        <v>156</v>
      </c>
      <c r="I322" t="s">
        <v>242</v>
      </c>
      <c r="J322" t="s">
        <v>521</v>
      </c>
      <c r="K322" t="s">
        <v>229</v>
      </c>
      <c r="L322">
        <v>5023198084</v>
      </c>
      <c r="M322">
        <v>50</v>
      </c>
      <c r="N322" t="s">
        <v>228</v>
      </c>
      <c r="O322" t="str">
        <f>VLOOKUP($H322,'광고그룹보고서,signcody'!D:D,1,FALSE)</f>
        <v>nad-a001-02-000000138288662</v>
      </c>
    </row>
    <row r="323" spans="1:15" x14ac:dyDescent="0.3">
      <c r="A323">
        <v>392590</v>
      </c>
      <c r="B323" t="s">
        <v>237</v>
      </c>
      <c r="C323" t="s">
        <v>236</v>
      </c>
      <c r="D323" t="s">
        <v>16</v>
      </c>
      <c r="E323" t="s">
        <v>519</v>
      </c>
      <c r="F323" t="s">
        <v>140</v>
      </c>
      <c r="G323" t="s">
        <v>233</v>
      </c>
      <c r="H323" t="s">
        <v>157</v>
      </c>
      <c r="I323" t="s">
        <v>239</v>
      </c>
      <c r="J323" t="s">
        <v>520</v>
      </c>
      <c r="K323" t="s">
        <v>229</v>
      </c>
      <c r="L323">
        <v>4884956801</v>
      </c>
      <c r="M323">
        <v>50</v>
      </c>
      <c r="N323" t="s">
        <v>228</v>
      </c>
      <c r="O323" t="str">
        <f>VLOOKUP($H323,'광고그룹보고서,signcody'!D:D,1,FALSE)</f>
        <v>nad-a001-02-000000138288663</v>
      </c>
    </row>
    <row r="324" spans="1:15" x14ac:dyDescent="0.3">
      <c r="A324">
        <v>392590</v>
      </c>
      <c r="B324" t="s">
        <v>237</v>
      </c>
      <c r="C324" t="s">
        <v>236</v>
      </c>
      <c r="D324" t="s">
        <v>16</v>
      </c>
      <c r="E324" t="s">
        <v>519</v>
      </c>
      <c r="F324" t="s">
        <v>140</v>
      </c>
      <c r="G324" t="s">
        <v>233</v>
      </c>
      <c r="H324" t="s">
        <v>158</v>
      </c>
      <c r="I324" t="s">
        <v>231</v>
      </c>
      <c r="J324" t="s">
        <v>518</v>
      </c>
      <c r="K324" t="s">
        <v>229</v>
      </c>
      <c r="L324">
        <v>4884729518</v>
      </c>
      <c r="M324">
        <v>50</v>
      </c>
      <c r="N324" t="s">
        <v>228</v>
      </c>
      <c r="O324" t="str">
        <f>VLOOKUP($H324,'광고그룹보고서,signcody'!D:D,1,FALSE)</f>
        <v>nad-a001-02-000000138288664</v>
      </c>
    </row>
    <row r="325" spans="1:15" x14ac:dyDescent="0.3">
      <c r="A325">
        <v>392590</v>
      </c>
      <c r="B325" t="s">
        <v>237</v>
      </c>
      <c r="C325" t="s">
        <v>236</v>
      </c>
      <c r="D325" t="s">
        <v>16</v>
      </c>
      <c r="E325" t="s">
        <v>541</v>
      </c>
      <c r="F325" t="s">
        <v>117</v>
      </c>
      <c r="G325" t="s">
        <v>233</v>
      </c>
      <c r="H325" t="s">
        <v>542</v>
      </c>
      <c r="I325" t="s">
        <v>306</v>
      </c>
      <c r="J325" t="s">
        <v>486</v>
      </c>
      <c r="K325" t="s">
        <v>229</v>
      </c>
      <c r="L325">
        <v>5642224090</v>
      </c>
      <c r="M325">
        <v>50</v>
      </c>
      <c r="N325" t="s">
        <v>228</v>
      </c>
      <c r="O325" t="e">
        <f>VLOOKUP($H325,'광고그룹보고서,signcody'!D:D,1,FALSE)</f>
        <v>#N/A</v>
      </c>
    </row>
    <row r="326" spans="1:15" x14ac:dyDescent="0.3">
      <c r="A326">
        <v>392590</v>
      </c>
      <c r="B326" t="s">
        <v>237</v>
      </c>
      <c r="C326" t="s">
        <v>236</v>
      </c>
      <c r="D326" t="s">
        <v>16</v>
      </c>
      <c r="E326" t="s">
        <v>541</v>
      </c>
      <c r="F326" t="s">
        <v>117</v>
      </c>
      <c r="G326" t="s">
        <v>233</v>
      </c>
      <c r="H326" t="s">
        <v>118</v>
      </c>
      <c r="I326" t="s">
        <v>304</v>
      </c>
      <c r="J326" t="s">
        <v>515</v>
      </c>
      <c r="K326" t="s">
        <v>229</v>
      </c>
      <c r="L326">
        <v>5623611075</v>
      </c>
      <c r="M326">
        <v>50</v>
      </c>
      <c r="N326" t="s">
        <v>228</v>
      </c>
      <c r="O326" t="str">
        <f>VLOOKUP($H326,'광고그룹보고서,signcody'!D:D,1,FALSE)</f>
        <v>nad-a001-02-000000138288666</v>
      </c>
    </row>
    <row r="327" spans="1:15" x14ac:dyDescent="0.3">
      <c r="A327">
        <v>392590</v>
      </c>
      <c r="B327" t="s">
        <v>237</v>
      </c>
      <c r="C327" t="s">
        <v>236</v>
      </c>
      <c r="D327" t="s">
        <v>16</v>
      </c>
      <c r="E327" t="s">
        <v>541</v>
      </c>
      <c r="F327" t="s">
        <v>117</v>
      </c>
      <c r="G327" t="s">
        <v>233</v>
      </c>
      <c r="H327" t="s">
        <v>119</v>
      </c>
      <c r="I327" t="s">
        <v>301</v>
      </c>
      <c r="J327" t="s">
        <v>513</v>
      </c>
      <c r="K327" t="s">
        <v>229</v>
      </c>
      <c r="L327">
        <v>5623478345</v>
      </c>
      <c r="M327">
        <v>50</v>
      </c>
      <c r="N327" t="s">
        <v>228</v>
      </c>
      <c r="O327" t="str">
        <f>VLOOKUP($H327,'광고그룹보고서,signcody'!D:D,1,FALSE)</f>
        <v>nad-a001-02-000000138288667</v>
      </c>
    </row>
    <row r="328" spans="1:15" x14ac:dyDescent="0.3">
      <c r="A328">
        <v>392590</v>
      </c>
      <c r="B328" t="s">
        <v>237</v>
      </c>
      <c r="C328" t="s">
        <v>236</v>
      </c>
      <c r="D328" t="s">
        <v>16</v>
      </c>
      <c r="E328" t="s">
        <v>541</v>
      </c>
      <c r="F328" t="s">
        <v>117</v>
      </c>
      <c r="G328" t="s">
        <v>233</v>
      </c>
      <c r="H328" t="s">
        <v>120</v>
      </c>
      <c r="I328" t="s">
        <v>298</v>
      </c>
      <c r="J328" t="s">
        <v>511</v>
      </c>
      <c r="K328" t="s">
        <v>229</v>
      </c>
      <c r="L328">
        <v>5623591065</v>
      </c>
      <c r="M328">
        <v>50</v>
      </c>
      <c r="N328" t="s">
        <v>228</v>
      </c>
      <c r="O328" t="str">
        <f>VLOOKUP($H328,'광고그룹보고서,signcody'!D:D,1,FALSE)</f>
        <v>nad-a001-02-000000138288668</v>
      </c>
    </row>
    <row r="329" spans="1:15" x14ac:dyDescent="0.3">
      <c r="A329">
        <v>392590</v>
      </c>
      <c r="B329" t="s">
        <v>237</v>
      </c>
      <c r="C329" t="s">
        <v>236</v>
      </c>
      <c r="D329" t="s">
        <v>16</v>
      </c>
      <c r="E329" t="s">
        <v>541</v>
      </c>
      <c r="F329" t="s">
        <v>117</v>
      </c>
      <c r="G329" t="s">
        <v>233</v>
      </c>
      <c r="H329" t="s">
        <v>121</v>
      </c>
      <c r="I329" t="s">
        <v>292</v>
      </c>
      <c r="J329" t="s">
        <v>509</v>
      </c>
      <c r="K329" t="s">
        <v>229</v>
      </c>
      <c r="L329">
        <v>5623464128</v>
      </c>
      <c r="M329">
        <v>50</v>
      </c>
      <c r="N329" t="s">
        <v>228</v>
      </c>
      <c r="O329" t="str">
        <f>VLOOKUP($H329,'광고그룹보고서,signcody'!D:D,1,FALSE)</f>
        <v>nad-a001-02-000000138288669</v>
      </c>
    </row>
    <row r="330" spans="1:15" x14ac:dyDescent="0.3">
      <c r="A330">
        <v>392590</v>
      </c>
      <c r="B330" t="s">
        <v>237</v>
      </c>
      <c r="C330" t="s">
        <v>236</v>
      </c>
      <c r="D330" t="s">
        <v>16</v>
      </c>
      <c r="E330" t="s">
        <v>541</v>
      </c>
      <c r="F330" t="s">
        <v>117</v>
      </c>
      <c r="G330" t="s">
        <v>233</v>
      </c>
      <c r="H330" t="s">
        <v>122</v>
      </c>
      <c r="I330" t="s">
        <v>289</v>
      </c>
      <c r="J330" t="s">
        <v>486</v>
      </c>
      <c r="K330" t="s">
        <v>229</v>
      </c>
      <c r="L330">
        <v>5564793088</v>
      </c>
      <c r="M330">
        <v>50</v>
      </c>
      <c r="N330" t="s">
        <v>228</v>
      </c>
      <c r="O330" t="str">
        <f>VLOOKUP($H330,'광고그룹보고서,signcody'!D:D,1,FALSE)</f>
        <v>nad-a001-02-000000138288670</v>
      </c>
    </row>
    <row r="331" spans="1:15" x14ac:dyDescent="0.3">
      <c r="A331">
        <v>392590</v>
      </c>
      <c r="B331" t="s">
        <v>237</v>
      </c>
      <c r="C331" t="s">
        <v>236</v>
      </c>
      <c r="D331" t="s">
        <v>16</v>
      </c>
      <c r="E331" t="s">
        <v>541</v>
      </c>
      <c r="F331" t="s">
        <v>117</v>
      </c>
      <c r="G331" t="s">
        <v>233</v>
      </c>
      <c r="H331" t="s">
        <v>123</v>
      </c>
      <c r="I331" t="s">
        <v>284</v>
      </c>
      <c r="J331" t="s">
        <v>506</v>
      </c>
      <c r="K331" t="s">
        <v>229</v>
      </c>
      <c r="L331">
        <v>5543209252</v>
      </c>
      <c r="M331">
        <v>50</v>
      </c>
      <c r="N331" t="s">
        <v>228</v>
      </c>
      <c r="O331" t="str">
        <f>VLOOKUP($H331,'광고그룹보고서,signcody'!D:D,1,FALSE)</f>
        <v>nad-a001-02-000000138288671</v>
      </c>
    </row>
    <row r="332" spans="1:15" x14ac:dyDescent="0.3">
      <c r="A332">
        <v>392590</v>
      </c>
      <c r="B332" t="s">
        <v>237</v>
      </c>
      <c r="C332" t="s">
        <v>236</v>
      </c>
      <c r="D332" t="s">
        <v>16</v>
      </c>
      <c r="E332" t="s">
        <v>541</v>
      </c>
      <c r="F332" t="s">
        <v>117</v>
      </c>
      <c r="G332" t="s">
        <v>233</v>
      </c>
      <c r="H332" t="s">
        <v>124</v>
      </c>
      <c r="I332" t="s">
        <v>281</v>
      </c>
      <c r="J332" t="s">
        <v>504</v>
      </c>
      <c r="K332" t="s">
        <v>229</v>
      </c>
      <c r="L332">
        <v>5543184233</v>
      </c>
      <c r="M332">
        <v>50</v>
      </c>
      <c r="N332" t="s">
        <v>228</v>
      </c>
      <c r="O332" t="str">
        <f>VLOOKUP($H332,'광고그룹보고서,signcody'!D:D,1,FALSE)</f>
        <v>nad-a001-02-000000138288672</v>
      </c>
    </row>
    <row r="333" spans="1:15" x14ac:dyDescent="0.3">
      <c r="A333">
        <v>392590</v>
      </c>
      <c r="B333" t="s">
        <v>237</v>
      </c>
      <c r="C333" t="s">
        <v>236</v>
      </c>
      <c r="D333" t="s">
        <v>16</v>
      </c>
      <c r="E333" t="s">
        <v>541</v>
      </c>
      <c r="F333" t="s">
        <v>117</v>
      </c>
      <c r="G333" t="s">
        <v>233</v>
      </c>
      <c r="H333" t="s">
        <v>125</v>
      </c>
      <c r="I333" t="s">
        <v>278</v>
      </c>
      <c r="J333" t="s">
        <v>502</v>
      </c>
      <c r="K333" t="s">
        <v>229</v>
      </c>
      <c r="L333">
        <v>5541325255</v>
      </c>
      <c r="M333">
        <v>50</v>
      </c>
      <c r="N333" t="s">
        <v>228</v>
      </c>
      <c r="O333" t="str">
        <f>VLOOKUP($H333,'광고그룹보고서,signcody'!D:D,1,FALSE)</f>
        <v>nad-a001-02-000000138288673</v>
      </c>
    </row>
    <row r="334" spans="1:15" x14ac:dyDescent="0.3">
      <c r="A334">
        <v>392590</v>
      </c>
      <c r="B334" t="s">
        <v>237</v>
      </c>
      <c r="C334" t="s">
        <v>236</v>
      </c>
      <c r="D334" t="s">
        <v>16</v>
      </c>
      <c r="E334" t="s">
        <v>541</v>
      </c>
      <c r="F334" t="s">
        <v>117</v>
      </c>
      <c r="G334" t="s">
        <v>233</v>
      </c>
      <c r="H334" t="s">
        <v>126</v>
      </c>
      <c r="I334" t="s">
        <v>269</v>
      </c>
      <c r="J334" t="s">
        <v>500</v>
      </c>
      <c r="K334" t="s">
        <v>229</v>
      </c>
      <c r="L334">
        <v>5252296282</v>
      </c>
      <c r="M334">
        <v>50</v>
      </c>
      <c r="N334" t="s">
        <v>228</v>
      </c>
      <c r="O334" t="str">
        <f>VLOOKUP($H334,'광고그룹보고서,signcody'!D:D,1,FALSE)</f>
        <v>nad-a001-02-000000138288674</v>
      </c>
    </row>
    <row r="335" spans="1:15" x14ac:dyDescent="0.3">
      <c r="A335">
        <v>392590</v>
      </c>
      <c r="B335" t="s">
        <v>237</v>
      </c>
      <c r="C335" t="s">
        <v>236</v>
      </c>
      <c r="D335" t="s">
        <v>16</v>
      </c>
      <c r="E335" t="s">
        <v>541</v>
      </c>
      <c r="F335" t="s">
        <v>117</v>
      </c>
      <c r="G335" t="s">
        <v>233</v>
      </c>
      <c r="H335" t="s">
        <v>127</v>
      </c>
      <c r="I335" t="s">
        <v>266</v>
      </c>
      <c r="J335" t="s">
        <v>498</v>
      </c>
      <c r="K335" t="s">
        <v>229</v>
      </c>
      <c r="L335">
        <v>5237576830</v>
      </c>
      <c r="M335">
        <v>50</v>
      </c>
      <c r="N335" t="s">
        <v>228</v>
      </c>
      <c r="O335" t="str">
        <f>VLOOKUP($H335,'광고그룹보고서,signcody'!D:D,1,FALSE)</f>
        <v>nad-a001-02-000000138288675</v>
      </c>
    </row>
    <row r="336" spans="1:15" x14ac:dyDescent="0.3">
      <c r="A336">
        <v>392590</v>
      </c>
      <c r="B336" t="s">
        <v>237</v>
      </c>
      <c r="C336" t="s">
        <v>236</v>
      </c>
      <c r="D336" t="s">
        <v>16</v>
      </c>
      <c r="E336" t="s">
        <v>541</v>
      </c>
      <c r="F336" t="s">
        <v>117</v>
      </c>
      <c r="G336" t="s">
        <v>233</v>
      </c>
      <c r="H336" t="s">
        <v>128</v>
      </c>
      <c r="I336" t="s">
        <v>263</v>
      </c>
      <c r="J336" t="s">
        <v>496</v>
      </c>
      <c r="K336" t="s">
        <v>229</v>
      </c>
      <c r="L336">
        <v>5236037509</v>
      </c>
      <c r="M336">
        <v>200</v>
      </c>
      <c r="N336" t="s">
        <v>228</v>
      </c>
      <c r="O336" t="str">
        <f>VLOOKUP($H336,'광고그룹보고서,signcody'!D:D,1,FALSE)</f>
        <v>nad-a001-02-000000138288676</v>
      </c>
    </row>
    <row r="337" spans="1:15" x14ac:dyDescent="0.3">
      <c r="A337">
        <v>392590</v>
      </c>
      <c r="B337" t="s">
        <v>237</v>
      </c>
      <c r="C337" t="s">
        <v>236</v>
      </c>
      <c r="D337" t="s">
        <v>16</v>
      </c>
      <c r="E337" t="s">
        <v>541</v>
      </c>
      <c r="F337" t="s">
        <v>117</v>
      </c>
      <c r="G337" t="s">
        <v>233</v>
      </c>
      <c r="H337" t="s">
        <v>129</v>
      </c>
      <c r="I337" t="s">
        <v>260</v>
      </c>
      <c r="J337" t="s">
        <v>494</v>
      </c>
      <c r="K337" t="s">
        <v>229</v>
      </c>
      <c r="L337">
        <v>5229304479</v>
      </c>
      <c r="M337">
        <v>50</v>
      </c>
      <c r="N337" t="s">
        <v>228</v>
      </c>
      <c r="O337" t="str">
        <f>VLOOKUP($H337,'광고그룹보고서,signcody'!D:D,1,FALSE)</f>
        <v>nad-a001-02-000000138288677</v>
      </c>
    </row>
    <row r="338" spans="1:15" x14ac:dyDescent="0.3">
      <c r="A338">
        <v>392590</v>
      </c>
      <c r="B338" t="s">
        <v>237</v>
      </c>
      <c r="C338" t="s">
        <v>236</v>
      </c>
      <c r="D338" t="s">
        <v>16</v>
      </c>
      <c r="E338" t="s">
        <v>541</v>
      </c>
      <c r="F338" t="s">
        <v>117</v>
      </c>
      <c r="G338" t="s">
        <v>233</v>
      </c>
      <c r="H338" t="s">
        <v>130</v>
      </c>
      <c r="I338" t="s">
        <v>257</v>
      </c>
      <c r="J338" t="s">
        <v>492</v>
      </c>
      <c r="K338" t="s">
        <v>229</v>
      </c>
      <c r="L338">
        <v>5223844191</v>
      </c>
      <c r="M338">
        <v>50</v>
      </c>
      <c r="N338" t="s">
        <v>228</v>
      </c>
      <c r="O338" t="str">
        <f>VLOOKUP($H338,'광고그룹보고서,signcody'!D:D,1,FALSE)</f>
        <v>nad-a001-02-000000138288678</v>
      </c>
    </row>
    <row r="339" spans="1:15" x14ac:dyDescent="0.3">
      <c r="A339">
        <v>392590</v>
      </c>
      <c r="B339" t="s">
        <v>237</v>
      </c>
      <c r="C339" t="s">
        <v>236</v>
      </c>
      <c r="D339" t="s">
        <v>16</v>
      </c>
      <c r="E339" t="s">
        <v>541</v>
      </c>
      <c r="F339" t="s">
        <v>117</v>
      </c>
      <c r="G339" t="s">
        <v>233</v>
      </c>
      <c r="H339" t="s">
        <v>131</v>
      </c>
      <c r="I339" t="s">
        <v>254</v>
      </c>
      <c r="J339" t="s">
        <v>490</v>
      </c>
      <c r="K339" t="s">
        <v>229</v>
      </c>
      <c r="L339">
        <v>5223485305</v>
      </c>
      <c r="M339">
        <v>50</v>
      </c>
      <c r="N339" t="s">
        <v>228</v>
      </c>
      <c r="O339" t="str">
        <f>VLOOKUP($H339,'광고그룹보고서,signcody'!D:D,1,FALSE)</f>
        <v>nad-a001-02-000000138288679</v>
      </c>
    </row>
    <row r="340" spans="1:15" x14ac:dyDescent="0.3">
      <c r="A340">
        <v>392590</v>
      </c>
      <c r="B340" t="s">
        <v>237</v>
      </c>
      <c r="C340" t="s">
        <v>236</v>
      </c>
      <c r="D340" t="s">
        <v>16</v>
      </c>
      <c r="E340" t="s">
        <v>541</v>
      </c>
      <c r="F340" t="s">
        <v>117</v>
      </c>
      <c r="G340" t="s">
        <v>233</v>
      </c>
      <c r="H340" t="s">
        <v>132</v>
      </c>
      <c r="I340" t="s">
        <v>251</v>
      </c>
      <c r="J340" t="s">
        <v>488</v>
      </c>
      <c r="K340" t="s">
        <v>229</v>
      </c>
      <c r="L340">
        <v>5058582418</v>
      </c>
      <c r="M340">
        <v>50</v>
      </c>
      <c r="N340" t="s">
        <v>228</v>
      </c>
      <c r="O340" t="str">
        <f>VLOOKUP($H340,'광고그룹보고서,signcody'!D:D,1,FALSE)</f>
        <v>nad-a001-02-000000138288680</v>
      </c>
    </row>
    <row r="341" spans="1:15" x14ac:dyDescent="0.3">
      <c r="A341">
        <v>392590</v>
      </c>
      <c r="B341" t="s">
        <v>237</v>
      </c>
      <c r="C341" t="s">
        <v>236</v>
      </c>
      <c r="D341" t="s">
        <v>16</v>
      </c>
      <c r="E341" t="s">
        <v>541</v>
      </c>
      <c r="F341" t="s">
        <v>117</v>
      </c>
      <c r="G341" t="s">
        <v>233</v>
      </c>
      <c r="H341" t="s">
        <v>133</v>
      </c>
      <c r="I341" t="s">
        <v>248</v>
      </c>
      <c r="J341" t="s">
        <v>486</v>
      </c>
      <c r="K341" t="s">
        <v>229</v>
      </c>
      <c r="L341">
        <v>5057254533</v>
      </c>
      <c r="M341">
        <v>50</v>
      </c>
      <c r="N341" t="s">
        <v>228</v>
      </c>
      <c r="O341" t="str">
        <f>VLOOKUP($H341,'광고그룹보고서,signcody'!D:D,1,FALSE)</f>
        <v>nad-a001-02-000000138288681</v>
      </c>
    </row>
    <row r="342" spans="1:15" x14ac:dyDescent="0.3">
      <c r="A342">
        <v>392590</v>
      </c>
      <c r="B342" t="s">
        <v>237</v>
      </c>
      <c r="C342" t="s">
        <v>236</v>
      </c>
      <c r="D342" t="s">
        <v>16</v>
      </c>
      <c r="E342" t="s">
        <v>541</v>
      </c>
      <c r="F342" t="s">
        <v>117</v>
      </c>
      <c r="G342" t="s">
        <v>233</v>
      </c>
      <c r="H342" t="s">
        <v>134</v>
      </c>
      <c r="I342" t="s">
        <v>245</v>
      </c>
      <c r="J342" t="s">
        <v>484</v>
      </c>
      <c r="K342" t="s">
        <v>229</v>
      </c>
      <c r="L342">
        <v>3966923717</v>
      </c>
      <c r="M342">
        <v>50</v>
      </c>
      <c r="N342" t="s">
        <v>228</v>
      </c>
      <c r="O342" t="str">
        <f>VLOOKUP($H342,'광고그룹보고서,signcody'!D:D,1,FALSE)</f>
        <v>nad-a001-02-000000138288682</v>
      </c>
    </row>
    <row r="343" spans="1:15" x14ac:dyDescent="0.3">
      <c r="A343">
        <v>392590</v>
      </c>
      <c r="B343" t="s">
        <v>237</v>
      </c>
      <c r="C343" t="s">
        <v>236</v>
      </c>
      <c r="D343" t="s">
        <v>16</v>
      </c>
      <c r="E343" t="s">
        <v>541</v>
      </c>
      <c r="F343" t="s">
        <v>117</v>
      </c>
      <c r="G343" t="s">
        <v>233</v>
      </c>
      <c r="H343" t="s">
        <v>135</v>
      </c>
      <c r="I343" t="s">
        <v>242</v>
      </c>
      <c r="J343" t="s">
        <v>482</v>
      </c>
      <c r="K343" t="s">
        <v>229</v>
      </c>
      <c r="L343">
        <v>5023198084</v>
      </c>
      <c r="M343">
        <v>50</v>
      </c>
      <c r="N343" t="s">
        <v>228</v>
      </c>
      <c r="O343" t="str">
        <f>VLOOKUP($H343,'광고그룹보고서,signcody'!D:D,1,FALSE)</f>
        <v>nad-a001-02-000000138288683</v>
      </c>
    </row>
    <row r="344" spans="1:15" x14ac:dyDescent="0.3">
      <c r="A344">
        <v>392590</v>
      </c>
      <c r="B344" t="s">
        <v>237</v>
      </c>
      <c r="C344" t="s">
        <v>236</v>
      </c>
      <c r="D344" t="s">
        <v>16</v>
      </c>
      <c r="E344" t="s">
        <v>541</v>
      </c>
      <c r="F344" t="s">
        <v>117</v>
      </c>
      <c r="G344" t="s">
        <v>233</v>
      </c>
      <c r="H344" t="s">
        <v>136</v>
      </c>
      <c r="I344" t="s">
        <v>239</v>
      </c>
      <c r="J344" t="s">
        <v>480</v>
      </c>
      <c r="K344" t="s">
        <v>229</v>
      </c>
      <c r="L344">
        <v>4884956801</v>
      </c>
      <c r="M344">
        <v>50</v>
      </c>
      <c r="N344" t="s">
        <v>228</v>
      </c>
      <c r="O344" t="str">
        <f>VLOOKUP($H344,'광고그룹보고서,signcody'!D:D,1,FALSE)</f>
        <v>nad-a001-02-000000138288684</v>
      </c>
    </row>
    <row r="345" spans="1:15" x14ac:dyDescent="0.3">
      <c r="A345">
        <v>392590</v>
      </c>
      <c r="B345" t="s">
        <v>237</v>
      </c>
      <c r="C345" t="s">
        <v>236</v>
      </c>
      <c r="D345" t="s">
        <v>16</v>
      </c>
      <c r="E345" t="s">
        <v>541</v>
      </c>
      <c r="F345" t="s">
        <v>117</v>
      </c>
      <c r="G345" t="s">
        <v>233</v>
      </c>
      <c r="H345" t="s">
        <v>137</v>
      </c>
      <c r="I345" t="s">
        <v>231</v>
      </c>
      <c r="J345" t="s">
        <v>476</v>
      </c>
      <c r="K345" t="s">
        <v>229</v>
      </c>
      <c r="L345">
        <v>4884729518</v>
      </c>
      <c r="M345">
        <v>50</v>
      </c>
      <c r="N345" t="s">
        <v>228</v>
      </c>
      <c r="O345" t="str">
        <f>VLOOKUP($H345,'광고그룹보고서,signcody'!D:D,1,FALSE)</f>
        <v>nad-a001-02-000000138288685</v>
      </c>
    </row>
    <row r="346" spans="1:15" x14ac:dyDescent="0.3">
      <c r="A346">
        <v>392590</v>
      </c>
      <c r="B346" t="s">
        <v>237</v>
      </c>
      <c r="C346" t="s">
        <v>236</v>
      </c>
      <c r="D346" t="s">
        <v>16</v>
      </c>
      <c r="E346" t="s">
        <v>564</v>
      </c>
      <c r="F346" t="s">
        <v>563</v>
      </c>
      <c r="G346" t="s">
        <v>233</v>
      </c>
      <c r="H346" t="s">
        <v>593</v>
      </c>
      <c r="I346" t="s">
        <v>306</v>
      </c>
      <c r="J346" t="s">
        <v>583</v>
      </c>
      <c r="K346" t="s">
        <v>229</v>
      </c>
      <c r="L346">
        <v>5642224090</v>
      </c>
      <c r="M346">
        <v>50</v>
      </c>
      <c r="N346" t="s">
        <v>228</v>
      </c>
      <c r="O346" t="e">
        <f>VLOOKUP($H346,'광고그룹보고서,signcody'!D:D,1,FALSE)</f>
        <v>#N/A</v>
      </c>
    </row>
    <row r="347" spans="1:15" x14ac:dyDescent="0.3">
      <c r="A347">
        <v>392590</v>
      </c>
      <c r="B347" t="s">
        <v>237</v>
      </c>
      <c r="C347" t="s">
        <v>236</v>
      </c>
      <c r="D347" t="s">
        <v>16</v>
      </c>
      <c r="E347" t="s">
        <v>564</v>
      </c>
      <c r="F347" t="s">
        <v>563</v>
      </c>
      <c r="G347" t="s">
        <v>233</v>
      </c>
      <c r="H347" t="s">
        <v>592</v>
      </c>
      <c r="I347" t="s">
        <v>304</v>
      </c>
      <c r="J347" t="s">
        <v>591</v>
      </c>
      <c r="K347" t="s">
        <v>229</v>
      </c>
      <c r="L347">
        <v>5623611075</v>
      </c>
      <c r="M347">
        <v>50</v>
      </c>
      <c r="N347" t="s">
        <v>228</v>
      </c>
      <c r="O347" t="e">
        <f>VLOOKUP($H347,'광고그룹보고서,signcody'!D:D,1,FALSE)</f>
        <v>#N/A</v>
      </c>
    </row>
    <row r="348" spans="1:15" x14ac:dyDescent="0.3">
      <c r="A348">
        <v>392590</v>
      </c>
      <c r="B348" t="s">
        <v>237</v>
      </c>
      <c r="C348" t="s">
        <v>236</v>
      </c>
      <c r="D348" t="s">
        <v>16</v>
      </c>
      <c r="E348" t="s">
        <v>564</v>
      </c>
      <c r="F348" t="s">
        <v>563</v>
      </c>
      <c r="G348" t="s">
        <v>233</v>
      </c>
      <c r="H348" t="s">
        <v>590</v>
      </c>
      <c r="I348" t="s">
        <v>301</v>
      </c>
      <c r="J348" t="s">
        <v>589</v>
      </c>
      <c r="K348" t="s">
        <v>229</v>
      </c>
      <c r="L348">
        <v>5623478345</v>
      </c>
      <c r="M348">
        <v>50</v>
      </c>
      <c r="N348" t="s">
        <v>228</v>
      </c>
      <c r="O348" t="e">
        <f>VLOOKUP($H348,'광고그룹보고서,signcody'!D:D,1,FALSE)</f>
        <v>#N/A</v>
      </c>
    </row>
    <row r="349" spans="1:15" x14ac:dyDescent="0.3">
      <c r="A349">
        <v>392590</v>
      </c>
      <c r="B349" t="s">
        <v>237</v>
      </c>
      <c r="C349" t="s">
        <v>236</v>
      </c>
      <c r="D349" t="s">
        <v>16</v>
      </c>
      <c r="E349" t="s">
        <v>564</v>
      </c>
      <c r="F349" t="s">
        <v>563</v>
      </c>
      <c r="G349" t="s">
        <v>233</v>
      </c>
      <c r="H349" t="s">
        <v>588</v>
      </c>
      <c r="I349" t="s">
        <v>298</v>
      </c>
      <c r="J349" t="s">
        <v>587</v>
      </c>
      <c r="K349" t="s">
        <v>229</v>
      </c>
      <c r="L349">
        <v>5623591065</v>
      </c>
      <c r="M349">
        <v>50</v>
      </c>
      <c r="N349" t="s">
        <v>228</v>
      </c>
      <c r="O349" t="e">
        <f>VLOOKUP($H349,'광고그룹보고서,signcody'!D:D,1,FALSE)</f>
        <v>#N/A</v>
      </c>
    </row>
    <row r="350" spans="1:15" x14ac:dyDescent="0.3">
      <c r="A350">
        <v>392590</v>
      </c>
      <c r="B350" t="s">
        <v>237</v>
      </c>
      <c r="C350" t="s">
        <v>236</v>
      </c>
      <c r="D350" t="s">
        <v>16</v>
      </c>
      <c r="E350" t="s">
        <v>564</v>
      </c>
      <c r="F350" t="s">
        <v>563</v>
      </c>
      <c r="G350" t="s">
        <v>233</v>
      </c>
      <c r="H350" t="s">
        <v>586</v>
      </c>
      <c r="I350" t="s">
        <v>292</v>
      </c>
      <c r="J350" t="s">
        <v>585</v>
      </c>
      <c r="K350" t="s">
        <v>229</v>
      </c>
      <c r="L350">
        <v>5623464128</v>
      </c>
      <c r="M350">
        <v>50</v>
      </c>
      <c r="N350" t="s">
        <v>228</v>
      </c>
      <c r="O350" t="e">
        <f>VLOOKUP($H350,'광고그룹보고서,signcody'!D:D,1,FALSE)</f>
        <v>#N/A</v>
      </c>
    </row>
    <row r="351" spans="1:15" x14ac:dyDescent="0.3">
      <c r="A351">
        <v>392590</v>
      </c>
      <c r="B351" t="s">
        <v>237</v>
      </c>
      <c r="C351" t="s">
        <v>236</v>
      </c>
      <c r="D351" t="s">
        <v>16</v>
      </c>
      <c r="E351" t="s">
        <v>564</v>
      </c>
      <c r="F351" t="s">
        <v>563</v>
      </c>
      <c r="G351" t="s">
        <v>233</v>
      </c>
      <c r="H351" t="s">
        <v>584</v>
      </c>
      <c r="I351" t="s">
        <v>289</v>
      </c>
      <c r="J351" t="s">
        <v>583</v>
      </c>
      <c r="K351" t="s">
        <v>229</v>
      </c>
      <c r="L351">
        <v>5564793088</v>
      </c>
      <c r="M351">
        <v>50</v>
      </c>
      <c r="N351" t="s">
        <v>228</v>
      </c>
      <c r="O351" t="e">
        <f>VLOOKUP($H351,'광고그룹보고서,signcody'!D:D,1,FALSE)</f>
        <v>#N/A</v>
      </c>
    </row>
    <row r="352" spans="1:15" x14ac:dyDescent="0.3">
      <c r="A352">
        <v>392590</v>
      </c>
      <c r="B352" t="s">
        <v>237</v>
      </c>
      <c r="C352" t="s">
        <v>236</v>
      </c>
      <c r="D352" t="s">
        <v>16</v>
      </c>
      <c r="E352" t="s">
        <v>564</v>
      </c>
      <c r="F352" t="s">
        <v>563</v>
      </c>
      <c r="G352" t="s">
        <v>233</v>
      </c>
      <c r="H352" t="s">
        <v>582</v>
      </c>
      <c r="I352" t="s">
        <v>284</v>
      </c>
      <c r="J352" t="s">
        <v>581</v>
      </c>
      <c r="K352" t="s">
        <v>229</v>
      </c>
      <c r="L352">
        <v>5543209252</v>
      </c>
      <c r="M352">
        <v>50</v>
      </c>
      <c r="N352" t="s">
        <v>228</v>
      </c>
      <c r="O352" t="e">
        <f>VLOOKUP($H352,'광고그룹보고서,signcody'!D:D,1,FALSE)</f>
        <v>#N/A</v>
      </c>
    </row>
    <row r="353" spans="1:15" x14ac:dyDescent="0.3">
      <c r="A353">
        <v>392590</v>
      </c>
      <c r="B353" t="s">
        <v>237</v>
      </c>
      <c r="C353" t="s">
        <v>236</v>
      </c>
      <c r="D353" t="s">
        <v>16</v>
      </c>
      <c r="E353" t="s">
        <v>564</v>
      </c>
      <c r="F353" t="s">
        <v>563</v>
      </c>
      <c r="G353" t="s">
        <v>233</v>
      </c>
      <c r="H353" t="s">
        <v>580</v>
      </c>
      <c r="I353" t="s">
        <v>281</v>
      </c>
      <c r="J353" t="s">
        <v>579</v>
      </c>
      <c r="K353" t="s">
        <v>229</v>
      </c>
      <c r="L353">
        <v>5543184233</v>
      </c>
      <c r="M353">
        <v>50</v>
      </c>
      <c r="N353" t="s">
        <v>228</v>
      </c>
      <c r="O353" t="e">
        <f>VLOOKUP($H353,'광고그룹보고서,signcody'!D:D,1,FALSE)</f>
        <v>#N/A</v>
      </c>
    </row>
    <row r="354" spans="1:15" x14ac:dyDescent="0.3">
      <c r="A354">
        <v>392590</v>
      </c>
      <c r="B354" t="s">
        <v>237</v>
      </c>
      <c r="C354" t="s">
        <v>236</v>
      </c>
      <c r="D354" t="s">
        <v>16</v>
      </c>
      <c r="E354" t="s">
        <v>564</v>
      </c>
      <c r="F354" t="s">
        <v>563</v>
      </c>
      <c r="G354" t="s">
        <v>233</v>
      </c>
      <c r="H354" t="s">
        <v>578</v>
      </c>
      <c r="I354" t="s">
        <v>278</v>
      </c>
      <c r="J354" t="s">
        <v>577</v>
      </c>
      <c r="K354" t="s">
        <v>229</v>
      </c>
      <c r="L354">
        <v>5541325255</v>
      </c>
      <c r="M354">
        <v>50</v>
      </c>
      <c r="N354" t="s">
        <v>228</v>
      </c>
      <c r="O354" t="e">
        <f>VLOOKUP($H354,'광고그룹보고서,signcody'!D:D,1,FALSE)</f>
        <v>#N/A</v>
      </c>
    </row>
    <row r="355" spans="1:15" x14ac:dyDescent="0.3">
      <c r="A355">
        <v>392590</v>
      </c>
      <c r="B355" t="s">
        <v>237</v>
      </c>
      <c r="C355" t="s">
        <v>236</v>
      </c>
      <c r="D355" t="s">
        <v>16</v>
      </c>
      <c r="E355" t="s">
        <v>564</v>
      </c>
      <c r="F355" t="s">
        <v>563</v>
      </c>
      <c r="G355" t="s">
        <v>233</v>
      </c>
      <c r="H355" t="s">
        <v>576</v>
      </c>
      <c r="I355" t="s">
        <v>269</v>
      </c>
      <c r="J355" t="s">
        <v>575</v>
      </c>
      <c r="K355" t="s">
        <v>229</v>
      </c>
      <c r="L355">
        <v>5252296282</v>
      </c>
      <c r="M355">
        <v>50</v>
      </c>
      <c r="N355" t="s">
        <v>228</v>
      </c>
      <c r="O355" t="e">
        <f>VLOOKUP($H355,'광고그룹보고서,signcody'!D:D,1,FALSE)</f>
        <v>#N/A</v>
      </c>
    </row>
    <row r="356" spans="1:15" x14ac:dyDescent="0.3">
      <c r="A356">
        <v>392590</v>
      </c>
      <c r="B356" t="s">
        <v>237</v>
      </c>
      <c r="C356" t="s">
        <v>236</v>
      </c>
      <c r="D356" t="s">
        <v>16</v>
      </c>
      <c r="E356" t="s">
        <v>564</v>
      </c>
      <c r="F356" t="s">
        <v>563</v>
      </c>
      <c r="G356" t="s">
        <v>233</v>
      </c>
      <c r="H356" t="s">
        <v>574</v>
      </c>
      <c r="I356" t="s">
        <v>266</v>
      </c>
      <c r="J356" t="s">
        <v>573</v>
      </c>
      <c r="K356" t="s">
        <v>229</v>
      </c>
      <c r="L356">
        <v>5237576830</v>
      </c>
      <c r="M356">
        <v>50</v>
      </c>
      <c r="N356" t="s">
        <v>228</v>
      </c>
      <c r="O356" t="e">
        <f>VLOOKUP($H356,'광고그룹보고서,signcody'!D:D,1,FALSE)</f>
        <v>#N/A</v>
      </c>
    </row>
    <row r="357" spans="1:15" x14ac:dyDescent="0.3">
      <c r="A357">
        <v>392590</v>
      </c>
      <c r="B357" t="s">
        <v>237</v>
      </c>
      <c r="C357" t="s">
        <v>236</v>
      </c>
      <c r="D357" t="s">
        <v>16</v>
      </c>
      <c r="E357" t="s">
        <v>564</v>
      </c>
      <c r="F357" t="s">
        <v>563</v>
      </c>
      <c r="G357" t="s">
        <v>233</v>
      </c>
      <c r="H357" t="s">
        <v>572</v>
      </c>
      <c r="I357" t="s">
        <v>263</v>
      </c>
      <c r="J357" t="s">
        <v>571</v>
      </c>
      <c r="K357" t="s">
        <v>229</v>
      </c>
      <c r="L357">
        <v>5236037509</v>
      </c>
      <c r="M357">
        <v>50</v>
      </c>
      <c r="N357" t="s">
        <v>228</v>
      </c>
      <c r="O357" t="e">
        <f>VLOOKUP($H357,'광고그룹보고서,signcody'!D:D,1,FALSE)</f>
        <v>#N/A</v>
      </c>
    </row>
    <row r="358" spans="1:15" x14ac:dyDescent="0.3">
      <c r="A358">
        <v>392590</v>
      </c>
      <c r="B358" t="s">
        <v>237</v>
      </c>
      <c r="C358" t="s">
        <v>236</v>
      </c>
      <c r="D358" t="s">
        <v>16</v>
      </c>
      <c r="E358" t="s">
        <v>564</v>
      </c>
      <c r="F358" t="s">
        <v>563</v>
      </c>
      <c r="G358" t="s">
        <v>233</v>
      </c>
      <c r="H358" t="s">
        <v>570</v>
      </c>
      <c r="I358" t="s">
        <v>260</v>
      </c>
      <c r="J358" t="s">
        <v>569</v>
      </c>
      <c r="K358" t="s">
        <v>229</v>
      </c>
      <c r="L358">
        <v>5229304479</v>
      </c>
      <c r="M358">
        <v>50</v>
      </c>
      <c r="N358" t="s">
        <v>228</v>
      </c>
      <c r="O358" t="e">
        <f>VLOOKUP($H358,'광고그룹보고서,signcody'!D:D,1,FALSE)</f>
        <v>#N/A</v>
      </c>
    </row>
    <row r="359" spans="1:15" x14ac:dyDescent="0.3">
      <c r="A359">
        <v>392590</v>
      </c>
      <c r="B359" t="s">
        <v>237</v>
      </c>
      <c r="C359" t="s">
        <v>236</v>
      </c>
      <c r="D359" t="s">
        <v>16</v>
      </c>
      <c r="E359" t="s">
        <v>564</v>
      </c>
      <c r="F359" t="s">
        <v>563</v>
      </c>
      <c r="G359" t="s">
        <v>233</v>
      </c>
      <c r="H359" t="s">
        <v>568</v>
      </c>
      <c r="I359" t="s">
        <v>257</v>
      </c>
      <c r="J359" t="s">
        <v>567</v>
      </c>
      <c r="K359" t="s">
        <v>229</v>
      </c>
      <c r="L359">
        <v>5223844191</v>
      </c>
      <c r="M359">
        <v>50</v>
      </c>
      <c r="N359" t="s">
        <v>228</v>
      </c>
      <c r="O359" t="e">
        <f>VLOOKUP($H359,'광고그룹보고서,signcody'!D:D,1,FALSE)</f>
        <v>#N/A</v>
      </c>
    </row>
    <row r="360" spans="1:15" x14ac:dyDescent="0.3">
      <c r="A360">
        <v>392590</v>
      </c>
      <c r="B360" t="s">
        <v>237</v>
      </c>
      <c r="C360" t="s">
        <v>236</v>
      </c>
      <c r="D360" t="s">
        <v>16</v>
      </c>
      <c r="E360" t="s">
        <v>564</v>
      </c>
      <c r="F360" t="s">
        <v>563</v>
      </c>
      <c r="G360" t="s">
        <v>233</v>
      </c>
      <c r="H360" t="s">
        <v>606</v>
      </c>
      <c r="I360" t="s">
        <v>254</v>
      </c>
      <c r="J360" t="s">
        <v>605</v>
      </c>
      <c r="K360" t="s">
        <v>229</v>
      </c>
      <c r="L360">
        <v>5223485305</v>
      </c>
      <c r="M360">
        <v>50</v>
      </c>
      <c r="N360" t="s">
        <v>228</v>
      </c>
      <c r="O360" t="e">
        <f>VLOOKUP($H360,'광고그룹보고서,signcody'!D:D,1,FALSE)</f>
        <v>#N/A</v>
      </c>
    </row>
    <row r="361" spans="1:15" x14ac:dyDescent="0.3">
      <c r="A361">
        <v>392590</v>
      </c>
      <c r="B361" t="s">
        <v>237</v>
      </c>
      <c r="C361" t="s">
        <v>236</v>
      </c>
      <c r="D361" t="s">
        <v>16</v>
      </c>
      <c r="E361" t="s">
        <v>564</v>
      </c>
      <c r="F361" t="s">
        <v>563</v>
      </c>
      <c r="G361" t="s">
        <v>233</v>
      </c>
      <c r="H361" t="s">
        <v>604</v>
      </c>
      <c r="I361" t="s">
        <v>251</v>
      </c>
      <c r="J361" t="s">
        <v>603</v>
      </c>
      <c r="K361" t="s">
        <v>229</v>
      </c>
      <c r="L361">
        <v>5058582418</v>
      </c>
      <c r="M361">
        <v>50</v>
      </c>
      <c r="N361" t="s">
        <v>228</v>
      </c>
      <c r="O361" t="e">
        <f>VLOOKUP($H361,'광고그룹보고서,signcody'!D:D,1,FALSE)</f>
        <v>#N/A</v>
      </c>
    </row>
    <row r="362" spans="1:15" x14ac:dyDescent="0.3">
      <c r="A362">
        <v>392590</v>
      </c>
      <c r="B362" t="s">
        <v>237</v>
      </c>
      <c r="C362" t="s">
        <v>236</v>
      </c>
      <c r="D362" t="s">
        <v>16</v>
      </c>
      <c r="E362" t="s">
        <v>564</v>
      </c>
      <c r="F362" t="s">
        <v>563</v>
      </c>
      <c r="G362" t="s">
        <v>233</v>
      </c>
      <c r="H362" t="s">
        <v>602</v>
      </c>
      <c r="I362" t="s">
        <v>248</v>
      </c>
      <c r="J362" t="s">
        <v>583</v>
      </c>
      <c r="K362" t="s">
        <v>229</v>
      </c>
      <c r="L362">
        <v>5057254533</v>
      </c>
      <c r="M362">
        <v>50</v>
      </c>
      <c r="N362" t="s">
        <v>228</v>
      </c>
      <c r="O362" t="e">
        <f>VLOOKUP($H362,'광고그룹보고서,signcody'!D:D,1,FALSE)</f>
        <v>#N/A</v>
      </c>
    </row>
    <row r="363" spans="1:15" x14ac:dyDescent="0.3">
      <c r="A363">
        <v>392590</v>
      </c>
      <c r="B363" t="s">
        <v>237</v>
      </c>
      <c r="C363" t="s">
        <v>236</v>
      </c>
      <c r="D363" t="s">
        <v>16</v>
      </c>
      <c r="E363" t="s">
        <v>564</v>
      </c>
      <c r="F363" t="s">
        <v>563</v>
      </c>
      <c r="G363" t="s">
        <v>233</v>
      </c>
      <c r="H363" t="s">
        <v>601</v>
      </c>
      <c r="I363" t="s">
        <v>245</v>
      </c>
      <c r="J363" t="s">
        <v>600</v>
      </c>
      <c r="K363" t="s">
        <v>229</v>
      </c>
      <c r="L363">
        <v>3966923717</v>
      </c>
      <c r="M363">
        <v>50</v>
      </c>
      <c r="N363" t="s">
        <v>228</v>
      </c>
      <c r="O363" t="e">
        <f>VLOOKUP($H363,'광고그룹보고서,signcody'!D:D,1,FALSE)</f>
        <v>#N/A</v>
      </c>
    </row>
    <row r="364" spans="1:15" x14ac:dyDescent="0.3">
      <c r="A364">
        <v>392590</v>
      </c>
      <c r="B364" t="s">
        <v>237</v>
      </c>
      <c r="C364" t="s">
        <v>236</v>
      </c>
      <c r="D364" t="s">
        <v>16</v>
      </c>
      <c r="E364" t="s">
        <v>564</v>
      </c>
      <c r="F364" t="s">
        <v>563</v>
      </c>
      <c r="G364" t="s">
        <v>233</v>
      </c>
      <c r="H364" t="s">
        <v>599</v>
      </c>
      <c r="I364" t="s">
        <v>242</v>
      </c>
      <c r="J364" t="s">
        <v>598</v>
      </c>
      <c r="K364" t="s">
        <v>229</v>
      </c>
      <c r="L364">
        <v>5023198084</v>
      </c>
      <c r="M364">
        <v>50</v>
      </c>
      <c r="N364" t="s">
        <v>228</v>
      </c>
      <c r="O364" t="e">
        <f>VLOOKUP($H364,'광고그룹보고서,signcody'!D:D,1,FALSE)</f>
        <v>#N/A</v>
      </c>
    </row>
    <row r="365" spans="1:15" x14ac:dyDescent="0.3">
      <c r="A365">
        <v>392590</v>
      </c>
      <c r="B365" t="s">
        <v>237</v>
      </c>
      <c r="C365" t="s">
        <v>236</v>
      </c>
      <c r="D365" t="s">
        <v>16</v>
      </c>
      <c r="E365" t="s">
        <v>564</v>
      </c>
      <c r="F365" t="s">
        <v>563</v>
      </c>
      <c r="G365" t="s">
        <v>233</v>
      </c>
      <c r="H365" t="s">
        <v>597</v>
      </c>
      <c r="I365" t="s">
        <v>239</v>
      </c>
      <c r="J365" t="s">
        <v>596</v>
      </c>
      <c r="K365" t="s">
        <v>229</v>
      </c>
      <c r="L365">
        <v>4884956801</v>
      </c>
      <c r="M365">
        <v>50</v>
      </c>
      <c r="N365" t="s">
        <v>228</v>
      </c>
      <c r="O365" t="e">
        <f>VLOOKUP($H365,'광고그룹보고서,signcody'!D:D,1,FALSE)</f>
        <v>#N/A</v>
      </c>
    </row>
    <row r="366" spans="1:15" x14ac:dyDescent="0.3">
      <c r="A366">
        <v>392590</v>
      </c>
      <c r="B366" t="s">
        <v>237</v>
      </c>
      <c r="C366" t="s">
        <v>236</v>
      </c>
      <c r="D366" t="s">
        <v>16</v>
      </c>
      <c r="E366" t="s">
        <v>564</v>
      </c>
      <c r="F366" t="s">
        <v>563</v>
      </c>
      <c r="G366" t="s">
        <v>233</v>
      </c>
      <c r="H366" t="s">
        <v>595</v>
      </c>
      <c r="I366" t="s">
        <v>231</v>
      </c>
      <c r="J366" t="s">
        <v>594</v>
      </c>
      <c r="K366" t="s">
        <v>229</v>
      </c>
      <c r="L366">
        <v>4884729518</v>
      </c>
      <c r="M366">
        <v>50</v>
      </c>
      <c r="N366" t="s">
        <v>228</v>
      </c>
      <c r="O366" t="e">
        <f>VLOOKUP($H366,'광고그룹보고서,signcody'!D:D,1,FALSE)</f>
        <v>#N/A</v>
      </c>
    </row>
    <row r="367" spans="1:15" x14ac:dyDescent="0.3">
      <c r="A367">
        <v>392590</v>
      </c>
      <c r="B367" t="s">
        <v>237</v>
      </c>
      <c r="C367" t="s">
        <v>236</v>
      </c>
      <c r="D367" t="s">
        <v>16</v>
      </c>
      <c r="E367" t="s">
        <v>310</v>
      </c>
      <c r="F367" t="s">
        <v>206</v>
      </c>
      <c r="G367" t="s">
        <v>233</v>
      </c>
      <c r="H367" t="s">
        <v>227</v>
      </c>
      <c r="I367" t="s">
        <v>295</v>
      </c>
      <c r="J367" t="s">
        <v>311</v>
      </c>
      <c r="K367" t="s">
        <v>229</v>
      </c>
      <c r="L367">
        <v>5626538470</v>
      </c>
      <c r="M367">
        <v>50</v>
      </c>
      <c r="N367" t="s">
        <v>228</v>
      </c>
      <c r="O367" t="str">
        <f>VLOOKUP($H367,'광고그룹보고서,signcody'!D:D,1,FALSE)</f>
        <v>nad-a001-02-000000138288713</v>
      </c>
    </row>
    <row r="368" spans="1:15" x14ac:dyDescent="0.3">
      <c r="A368">
        <v>392590</v>
      </c>
      <c r="B368" t="s">
        <v>237</v>
      </c>
      <c r="C368" t="s">
        <v>236</v>
      </c>
      <c r="D368" t="s">
        <v>16</v>
      </c>
      <c r="E368" t="s">
        <v>310</v>
      </c>
      <c r="F368" t="s">
        <v>206</v>
      </c>
      <c r="G368" t="s">
        <v>233</v>
      </c>
      <c r="H368" t="s">
        <v>309</v>
      </c>
      <c r="I368" t="s">
        <v>287</v>
      </c>
      <c r="J368" t="s">
        <v>308</v>
      </c>
      <c r="K368" t="s">
        <v>229</v>
      </c>
      <c r="L368">
        <v>5554114837</v>
      </c>
      <c r="M368">
        <v>50</v>
      </c>
      <c r="N368" t="s">
        <v>228</v>
      </c>
      <c r="O368" t="e">
        <f>VLOOKUP($H368,'광고그룹보고서,signcody'!D:D,1,FALSE)</f>
        <v>#N/A</v>
      </c>
    </row>
    <row r="369" spans="1:15" x14ac:dyDescent="0.3">
      <c r="A369">
        <v>392590</v>
      </c>
      <c r="B369" t="s">
        <v>237</v>
      </c>
      <c r="C369" t="s">
        <v>236</v>
      </c>
      <c r="D369" t="s">
        <v>16</v>
      </c>
      <c r="E369" t="s">
        <v>335</v>
      </c>
      <c r="F369" t="s">
        <v>334</v>
      </c>
      <c r="G369" t="s">
        <v>233</v>
      </c>
      <c r="H369" t="s">
        <v>333</v>
      </c>
      <c r="I369" t="s">
        <v>295</v>
      </c>
      <c r="J369" t="s">
        <v>332</v>
      </c>
      <c r="K369" t="s">
        <v>229</v>
      </c>
      <c r="L369">
        <v>5626538470</v>
      </c>
      <c r="M369">
        <v>50</v>
      </c>
      <c r="N369" t="s">
        <v>228</v>
      </c>
      <c r="O369" t="e">
        <f>VLOOKUP($H369,'광고그룹보고서,signcody'!D:D,1,FALSE)</f>
        <v>#N/A</v>
      </c>
    </row>
    <row r="370" spans="1:15" x14ac:dyDescent="0.3">
      <c r="A370">
        <v>392590</v>
      </c>
      <c r="B370" t="s">
        <v>237</v>
      </c>
      <c r="C370" t="s">
        <v>236</v>
      </c>
      <c r="D370" t="s">
        <v>16</v>
      </c>
      <c r="E370" t="s">
        <v>335</v>
      </c>
      <c r="F370" t="s">
        <v>334</v>
      </c>
      <c r="G370" t="s">
        <v>233</v>
      </c>
      <c r="H370" t="s">
        <v>337</v>
      </c>
      <c r="I370" t="s">
        <v>287</v>
      </c>
      <c r="J370" t="s">
        <v>336</v>
      </c>
      <c r="K370" t="s">
        <v>229</v>
      </c>
      <c r="L370">
        <v>5554114837</v>
      </c>
      <c r="M370">
        <v>50</v>
      </c>
      <c r="N370" t="s">
        <v>228</v>
      </c>
      <c r="O370" t="e">
        <f>VLOOKUP($H370,'광고그룹보고서,signcody'!D:D,1,FALSE)</f>
        <v>#N/A</v>
      </c>
    </row>
    <row r="371" spans="1:15" x14ac:dyDescent="0.3">
      <c r="A371">
        <v>392590</v>
      </c>
      <c r="B371" t="s">
        <v>237</v>
      </c>
      <c r="C371" t="s">
        <v>236</v>
      </c>
      <c r="D371" t="s">
        <v>16</v>
      </c>
      <c r="E371" t="s">
        <v>341</v>
      </c>
      <c r="F371" t="s">
        <v>340</v>
      </c>
      <c r="G371" t="s">
        <v>233</v>
      </c>
      <c r="H371" t="s">
        <v>343</v>
      </c>
      <c r="I371" t="s">
        <v>295</v>
      </c>
      <c r="J371" t="s">
        <v>342</v>
      </c>
      <c r="K371" t="s">
        <v>229</v>
      </c>
      <c r="L371">
        <v>5626538470</v>
      </c>
      <c r="M371">
        <v>50</v>
      </c>
      <c r="N371" t="s">
        <v>228</v>
      </c>
      <c r="O371" t="e">
        <f>VLOOKUP($H371,'광고그룹보고서,signcody'!D:D,1,FALSE)</f>
        <v>#N/A</v>
      </c>
    </row>
    <row r="372" spans="1:15" x14ac:dyDescent="0.3">
      <c r="A372">
        <v>392590</v>
      </c>
      <c r="B372" t="s">
        <v>237</v>
      </c>
      <c r="C372" t="s">
        <v>236</v>
      </c>
      <c r="D372" t="s">
        <v>16</v>
      </c>
      <c r="E372" t="s">
        <v>341</v>
      </c>
      <c r="F372" t="s">
        <v>340</v>
      </c>
      <c r="G372" t="s">
        <v>233</v>
      </c>
      <c r="H372" t="s">
        <v>339</v>
      </c>
      <c r="I372" t="s">
        <v>287</v>
      </c>
      <c r="J372" t="s">
        <v>338</v>
      </c>
      <c r="K372" t="s">
        <v>229</v>
      </c>
      <c r="L372">
        <v>5554114837</v>
      </c>
      <c r="M372">
        <v>50</v>
      </c>
      <c r="N372" t="s">
        <v>228</v>
      </c>
      <c r="O372" t="e">
        <f>VLOOKUP($H372,'광고그룹보고서,signcody'!D:D,1,FALSE)</f>
        <v>#N/A</v>
      </c>
    </row>
    <row r="373" spans="1:15" x14ac:dyDescent="0.3">
      <c r="A373">
        <v>392590</v>
      </c>
      <c r="B373" t="s">
        <v>237</v>
      </c>
      <c r="C373" t="s">
        <v>236</v>
      </c>
      <c r="D373" t="s">
        <v>16</v>
      </c>
      <c r="E373" t="s">
        <v>347</v>
      </c>
      <c r="F373" t="s">
        <v>346</v>
      </c>
      <c r="G373" t="s">
        <v>233</v>
      </c>
      <c r="H373" t="s">
        <v>349</v>
      </c>
      <c r="I373" t="s">
        <v>295</v>
      </c>
      <c r="J373" t="s">
        <v>348</v>
      </c>
      <c r="K373" t="s">
        <v>229</v>
      </c>
      <c r="L373">
        <v>5626538470</v>
      </c>
      <c r="M373">
        <v>50</v>
      </c>
      <c r="N373" t="s">
        <v>228</v>
      </c>
      <c r="O373" t="e">
        <f>VLOOKUP($H373,'광고그룹보고서,signcody'!D:D,1,FALSE)</f>
        <v>#N/A</v>
      </c>
    </row>
    <row r="374" spans="1:15" x14ac:dyDescent="0.3">
      <c r="A374">
        <v>392590</v>
      </c>
      <c r="B374" t="s">
        <v>237</v>
      </c>
      <c r="C374" t="s">
        <v>236</v>
      </c>
      <c r="D374" t="s">
        <v>16</v>
      </c>
      <c r="E374" t="s">
        <v>347</v>
      </c>
      <c r="F374" t="s">
        <v>346</v>
      </c>
      <c r="G374" t="s">
        <v>233</v>
      </c>
      <c r="H374" t="s">
        <v>345</v>
      </c>
      <c r="I374" t="s">
        <v>287</v>
      </c>
      <c r="J374" t="s">
        <v>344</v>
      </c>
      <c r="K374" t="s">
        <v>229</v>
      </c>
      <c r="L374">
        <v>5554114837</v>
      </c>
      <c r="M374">
        <v>50</v>
      </c>
      <c r="N374" t="s">
        <v>228</v>
      </c>
      <c r="O374" t="e">
        <f>VLOOKUP($H374,'광고그룹보고서,signcody'!D:D,1,FALSE)</f>
        <v>#N/A</v>
      </c>
    </row>
    <row r="375" spans="1:15" x14ac:dyDescent="0.3">
      <c r="A375">
        <v>392590</v>
      </c>
      <c r="B375" t="s">
        <v>237</v>
      </c>
      <c r="C375" t="s">
        <v>236</v>
      </c>
      <c r="D375" t="s">
        <v>16</v>
      </c>
      <c r="E375" t="s">
        <v>352</v>
      </c>
      <c r="F375" t="s">
        <v>351</v>
      </c>
      <c r="G375" t="s">
        <v>233</v>
      </c>
      <c r="H375" t="s">
        <v>353</v>
      </c>
      <c r="I375" t="s">
        <v>295</v>
      </c>
      <c r="J375" t="s">
        <v>332</v>
      </c>
      <c r="K375" t="s">
        <v>229</v>
      </c>
      <c r="L375">
        <v>5626538470</v>
      </c>
      <c r="M375">
        <v>50</v>
      </c>
      <c r="N375" t="s">
        <v>228</v>
      </c>
      <c r="O375" t="e">
        <f>VLOOKUP($H375,'광고그룹보고서,signcody'!D:D,1,FALSE)</f>
        <v>#N/A</v>
      </c>
    </row>
    <row r="376" spans="1:15" x14ac:dyDescent="0.3">
      <c r="A376">
        <v>392590</v>
      </c>
      <c r="B376" t="s">
        <v>237</v>
      </c>
      <c r="C376" t="s">
        <v>236</v>
      </c>
      <c r="D376" t="s">
        <v>16</v>
      </c>
      <c r="E376" t="s">
        <v>352</v>
      </c>
      <c r="F376" t="s">
        <v>351</v>
      </c>
      <c r="G376" t="s">
        <v>233</v>
      </c>
      <c r="H376" t="s">
        <v>350</v>
      </c>
      <c r="I376" t="s">
        <v>287</v>
      </c>
      <c r="J376" t="s">
        <v>336</v>
      </c>
      <c r="K376" t="s">
        <v>229</v>
      </c>
      <c r="L376">
        <v>5554114837</v>
      </c>
      <c r="M376">
        <v>50</v>
      </c>
      <c r="N376" t="s">
        <v>228</v>
      </c>
      <c r="O376" t="e">
        <f>VLOOKUP($H376,'광고그룹보고서,signcody'!D:D,1,FALSE)</f>
        <v>#N/A</v>
      </c>
    </row>
    <row r="377" spans="1:15" x14ac:dyDescent="0.3">
      <c r="A377">
        <v>392590</v>
      </c>
      <c r="B377" t="s">
        <v>237</v>
      </c>
      <c r="C377" t="s">
        <v>236</v>
      </c>
      <c r="D377" t="s">
        <v>16</v>
      </c>
      <c r="E377" t="s">
        <v>356</v>
      </c>
      <c r="F377" t="s">
        <v>202</v>
      </c>
      <c r="G377" t="s">
        <v>233</v>
      </c>
      <c r="H377" t="s">
        <v>203</v>
      </c>
      <c r="I377" t="s">
        <v>295</v>
      </c>
      <c r="J377" t="s">
        <v>367</v>
      </c>
      <c r="K377" t="s">
        <v>229</v>
      </c>
      <c r="L377">
        <v>5626538470</v>
      </c>
      <c r="M377">
        <v>50</v>
      </c>
      <c r="N377" t="s">
        <v>228</v>
      </c>
      <c r="O377" t="str">
        <f>VLOOKUP($H377,'광고그룹보고서,signcody'!D:D,1,FALSE)</f>
        <v>nad-a001-02-000000138288732</v>
      </c>
    </row>
    <row r="378" spans="1:15" x14ac:dyDescent="0.3">
      <c r="A378">
        <v>392590</v>
      </c>
      <c r="B378" t="s">
        <v>237</v>
      </c>
      <c r="C378" t="s">
        <v>236</v>
      </c>
      <c r="D378" t="s">
        <v>16</v>
      </c>
      <c r="E378" t="s">
        <v>356</v>
      </c>
      <c r="F378" t="s">
        <v>202</v>
      </c>
      <c r="G378" t="s">
        <v>233</v>
      </c>
      <c r="H378" t="s">
        <v>204</v>
      </c>
      <c r="I378" t="s">
        <v>287</v>
      </c>
      <c r="J378" t="s">
        <v>366</v>
      </c>
      <c r="K378" t="s">
        <v>229</v>
      </c>
      <c r="L378">
        <v>5554114837</v>
      </c>
      <c r="M378">
        <v>50</v>
      </c>
      <c r="N378" t="s">
        <v>228</v>
      </c>
      <c r="O378" t="str">
        <f>VLOOKUP($H378,'광고그룹보고서,signcody'!D:D,1,FALSE)</f>
        <v>nad-a001-02-000000138288733</v>
      </c>
    </row>
    <row r="379" spans="1:15" x14ac:dyDescent="0.3">
      <c r="A379">
        <v>392590</v>
      </c>
      <c r="B379" t="s">
        <v>237</v>
      </c>
      <c r="C379" t="s">
        <v>236</v>
      </c>
      <c r="D379" t="s">
        <v>16</v>
      </c>
      <c r="E379" t="s">
        <v>412</v>
      </c>
      <c r="F379" t="s">
        <v>200</v>
      </c>
      <c r="G379" t="s">
        <v>233</v>
      </c>
      <c r="H379" t="s">
        <v>201</v>
      </c>
      <c r="I379" t="s">
        <v>295</v>
      </c>
      <c r="J379" t="s">
        <v>421</v>
      </c>
      <c r="K379" t="s">
        <v>229</v>
      </c>
      <c r="L379">
        <v>5626538470</v>
      </c>
      <c r="M379">
        <v>50</v>
      </c>
      <c r="N379" t="s">
        <v>228</v>
      </c>
      <c r="O379" t="str">
        <f>VLOOKUP($H379,'광고그룹보고서,signcody'!D:D,1,FALSE)</f>
        <v>nad-a001-02-000000138288734</v>
      </c>
    </row>
    <row r="380" spans="1:15" x14ac:dyDescent="0.3">
      <c r="A380">
        <v>392590</v>
      </c>
      <c r="B380" t="s">
        <v>237</v>
      </c>
      <c r="C380" t="s">
        <v>236</v>
      </c>
      <c r="D380" t="s">
        <v>16</v>
      </c>
      <c r="E380" t="s">
        <v>412</v>
      </c>
      <c r="F380" t="s">
        <v>200</v>
      </c>
      <c r="G380" t="s">
        <v>233</v>
      </c>
      <c r="H380" t="s">
        <v>420</v>
      </c>
      <c r="I380" t="s">
        <v>287</v>
      </c>
      <c r="J380" t="s">
        <v>419</v>
      </c>
      <c r="K380" t="s">
        <v>229</v>
      </c>
      <c r="L380">
        <v>5554114837</v>
      </c>
      <c r="M380">
        <v>50</v>
      </c>
      <c r="N380" t="s">
        <v>228</v>
      </c>
      <c r="O380" t="e">
        <f>VLOOKUP($H380,'광고그룹보고서,signcody'!D:D,1,FALSE)</f>
        <v>#N/A</v>
      </c>
    </row>
    <row r="381" spans="1:15" x14ac:dyDescent="0.3">
      <c r="A381">
        <v>392590</v>
      </c>
      <c r="B381" t="s">
        <v>237</v>
      </c>
      <c r="C381" t="s">
        <v>236</v>
      </c>
      <c r="D381" t="s">
        <v>16</v>
      </c>
      <c r="E381" t="s">
        <v>423</v>
      </c>
      <c r="F381" t="s">
        <v>198</v>
      </c>
      <c r="G381" t="s">
        <v>233</v>
      </c>
      <c r="H381" t="s">
        <v>425</v>
      </c>
      <c r="I381" t="s">
        <v>295</v>
      </c>
      <c r="J381" t="s">
        <v>424</v>
      </c>
      <c r="K381" t="s">
        <v>229</v>
      </c>
      <c r="L381">
        <v>5626538470</v>
      </c>
      <c r="M381">
        <v>50</v>
      </c>
      <c r="N381" t="s">
        <v>228</v>
      </c>
      <c r="O381" t="e">
        <f>VLOOKUP($H381,'광고그룹보고서,signcody'!D:D,1,FALSE)</f>
        <v>#N/A</v>
      </c>
    </row>
    <row r="382" spans="1:15" x14ac:dyDescent="0.3">
      <c r="A382">
        <v>392590</v>
      </c>
      <c r="B382" t="s">
        <v>237</v>
      </c>
      <c r="C382" t="s">
        <v>236</v>
      </c>
      <c r="D382" t="s">
        <v>16</v>
      </c>
      <c r="E382" t="s">
        <v>423</v>
      </c>
      <c r="F382" t="s">
        <v>198</v>
      </c>
      <c r="G382" t="s">
        <v>233</v>
      </c>
      <c r="H382" t="s">
        <v>199</v>
      </c>
      <c r="I382" t="s">
        <v>287</v>
      </c>
      <c r="J382" t="s">
        <v>422</v>
      </c>
      <c r="K382" t="s">
        <v>229</v>
      </c>
      <c r="L382">
        <v>5554114837</v>
      </c>
      <c r="M382">
        <v>50</v>
      </c>
      <c r="N382" t="s">
        <v>228</v>
      </c>
      <c r="O382" t="str">
        <f>VLOOKUP($H382,'광고그룹보고서,signcody'!D:D,1,FALSE)</f>
        <v>nad-a001-02-000000138288737</v>
      </c>
    </row>
    <row r="383" spans="1:15" x14ac:dyDescent="0.3">
      <c r="A383">
        <v>392590</v>
      </c>
      <c r="B383" t="s">
        <v>237</v>
      </c>
      <c r="C383" t="s">
        <v>236</v>
      </c>
      <c r="D383" t="s">
        <v>16</v>
      </c>
      <c r="E383" t="s">
        <v>452</v>
      </c>
      <c r="F383" t="s">
        <v>159</v>
      </c>
      <c r="G383" t="s">
        <v>233</v>
      </c>
      <c r="H383" t="s">
        <v>172</v>
      </c>
      <c r="I383" t="s">
        <v>295</v>
      </c>
      <c r="J383" t="s">
        <v>475</v>
      </c>
      <c r="K383" t="s">
        <v>229</v>
      </c>
      <c r="L383">
        <v>5626538470</v>
      </c>
      <c r="M383">
        <v>50</v>
      </c>
      <c r="N383" t="s">
        <v>228</v>
      </c>
      <c r="O383" t="str">
        <f>VLOOKUP($H383,'광고그룹보고서,signcody'!D:D,1,FALSE)</f>
        <v>nad-a001-02-000000138288740</v>
      </c>
    </row>
    <row r="384" spans="1:15" x14ac:dyDescent="0.3">
      <c r="A384">
        <v>392590</v>
      </c>
      <c r="B384" t="s">
        <v>237</v>
      </c>
      <c r="C384" t="s">
        <v>236</v>
      </c>
      <c r="D384" t="s">
        <v>16</v>
      </c>
      <c r="E384" t="s">
        <v>452</v>
      </c>
      <c r="F384" t="s">
        <v>159</v>
      </c>
      <c r="G384" t="s">
        <v>233</v>
      </c>
      <c r="H384" t="s">
        <v>173</v>
      </c>
      <c r="I384" t="s">
        <v>287</v>
      </c>
      <c r="J384" t="s">
        <v>474</v>
      </c>
      <c r="K384" t="s">
        <v>229</v>
      </c>
      <c r="L384">
        <v>5554114837</v>
      </c>
      <c r="M384">
        <v>50</v>
      </c>
      <c r="N384" t="s">
        <v>228</v>
      </c>
      <c r="O384" t="str">
        <f>VLOOKUP($H384,'광고그룹보고서,signcody'!D:D,1,FALSE)</f>
        <v>nad-a001-02-000000138288741</v>
      </c>
    </row>
    <row r="385" spans="1:15" x14ac:dyDescent="0.3">
      <c r="A385">
        <v>392590</v>
      </c>
      <c r="B385" t="s">
        <v>237</v>
      </c>
      <c r="C385" t="s">
        <v>236</v>
      </c>
      <c r="D385" t="s">
        <v>16</v>
      </c>
      <c r="E385" t="s">
        <v>541</v>
      </c>
      <c r="F385" t="s">
        <v>117</v>
      </c>
      <c r="G385" t="s">
        <v>233</v>
      </c>
      <c r="H385" t="s">
        <v>138</v>
      </c>
      <c r="I385" t="s">
        <v>295</v>
      </c>
      <c r="J385" t="s">
        <v>544</v>
      </c>
      <c r="K385" t="s">
        <v>229</v>
      </c>
      <c r="L385">
        <v>5626538470</v>
      </c>
      <c r="M385">
        <v>50</v>
      </c>
      <c r="N385" t="s">
        <v>228</v>
      </c>
      <c r="O385" t="str">
        <f>VLOOKUP($H385,'광고그룹보고서,signcody'!D:D,1,FALSE)</f>
        <v>nad-a001-02-000000138288742</v>
      </c>
    </row>
    <row r="386" spans="1:15" x14ac:dyDescent="0.3">
      <c r="A386">
        <v>392590</v>
      </c>
      <c r="B386" t="s">
        <v>237</v>
      </c>
      <c r="C386" t="s">
        <v>236</v>
      </c>
      <c r="D386" t="s">
        <v>16</v>
      </c>
      <c r="E386" t="s">
        <v>541</v>
      </c>
      <c r="F386" t="s">
        <v>117</v>
      </c>
      <c r="G386" t="s">
        <v>233</v>
      </c>
      <c r="H386" t="s">
        <v>139</v>
      </c>
      <c r="I386" t="s">
        <v>287</v>
      </c>
      <c r="J386" t="s">
        <v>543</v>
      </c>
      <c r="K386" t="s">
        <v>229</v>
      </c>
      <c r="L386">
        <v>5554114837</v>
      </c>
      <c r="M386">
        <v>50</v>
      </c>
      <c r="N386" t="s">
        <v>228</v>
      </c>
      <c r="O386" t="str">
        <f>VLOOKUP($H386,'광고그룹보고서,signcody'!D:D,1,FALSE)</f>
        <v>nad-a001-02-000000138288743</v>
      </c>
    </row>
    <row r="387" spans="1:15" x14ac:dyDescent="0.3">
      <c r="A387">
        <v>392590</v>
      </c>
      <c r="B387" t="s">
        <v>237</v>
      </c>
      <c r="C387" t="s">
        <v>236</v>
      </c>
      <c r="D387" t="s">
        <v>16</v>
      </c>
      <c r="E387" t="s">
        <v>547</v>
      </c>
      <c r="F387" t="s">
        <v>114</v>
      </c>
      <c r="G387" t="s">
        <v>233</v>
      </c>
      <c r="H387" t="s">
        <v>115</v>
      </c>
      <c r="I387" t="s">
        <v>295</v>
      </c>
      <c r="J387" t="s">
        <v>552</v>
      </c>
      <c r="K387" t="s">
        <v>229</v>
      </c>
      <c r="L387">
        <v>5626538470</v>
      </c>
      <c r="M387">
        <v>50</v>
      </c>
      <c r="N387" t="s">
        <v>228</v>
      </c>
      <c r="O387" t="str">
        <f>VLOOKUP($H387,'광고그룹보고서,signcody'!D:D,1,FALSE)</f>
        <v>nad-a001-02-000000138288752</v>
      </c>
    </row>
    <row r="388" spans="1:15" x14ac:dyDescent="0.3">
      <c r="A388">
        <v>392590</v>
      </c>
      <c r="B388" t="s">
        <v>237</v>
      </c>
      <c r="C388" t="s">
        <v>236</v>
      </c>
      <c r="D388" t="s">
        <v>16</v>
      </c>
      <c r="E388" t="s">
        <v>547</v>
      </c>
      <c r="F388" t="s">
        <v>114</v>
      </c>
      <c r="G388" t="s">
        <v>233</v>
      </c>
      <c r="H388" t="s">
        <v>116</v>
      </c>
      <c r="I388" t="s">
        <v>287</v>
      </c>
      <c r="J388" t="s">
        <v>551</v>
      </c>
      <c r="K388" t="s">
        <v>229</v>
      </c>
      <c r="L388">
        <v>5554114837</v>
      </c>
      <c r="M388">
        <v>50</v>
      </c>
      <c r="N388" t="s">
        <v>228</v>
      </c>
      <c r="O388" t="str">
        <f>VLOOKUP($H388,'광고그룹보고서,signcody'!D:D,1,FALSE)</f>
        <v>nad-a001-02-000000138288753</v>
      </c>
    </row>
    <row r="389" spans="1:15" x14ac:dyDescent="0.3">
      <c r="A389">
        <v>392590</v>
      </c>
      <c r="B389" t="s">
        <v>237</v>
      </c>
      <c r="C389" t="s">
        <v>236</v>
      </c>
      <c r="D389" t="s">
        <v>16</v>
      </c>
      <c r="E389" t="s">
        <v>554</v>
      </c>
      <c r="F389" t="s">
        <v>108</v>
      </c>
      <c r="G389" t="s">
        <v>233</v>
      </c>
      <c r="H389" t="s">
        <v>109</v>
      </c>
      <c r="I389" t="s">
        <v>295</v>
      </c>
      <c r="J389" t="s">
        <v>555</v>
      </c>
      <c r="K389" t="s">
        <v>229</v>
      </c>
      <c r="L389">
        <v>5626538470</v>
      </c>
      <c r="M389">
        <v>50</v>
      </c>
      <c r="N389" t="s">
        <v>228</v>
      </c>
      <c r="O389" t="str">
        <f>VLOOKUP($H389,'광고그룹보고서,signcody'!D:D,1,FALSE)</f>
        <v>nad-a001-02-000000138288757</v>
      </c>
    </row>
    <row r="390" spans="1:15" x14ac:dyDescent="0.3">
      <c r="A390">
        <v>392590</v>
      </c>
      <c r="B390" t="s">
        <v>237</v>
      </c>
      <c r="C390" t="s">
        <v>236</v>
      </c>
      <c r="D390" t="s">
        <v>16</v>
      </c>
      <c r="E390" t="s">
        <v>554</v>
      </c>
      <c r="F390" t="s">
        <v>108</v>
      </c>
      <c r="G390" t="s">
        <v>233</v>
      </c>
      <c r="H390" t="s">
        <v>110</v>
      </c>
      <c r="I390" t="s">
        <v>287</v>
      </c>
      <c r="J390" t="s">
        <v>553</v>
      </c>
      <c r="K390" t="s">
        <v>229</v>
      </c>
      <c r="L390">
        <v>5554114837</v>
      </c>
      <c r="M390">
        <v>50</v>
      </c>
      <c r="N390" t="s">
        <v>228</v>
      </c>
      <c r="O390" t="str">
        <f>VLOOKUP($H390,'광고그룹보고서,signcody'!D:D,1,FALSE)</f>
        <v>nad-a001-02-000000138288758</v>
      </c>
    </row>
    <row r="391" spans="1:15" x14ac:dyDescent="0.3">
      <c r="A391">
        <v>392590</v>
      </c>
      <c r="B391" t="s">
        <v>237</v>
      </c>
      <c r="C391" t="s">
        <v>236</v>
      </c>
      <c r="D391" t="s">
        <v>16</v>
      </c>
      <c r="E391" t="s">
        <v>564</v>
      </c>
      <c r="F391" t="s">
        <v>563</v>
      </c>
      <c r="G391" t="s">
        <v>233</v>
      </c>
      <c r="H391" t="s">
        <v>566</v>
      </c>
      <c r="I391" t="s">
        <v>295</v>
      </c>
      <c r="J391" t="s">
        <v>565</v>
      </c>
      <c r="K391" t="s">
        <v>229</v>
      </c>
      <c r="L391">
        <v>5626538470</v>
      </c>
      <c r="M391">
        <v>50</v>
      </c>
      <c r="N391" t="s">
        <v>228</v>
      </c>
      <c r="O391" t="e">
        <f>VLOOKUP($H391,'광고그룹보고서,signcody'!D:D,1,FALSE)</f>
        <v>#N/A</v>
      </c>
    </row>
    <row r="392" spans="1:15" x14ac:dyDescent="0.3">
      <c r="A392">
        <v>392590</v>
      </c>
      <c r="B392" t="s">
        <v>237</v>
      </c>
      <c r="C392" t="s">
        <v>236</v>
      </c>
      <c r="D392" t="s">
        <v>16</v>
      </c>
      <c r="E392" t="s">
        <v>564</v>
      </c>
      <c r="F392" t="s">
        <v>563</v>
      </c>
      <c r="G392" t="s">
        <v>233</v>
      </c>
      <c r="H392" t="s">
        <v>562</v>
      </c>
      <c r="I392" t="s">
        <v>287</v>
      </c>
      <c r="J392" t="s">
        <v>561</v>
      </c>
      <c r="K392" t="s">
        <v>229</v>
      </c>
      <c r="L392">
        <v>5554114837</v>
      </c>
      <c r="M392">
        <v>50</v>
      </c>
      <c r="N392" t="s">
        <v>228</v>
      </c>
      <c r="O392" t="e">
        <f>VLOOKUP($H392,'광고그룹보고서,signcody'!D:D,1,FALSE)</f>
        <v>#N/A</v>
      </c>
    </row>
    <row r="393" spans="1:15" x14ac:dyDescent="0.3">
      <c r="A393">
        <v>392590</v>
      </c>
      <c r="B393" t="s">
        <v>237</v>
      </c>
      <c r="C393" t="s">
        <v>236</v>
      </c>
      <c r="D393" t="s">
        <v>16</v>
      </c>
      <c r="E393" t="s">
        <v>235</v>
      </c>
      <c r="F393" t="s">
        <v>234</v>
      </c>
      <c r="G393" t="s">
        <v>233</v>
      </c>
      <c r="H393" t="s">
        <v>307</v>
      </c>
      <c r="I393" t="s">
        <v>306</v>
      </c>
      <c r="J393" t="s">
        <v>247</v>
      </c>
      <c r="K393" t="s">
        <v>229</v>
      </c>
      <c r="L393">
        <v>5642224090</v>
      </c>
      <c r="M393">
        <v>50</v>
      </c>
      <c r="N393" t="s">
        <v>228</v>
      </c>
      <c r="O393" t="e">
        <f>VLOOKUP($H393,'광고그룹보고서,signcody'!D:D,1,FALSE)</f>
        <v>#N/A</v>
      </c>
    </row>
    <row r="394" spans="1:15" x14ac:dyDescent="0.3">
      <c r="A394">
        <v>392590</v>
      </c>
      <c r="B394" t="s">
        <v>237</v>
      </c>
      <c r="C394" t="s">
        <v>236</v>
      </c>
      <c r="D394" t="s">
        <v>16</v>
      </c>
      <c r="E394" t="s">
        <v>235</v>
      </c>
      <c r="F394" t="s">
        <v>234</v>
      </c>
      <c r="G394" t="s">
        <v>233</v>
      </c>
      <c r="H394" t="s">
        <v>305</v>
      </c>
      <c r="I394" t="s">
        <v>304</v>
      </c>
      <c r="J394" t="s">
        <v>303</v>
      </c>
      <c r="K394" t="s">
        <v>229</v>
      </c>
      <c r="L394">
        <v>5623611075</v>
      </c>
      <c r="M394">
        <v>50</v>
      </c>
      <c r="N394" t="s">
        <v>228</v>
      </c>
      <c r="O394" t="e">
        <f>VLOOKUP($H394,'광고그룹보고서,signcody'!D:D,1,FALSE)</f>
        <v>#N/A</v>
      </c>
    </row>
    <row r="395" spans="1:15" x14ac:dyDescent="0.3">
      <c r="A395">
        <v>392590</v>
      </c>
      <c r="B395" t="s">
        <v>237</v>
      </c>
      <c r="C395" t="s">
        <v>236</v>
      </c>
      <c r="D395" t="s">
        <v>16</v>
      </c>
      <c r="E395" t="s">
        <v>235</v>
      </c>
      <c r="F395" t="s">
        <v>234</v>
      </c>
      <c r="G395" t="s">
        <v>233</v>
      </c>
      <c r="H395" t="s">
        <v>302</v>
      </c>
      <c r="I395" t="s">
        <v>301</v>
      </c>
      <c r="J395" t="s">
        <v>300</v>
      </c>
      <c r="K395" t="s">
        <v>229</v>
      </c>
      <c r="L395">
        <v>5623478345</v>
      </c>
      <c r="M395">
        <v>50</v>
      </c>
      <c r="N395" t="s">
        <v>228</v>
      </c>
      <c r="O395" t="e">
        <f>VLOOKUP($H395,'광고그룹보고서,signcody'!D:D,1,FALSE)</f>
        <v>#N/A</v>
      </c>
    </row>
    <row r="396" spans="1:15" x14ac:dyDescent="0.3">
      <c r="A396">
        <v>392590</v>
      </c>
      <c r="B396" t="s">
        <v>237</v>
      </c>
      <c r="C396" t="s">
        <v>236</v>
      </c>
      <c r="D396" t="s">
        <v>16</v>
      </c>
      <c r="E396" t="s">
        <v>235</v>
      </c>
      <c r="F396" t="s">
        <v>234</v>
      </c>
      <c r="G396" t="s">
        <v>233</v>
      </c>
      <c r="H396" t="s">
        <v>299</v>
      </c>
      <c r="I396" t="s">
        <v>298</v>
      </c>
      <c r="J396" t="s">
        <v>297</v>
      </c>
      <c r="K396" t="s">
        <v>229</v>
      </c>
      <c r="L396">
        <v>5623591065</v>
      </c>
      <c r="M396">
        <v>50</v>
      </c>
      <c r="N396" t="s">
        <v>228</v>
      </c>
      <c r="O396" t="e">
        <f>VLOOKUP($H396,'광고그룹보고서,signcody'!D:D,1,FALSE)</f>
        <v>#N/A</v>
      </c>
    </row>
    <row r="397" spans="1:15" x14ac:dyDescent="0.3">
      <c r="A397">
        <v>392590</v>
      </c>
      <c r="B397" t="s">
        <v>237</v>
      </c>
      <c r="C397" t="s">
        <v>236</v>
      </c>
      <c r="D397" t="s">
        <v>16</v>
      </c>
      <c r="E397" t="s">
        <v>235</v>
      </c>
      <c r="F397" t="s">
        <v>234</v>
      </c>
      <c r="G397" t="s">
        <v>233</v>
      </c>
      <c r="H397" t="s">
        <v>296</v>
      </c>
      <c r="I397" t="s">
        <v>295</v>
      </c>
      <c r="J397" t="s">
        <v>294</v>
      </c>
      <c r="K397" t="s">
        <v>229</v>
      </c>
      <c r="L397">
        <v>5626538470</v>
      </c>
      <c r="M397">
        <v>50</v>
      </c>
      <c r="N397" t="s">
        <v>228</v>
      </c>
      <c r="O397" t="e">
        <f>VLOOKUP($H397,'광고그룹보고서,signcody'!D:D,1,FALSE)</f>
        <v>#N/A</v>
      </c>
    </row>
    <row r="398" spans="1:15" x14ac:dyDescent="0.3">
      <c r="A398">
        <v>392590</v>
      </c>
      <c r="B398" t="s">
        <v>237</v>
      </c>
      <c r="C398" t="s">
        <v>236</v>
      </c>
      <c r="D398" t="s">
        <v>16</v>
      </c>
      <c r="E398" t="s">
        <v>235</v>
      </c>
      <c r="F398" t="s">
        <v>234</v>
      </c>
      <c r="G398" t="s">
        <v>233</v>
      </c>
      <c r="H398" t="s">
        <v>293</v>
      </c>
      <c r="I398" t="s">
        <v>292</v>
      </c>
      <c r="J398" t="s">
        <v>291</v>
      </c>
      <c r="K398" t="s">
        <v>229</v>
      </c>
      <c r="L398">
        <v>5623464128</v>
      </c>
      <c r="M398">
        <v>50</v>
      </c>
      <c r="N398" t="s">
        <v>228</v>
      </c>
      <c r="O398" t="e">
        <f>VLOOKUP($H398,'광고그룹보고서,signcody'!D:D,1,FALSE)</f>
        <v>#N/A</v>
      </c>
    </row>
    <row r="399" spans="1:15" x14ac:dyDescent="0.3">
      <c r="A399">
        <v>392590</v>
      </c>
      <c r="B399" t="s">
        <v>237</v>
      </c>
      <c r="C399" t="s">
        <v>236</v>
      </c>
      <c r="D399" t="s">
        <v>16</v>
      </c>
      <c r="E399" t="s">
        <v>235</v>
      </c>
      <c r="F399" t="s">
        <v>234</v>
      </c>
      <c r="G399" t="s">
        <v>233</v>
      </c>
      <c r="H399" t="s">
        <v>290</v>
      </c>
      <c r="I399" t="s">
        <v>289</v>
      </c>
      <c r="J399" t="s">
        <v>247</v>
      </c>
      <c r="K399" t="s">
        <v>229</v>
      </c>
      <c r="L399">
        <v>5564793088</v>
      </c>
      <c r="M399">
        <v>50</v>
      </c>
      <c r="N399" t="s">
        <v>228</v>
      </c>
      <c r="O399" t="e">
        <f>VLOOKUP($H399,'광고그룹보고서,signcody'!D:D,1,FALSE)</f>
        <v>#N/A</v>
      </c>
    </row>
    <row r="400" spans="1:15" x14ac:dyDescent="0.3">
      <c r="A400">
        <v>392590</v>
      </c>
      <c r="B400" t="s">
        <v>237</v>
      </c>
      <c r="C400" t="s">
        <v>236</v>
      </c>
      <c r="D400" t="s">
        <v>16</v>
      </c>
      <c r="E400" t="s">
        <v>235</v>
      </c>
      <c r="F400" t="s">
        <v>234</v>
      </c>
      <c r="G400" t="s">
        <v>233</v>
      </c>
      <c r="H400" t="s">
        <v>288</v>
      </c>
      <c r="I400" t="s">
        <v>287</v>
      </c>
      <c r="J400" t="s">
        <v>286</v>
      </c>
      <c r="K400" t="s">
        <v>229</v>
      </c>
      <c r="L400">
        <v>5554114837</v>
      </c>
      <c r="M400">
        <v>50</v>
      </c>
      <c r="N400" t="s">
        <v>228</v>
      </c>
      <c r="O400" t="e">
        <f>VLOOKUP($H400,'광고그룹보고서,signcody'!D:D,1,FALSE)</f>
        <v>#N/A</v>
      </c>
    </row>
    <row r="401" spans="1:15" x14ac:dyDescent="0.3">
      <c r="A401">
        <v>392590</v>
      </c>
      <c r="B401" t="s">
        <v>237</v>
      </c>
      <c r="C401" t="s">
        <v>236</v>
      </c>
      <c r="D401" t="s">
        <v>16</v>
      </c>
      <c r="E401" t="s">
        <v>235</v>
      </c>
      <c r="F401" t="s">
        <v>234</v>
      </c>
      <c r="G401" t="s">
        <v>233</v>
      </c>
      <c r="H401" t="s">
        <v>285</v>
      </c>
      <c r="I401" t="s">
        <v>284</v>
      </c>
      <c r="J401" t="s">
        <v>283</v>
      </c>
      <c r="K401" t="s">
        <v>229</v>
      </c>
      <c r="L401">
        <v>5543209252</v>
      </c>
      <c r="M401">
        <v>50</v>
      </c>
      <c r="N401" t="s">
        <v>228</v>
      </c>
      <c r="O401" t="e">
        <f>VLOOKUP($H401,'광고그룹보고서,signcody'!D:D,1,FALSE)</f>
        <v>#N/A</v>
      </c>
    </row>
    <row r="402" spans="1:15" x14ac:dyDescent="0.3">
      <c r="A402">
        <v>392590</v>
      </c>
      <c r="B402" t="s">
        <v>237</v>
      </c>
      <c r="C402" t="s">
        <v>236</v>
      </c>
      <c r="D402" t="s">
        <v>16</v>
      </c>
      <c r="E402" t="s">
        <v>235</v>
      </c>
      <c r="F402" t="s">
        <v>234</v>
      </c>
      <c r="G402" t="s">
        <v>233</v>
      </c>
      <c r="H402" t="s">
        <v>282</v>
      </c>
      <c r="I402" t="s">
        <v>281</v>
      </c>
      <c r="J402" t="s">
        <v>280</v>
      </c>
      <c r="K402" t="s">
        <v>229</v>
      </c>
      <c r="L402">
        <v>5543184233</v>
      </c>
      <c r="M402">
        <v>50</v>
      </c>
      <c r="N402" t="s">
        <v>228</v>
      </c>
      <c r="O402" t="e">
        <f>VLOOKUP($H402,'광고그룹보고서,signcody'!D:D,1,FALSE)</f>
        <v>#N/A</v>
      </c>
    </row>
    <row r="403" spans="1:15" x14ac:dyDescent="0.3">
      <c r="A403">
        <v>392590</v>
      </c>
      <c r="B403" t="s">
        <v>237</v>
      </c>
      <c r="C403" t="s">
        <v>236</v>
      </c>
      <c r="D403" t="s">
        <v>16</v>
      </c>
      <c r="E403" t="s">
        <v>235</v>
      </c>
      <c r="F403" t="s">
        <v>234</v>
      </c>
      <c r="G403" t="s">
        <v>233</v>
      </c>
      <c r="H403" t="s">
        <v>279</v>
      </c>
      <c r="I403" t="s">
        <v>278</v>
      </c>
      <c r="J403" t="s">
        <v>277</v>
      </c>
      <c r="K403" t="s">
        <v>229</v>
      </c>
      <c r="L403">
        <v>5541325255</v>
      </c>
      <c r="M403">
        <v>50</v>
      </c>
      <c r="N403" t="s">
        <v>228</v>
      </c>
      <c r="O403" t="e">
        <f>VLOOKUP($H403,'광고그룹보고서,signcody'!D:D,1,FALSE)</f>
        <v>#N/A</v>
      </c>
    </row>
    <row r="404" spans="1:15" x14ac:dyDescent="0.3">
      <c r="A404">
        <v>392590</v>
      </c>
      <c r="B404" t="s">
        <v>237</v>
      </c>
      <c r="C404" t="s">
        <v>236</v>
      </c>
      <c r="D404" t="s">
        <v>16</v>
      </c>
      <c r="E404" t="s">
        <v>235</v>
      </c>
      <c r="F404" t="s">
        <v>234</v>
      </c>
      <c r="G404" t="s">
        <v>233</v>
      </c>
      <c r="H404" t="s">
        <v>276</v>
      </c>
      <c r="I404" t="s">
        <v>275</v>
      </c>
      <c r="J404" t="s">
        <v>274</v>
      </c>
      <c r="K404" t="s">
        <v>229</v>
      </c>
      <c r="L404">
        <v>5526918158</v>
      </c>
      <c r="M404">
        <v>50</v>
      </c>
      <c r="N404" t="s">
        <v>228</v>
      </c>
      <c r="O404" t="e">
        <f>VLOOKUP($H404,'광고그룹보고서,signcody'!D:D,1,FALSE)</f>
        <v>#N/A</v>
      </c>
    </row>
    <row r="405" spans="1:15" x14ac:dyDescent="0.3">
      <c r="A405">
        <v>392590</v>
      </c>
      <c r="B405" t="s">
        <v>237</v>
      </c>
      <c r="C405" t="s">
        <v>236</v>
      </c>
      <c r="D405" t="s">
        <v>16</v>
      </c>
      <c r="E405" t="s">
        <v>235</v>
      </c>
      <c r="F405" t="s">
        <v>234</v>
      </c>
      <c r="G405" t="s">
        <v>233</v>
      </c>
      <c r="H405" t="s">
        <v>273</v>
      </c>
      <c r="I405" t="s">
        <v>272</v>
      </c>
      <c r="J405" t="s">
        <v>271</v>
      </c>
      <c r="K405" t="s">
        <v>229</v>
      </c>
      <c r="L405">
        <v>5519456740</v>
      </c>
      <c r="M405">
        <v>50</v>
      </c>
      <c r="N405" t="s">
        <v>228</v>
      </c>
      <c r="O405" t="e">
        <f>VLOOKUP($H405,'광고그룹보고서,signcody'!D:D,1,FALSE)</f>
        <v>#N/A</v>
      </c>
    </row>
    <row r="406" spans="1:15" x14ac:dyDescent="0.3">
      <c r="A406">
        <v>392590</v>
      </c>
      <c r="B406" t="s">
        <v>237</v>
      </c>
      <c r="C406" t="s">
        <v>236</v>
      </c>
      <c r="D406" t="s">
        <v>16</v>
      </c>
      <c r="E406" t="s">
        <v>235</v>
      </c>
      <c r="F406" t="s">
        <v>234</v>
      </c>
      <c r="G406" t="s">
        <v>233</v>
      </c>
      <c r="H406" t="s">
        <v>270</v>
      </c>
      <c r="I406" t="s">
        <v>269</v>
      </c>
      <c r="J406" t="s">
        <v>268</v>
      </c>
      <c r="K406" t="s">
        <v>229</v>
      </c>
      <c r="L406">
        <v>5252296282</v>
      </c>
      <c r="M406">
        <v>50</v>
      </c>
      <c r="N406" t="s">
        <v>228</v>
      </c>
      <c r="O406" t="e">
        <f>VLOOKUP($H406,'광고그룹보고서,signcody'!D:D,1,FALSE)</f>
        <v>#N/A</v>
      </c>
    </row>
    <row r="407" spans="1:15" x14ac:dyDescent="0.3">
      <c r="A407">
        <v>392590</v>
      </c>
      <c r="B407" t="s">
        <v>237</v>
      </c>
      <c r="C407" t="s">
        <v>236</v>
      </c>
      <c r="D407" t="s">
        <v>16</v>
      </c>
      <c r="E407" t="s">
        <v>235</v>
      </c>
      <c r="F407" t="s">
        <v>234</v>
      </c>
      <c r="G407" t="s">
        <v>233</v>
      </c>
      <c r="H407" t="s">
        <v>267</v>
      </c>
      <c r="I407" t="s">
        <v>266</v>
      </c>
      <c r="J407" t="s">
        <v>265</v>
      </c>
      <c r="K407" t="s">
        <v>229</v>
      </c>
      <c r="L407">
        <v>5237576830</v>
      </c>
      <c r="M407">
        <v>50</v>
      </c>
      <c r="N407" t="s">
        <v>228</v>
      </c>
      <c r="O407" t="e">
        <f>VLOOKUP($H407,'광고그룹보고서,signcody'!D:D,1,FALSE)</f>
        <v>#N/A</v>
      </c>
    </row>
    <row r="408" spans="1:15" x14ac:dyDescent="0.3">
      <c r="A408">
        <v>392590</v>
      </c>
      <c r="B408" t="s">
        <v>237</v>
      </c>
      <c r="C408" t="s">
        <v>236</v>
      </c>
      <c r="D408" t="s">
        <v>16</v>
      </c>
      <c r="E408" t="s">
        <v>235</v>
      </c>
      <c r="F408" t="s">
        <v>234</v>
      </c>
      <c r="G408" t="s">
        <v>233</v>
      </c>
      <c r="H408" t="s">
        <v>264</v>
      </c>
      <c r="I408" t="s">
        <v>263</v>
      </c>
      <c r="J408" t="s">
        <v>262</v>
      </c>
      <c r="K408" t="s">
        <v>229</v>
      </c>
      <c r="L408">
        <v>5236037509</v>
      </c>
      <c r="M408">
        <v>50</v>
      </c>
      <c r="N408" t="s">
        <v>228</v>
      </c>
      <c r="O408" t="e">
        <f>VLOOKUP($H408,'광고그룹보고서,signcody'!D:D,1,FALSE)</f>
        <v>#N/A</v>
      </c>
    </row>
    <row r="409" spans="1:15" x14ac:dyDescent="0.3">
      <c r="A409">
        <v>392590</v>
      </c>
      <c r="B409" t="s">
        <v>237</v>
      </c>
      <c r="C409" t="s">
        <v>236</v>
      </c>
      <c r="D409" t="s">
        <v>16</v>
      </c>
      <c r="E409" t="s">
        <v>235</v>
      </c>
      <c r="F409" t="s">
        <v>234</v>
      </c>
      <c r="G409" t="s">
        <v>233</v>
      </c>
      <c r="H409" t="s">
        <v>261</v>
      </c>
      <c r="I409" t="s">
        <v>260</v>
      </c>
      <c r="J409" t="s">
        <v>259</v>
      </c>
      <c r="K409" t="s">
        <v>229</v>
      </c>
      <c r="L409">
        <v>5229304479</v>
      </c>
      <c r="M409">
        <v>50</v>
      </c>
      <c r="N409" t="s">
        <v>228</v>
      </c>
      <c r="O409" t="e">
        <f>VLOOKUP($H409,'광고그룹보고서,signcody'!D:D,1,FALSE)</f>
        <v>#N/A</v>
      </c>
    </row>
    <row r="410" spans="1:15" x14ac:dyDescent="0.3">
      <c r="A410">
        <v>392590</v>
      </c>
      <c r="B410" t="s">
        <v>237</v>
      </c>
      <c r="C410" t="s">
        <v>236</v>
      </c>
      <c r="D410" t="s">
        <v>16</v>
      </c>
      <c r="E410" t="s">
        <v>235</v>
      </c>
      <c r="F410" t="s">
        <v>234</v>
      </c>
      <c r="G410" t="s">
        <v>233</v>
      </c>
      <c r="H410" t="s">
        <v>258</v>
      </c>
      <c r="I410" t="s">
        <v>257</v>
      </c>
      <c r="J410" t="s">
        <v>256</v>
      </c>
      <c r="K410" t="s">
        <v>229</v>
      </c>
      <c r="L410">
        <v>5223844191</v>
      </c>
      <c r="M410">
        <v>50</v>
      </c>
      <c r="N410" t="s">
        <v>228</v>
      </c>
      <c r="O410" t="e">
        <f>VLOOKUP($H410,'광고그룹보고서,signcody'!D:D,1,FALSE)</f>
        <v>#N/A</v>
      </c>
    </row>
    <row r="411" spans="1:15" x14ac:dyDescent="0.3">
      <c r="A411">
        <v>392590</v>
      </c>
      <c r="B411" t="s">
        <v>237</v>
      </c>
      <c r="C411" t="s">
        <v>236</v>
      </c>
      <c r="D411" t="s">
        <v>16</v>
      </c>
      <c r="E411" t="s">
        <v>235</v>
      </c>
      <c r="F411" t="s">
        <v>234</v>
      </c>
      <c r="G411" t="s">
        <v>233</v>
      </c>
      <c r="H411" t="s">
        <v>255</v>
      </c>
      <c r="I411" t="s">
        <v>254</v>
      </c>
      <c r="J411" t="s">
        <v>253</v>
      </c>
      <c r="K411" t="s">
        <v>229</v>
      </c>
      <c r="L411">
        <v>5223485305</v>
      </c>
      <c r="M411">
        <v>50</v>
      </c>
      <c r="N411" t="s">
        <v>228</v>
      </c>
      <c r="O411" t="e">
        <f>VLOOKUP($H411,'광고그룹보고서,signcody'!D:D,1,FALSE)</f>
        <v>#N/A</v>
      </c>
    </row>
    <row r="412" spans="1:15" x14ac:dyDescent="0.3">
      <c r="A412">
        <v>392590</v>
      </c>
      <c r="B412" t="s">
        <v>237</v>
      </c>
      <c r="C412" t="s">
        <v>236</v>
      </c>
      <c r="D412" t="s">
        <v>16</v>
      </c>
      <c r="E412" t="s">
        <v>235</v>
      </c>
      <c r="F412" t="s">
        <v>234</v>
      </c>
      <c r="G412" t="s">
        <v>233</v>
      </c>
      <c r="H412" t="s">
        <v>252</v>
      </c>
      <c r="I412" t="s">
        <v>251</v>
      </c>
      <c r="J412" t="s">
        <v>250</v>
      </c>
      <c r="K412" t="s">
        <v>229</v>
      </c>
      <c r="L412">
        <v>5058582418</v>
      </c>
      <c r="M412">
        <v>50</v>
      </c>
      <c r="N412" t="s">
        <v>228</v>
      </c>
      <c r="O412" t="e">
        <f>VLOOKUP($H412,'광고그룹보고서,signcody'!D:D,1,FALSE)</f>
        <v>#N/A</v>
      </c>
    </row>
    <row r="413" spans="1:15" x14ac:dyDescent="0.3">
      <c r="A413">
        <v>392590</v>
      </c>
      <c r="B413" t="s">
        <v>237</v>
      </c>
      <c r="C413" t="s">
        <v>236</v>
      </c>
      <c r="D413" t="s">
        <v>16</v>
      </c>
      <c r="E413" t="s">
        <v>235</v>
      </c>
      <c r="F413" t="s">
        <v>234</v>
      </c>
      <c r="G413" t="s">
        <v>233</v>
      </c>
      <c r="H413" t="s">
        <v>249</v>
      </c>
      <c r="I413" t="s">
        <v>248</v>
      </c>
      <c r="J413" t="s">
        <v>247</v>
      </c>
      <c r="K413" t="s">
        <v>229</v>
      </c>
      <c r="L413">
        <v>5057254533</v>
      </c>
      <c r="M413">
        <v>50</v>
      </c>
      <c r="N413" t="s">
        <v>228</v>
      </c>
      <c r="O413" t="e">
        <f>VLOOKUP($H413,'광고그룹보고서,signcody'!D:D,1,FALSE)</f>
        <v>#N/A</v>
      </c>
    </row>
    <row r="414" spans="1:15" x14ac:dyDescent="0.3">
      <c r="A414">
        <v>392590</v>
      </c>
      <c r="B414" t="s">
        <v>237</v>
      </c>
      <c r="C414" t="s">
        <v>236</v>
      </c>
      <c r="D414" t="s">
        <v>16</v>
      </c>
      <c r="E414" t="s">
        <v>235</v>
      </c>
      <c r="F414" t="s">
        <v>234</v>
      </c>
      <c r="G414" t="s">
        <v>233</v>
      </c>
      <c r="H414" t="s">
        <v>246</v>
      </c>
      <c r="I414" t="s">
        <v>245</v>
      </c>
      <c r="J414" t="s">
        <v>244</v>
      </c>
      <c r="K414" t="s">
        <v>229</v>
      </c>
      <c r="L414">
        <v>3966923717</v>
      </c>
      <c r="M414">
        <v>50</v>
      </c>
      <c r="N414" t="s">
        <v>228</v>
      </c>
      <c r="O414" t="e">
        <f>VLOOKUP($H414,'광고그룹보고서,signcody'!D:D,1,FALSE)</f>
        <v>#N/A</v>
      </c>
    </row>
    <row r="415" spans="1:15" x14ac:dyDescent="0.3">
      <c r="A415">
        <v>392590</v>
      </c>
      <c r="B415" t="s">
        <v>237</v>
      </c>
      <c r="C415" t="s">
        <v>236</v>
      </c>
      <c r="D415" t="s">
        <v>16</v>
      </c>
      <c r="E415" t="s">
        <v>235</v>
      </c>
      <c r="F415" t="s">
        <v>234</v>
      </c>
      <c r="G415" t="s">
        <v>233</v>
      </c>
      <c r="H415" t="s">
        <v>243</v>
      </c>
      <c r="I415" t="s">
        <v>242</v>
      </c>
      <c r="J415" t="s">
        <v>241</v>
      </c>
      <c r="K415" t="s">
        <v>229</v>
      </c>
      <c r="L415">
        <v>5023198084</v>
      </c>
      <c r="M415">
        <v>50</v>
      </c>
      <c r="N415" t="s">
        <v>228</v>
      </c>
      <c r="O415" t="e">
        <f>VLOOKUP($H415,'광고그룹보고서,signcody'!D:D,1,FALSE)</f>
        <v>#N/A</v>
      </c>
    </row>
    <row r="416" spans="1:15" x14ac:dyDescent="0.3">
      <c r="A416">
        <v>392590</v>
      </c>
      <c r="B416" t="s">
        <v>237</v>
      </c>
      <c r="C416" t="s">
        <v>236</v>
      </c>
      <c r="D416" t="s">
        <v>16</v>
      </c>
      <c r="E416" t="s">
        <v>235</v>
      </c>
      <c r="F416" t="s">
        <v>234</v>
      </c>
      <c r="G416" t="s">
        <v>233</v>
      </c>
      <c r="H416" t="s">
        <v>240</v>
      </c>
      <c r="I416" t="s">
        <v>239</v>
      </c>
      <c r="J416" t="s">
        <v>238</v>
      </c>
      <c r="K416" t="s">
        <v>229</v>
      </c>
      <c r="L416">
        <v>4884956801</v>
      </c>
      <c r="M416">
        <v>50</v>
      </c>
      <c r="N416" t="s">
        <v>228</v>
      </c>
      <c r="O416" t="e">
        <f>VLOOKUP($H416,'광고그룹보고서,signcody'!D:D,1,FALSE)</f>
        <v>#N/A</v>
      </c>
    </row>
    <row r="417" spans="1:15" x14ac:dyDescent="0.3">
      <c r="A417">
        <v>392590</v>
      </c>
      <c r="B417" t="s">
        <v>237</v>
      </c>
      <c r="C417" t="s">
        <v>236</v>
      </c>
      <c r="D417" t="s">
        <v>16</v>
      </c>
      <c r="E417" t="s">
        <v>235</v>
      </c>
      <c r="F417" t="s">
        <v>234</v>
      </c>
      <c r="G417" t="s">
        <v>233</v>
      </c>
      <c r="H417" t="s">
        <v>232</v>
      </c>
      <c r="I417" t="s">
        <v>231</v>
      </c>
      <c r="J417" t="s">
        <v>230</v>
      </c>
      <c r="K417" t="s">
        <v>229</v>
      </c>
      <c r="L417">
        <v>4884729518</v>
      </c>
      <c r="M417">
        <v>50</v>
      </c>
      <c r="N417" t="s">
        <v>228</v>
      </c>
      <c r="O417" t="e">
        <f>VLOOKUP($H417,'광고그룹보고서,signcody'!D:D,1,FALSE)</f>
        <v>#N/A</v>
      </c>
    </row>
    <row r="418" spans="1:15" x14ac:dyDescent="0.3">
      <c r="A418">
        <v>392590</v>
      </c>
      <c r="B418" t="s">
        <v>237</v>
      </c>
      <c r="C418" t="s">
        <v>236</v>
      </c>
      <c r="D418" t="s">
        <v>16</v>
      </c>
      <c r="E418" t="s">
        <v>684</v>
      </c>
      <c r="F418" t="s">
        <v>72</v>
      </c>
      <c r="G418" t="s">
        <v>233</v>
      </c>
      <c r="H418" t="s">
        <v>85</v>
      </c>
      <c r="I418" t="s">
        <v>361</v>
      </c>
      <c r="K418" t="s">
        <v>229</v>
      </c>
      <c r="L418">
        <v>5656232947</v>
      </c>
      <c r="M418">
        <v>50</v>
      </c>
      <c r="N418" t="s">
        <v>228</v>
      </c>
      <c r="O418" t="str">
        <f>VLOOKUP($H418,'광고그룹보고서,signcody'!D:D,1,FALSE)</f>
        <v>nad-a001-02-000000139474949</v>
      </c>
    </row>
    <row r="419" spans="1:15" x14ac:dyDescent="0.3">
      <c r="A419">
        <v>392590</v>
      </c>
      <c r="B419" t="s">
        <v>237</v>
      </c>
      <c r="C419" t="s">
        <v>236</v>
      </c>
      <c r="D419" t="s">
        <v>16</v>
      </c>
      <c r="E419" t="s">
        <v>684</v>
      </c>
      <c r="F419" t="s">
        <v>72</v>
      </c>
      <c r="G419" t="s">
        <v>233</v>
      </c>
      <c r="H419" t="s">
        <v>700</v>
      </c>
      <c r="I419" t="s">
        <v>364</v>
      </c>
      <c r="K419" t="s">
        <v>229</v>
      </c>
      <c r="L419">
        <v>5639493658</v>
      </c>
      <c r="M419">
        <v>50</v>
      </c>
      <c r="N419" t="s">
        <v>228</v>
      </c>
      <c r="O419" t="e">
        <f>VLOOKUP($H419,'광고그룹보고서,signcody'!D:D,1,FALSE)</f>
        <v>#N/A</v>
      </c>
    </row>
    <row r="420" spans="1:15" x14ac:dyDescent="0.3">
      <c r="A420">
        <v>392590</v>
      </c>
      <c r="B420" t="s">
        <v>237</v>
      </c>
      <c r="C420" t="s">
        <v>236</v>
      </c>
      <c r="D420" t="s">
        <v>16</v>
      </c>
      <c r="E420" t="s">
        <v>629</v>
      </c>
      <c r="F420" t="s">
        <v>628</v>
      </c>
      <c r="G420" t="s">
        <v>233</v>
      </c>
      <c r="H420" t="s">
        <v>635</v>
      </c>
      <c r="I420" t="s">
        <v>361</v>
      </c>
      <c r="J420" t="s">
        <v>634</v>
      </c>
      <c r="K420" t="s">
        <v>229</v>
      </c>
      <c r="L420">
        <v>5656232947</v>
      </c>
      <c r="M420">
        <v>50</v>
      </c>
      <c r="N420" t="s">
        <v>545</v>
      </c>
      <c r="O420" t="e">
        <f>VLOOKUP($H420,'광고그룹보고서,signcody'!D:D,1,FALSE)</f>
        <v>#N/A</v>
      </c>
    </row>
    <row r="421" spans="1:15" x14ac:dyDescent="0.3">
      <c r="A421">
        <v>392590</v>
      </c>
      <c r="B421" t="s">
        <v>237</v>
      </c>
      <c r="C421" t="s">
        <v>236</v>
      </c>
      <c r="D421" t="s">
        <v>16</v>
      </c>
      <c r="E421" t="s">
        <v>629</v>
      </c>
      <c r="F421" t="s">
        <v>628</v>
      </c>
      <c r="G421" t="s">
        <v>233</v>
      </c>
      <c r="H421" t="s">
        <v>633</v>
      </c>
      <c r="I421" t="s">
        <v>364</v>
      </c>
      <c r="J421" t="s">
        <v>632</v>
      </c>
      <c r="K421" t="s">
        <v>229</v>
      </c>
      <c r="L421">
        <v>5639493658</v>
      </c>
      <c r="M421">
        <v>50</v>
      </c>
      <c r="N421" t="s">
        <v>545</v>
      </c>
      <c r="O421" t="e">
        <f>VLOOKUP($H421,'광고그룹보고서,signcody'!D:D,1,FALSE)</f>
        <v>#N/A</v>
      </c>
    </row>
    <row r="422" spans="1:15" x14ac:dyDescent="0.3">
      <c r="A422">
        <v>392590</v>
      </c>
      <c r="B422" t="s">
        <v>237</v>
      </c>
      <c r="C422" t="s">
        <v>236</v>
      </c>
      <c r="D422" t="s">
        <v>16</v>
      </c>
      <c r="E422" t="s">
        <v>684</v>
      </c>
      <c r="F422" t="s">
        <v>72</v>
      </c>
      <c r="G422" t="s">
        <v>233</v>
      </c>
      <c r="H422" t="s">
        <v>701</v>
      </c>
      <c r="I422" t="s">
        <v>358</v>
      </c>
      <c r="K422" t="s">
        <v>229</v>
      </c>
      <c r="L422">
        <v>5665298879</v>
      </c>
      <c r="M422">
        <v>50</v>
      </c>
      <c r="N422" t="s">
        <v>228</v>
      </c>
      <c r="O422" t="e">
        <f>VLOOKUP($H422,'광고그룹보고서,signcody'!D:D,1,FALSE)</f>
        <v>#N/A</v>
      </c>
    </row>
    <row r="423" spans="1:15" x14ac:dyDescent="0.3">
      <c r="A423">
        <v>392590</v>
      </c>
      <c r="B423" t="s">
        <v>237</v>
      </c>
      <c r="C423" t="s">
        <v>236</v>
      </c>
      <c r="D423" t="s">
        <v>16</v>
      </c>
      <c r="E423" t="s">
        <v>684</v>
      </c>
      <c r="F423" t="s">
        <v>72</v>
      </c>
      <c r="G423" t="s">
        <v>233</v>
      </c>
      <c r="H423" t="s">
        <v>699</v>
      </c>
      <c r="I423" t="s">
        <v>355</v>
      </c>
      <c r="K423" t="s">
        <v>229</v>
      </c>
      <c r="L423">
        <v>5667517742</v>
      </c>
      <c r="M423">
        <v>50</v>
      </c>
      <c r="N423" t="s">
        <v>228</v>
      </c>
      <c r="O423" t="e">
        <f>VLOOKUP($H423,'광고그룹보고서,signcody'!D:D,1,FALSE)</f>
        <v>#N/A</v>
      </c>
    </row>
    <row r="424" spans="1:15" x14ac:dyDescent="0.3">
      <c r="A424">
        <v>392590</v>
      </c>
      <c r="B424" t="s">
        <v>237</v>
      </c>
      <c r="C424" t="s">
        <v>236</v>
      </c>
      <c r="D424" t="s">
        <v>16</v>
      </c>
      <c r="E424" t="s">
        <v>629</v>
      </c>
      <c r="F424" t="s">
        <v>628</v>
      </c>
      <c r="G424" t="s">
        <v>233</v>
      </c>
      <c r="H424" t="s">
        <v>631</v>
      </c>
      <c r="I424" t="s">
        <v>355</v>
      </c>
      <c r="J424" t="s">
        <v>630</v>
      </c>
      <c r="K424" t="s">
        <v>229</v>
      </c>
      <c r="L424">
        <v>5667517742</v>
      </c>
      <c r="M424">
        <v>50</v>
      </c>
      <c r="N424" t="s">
        <v>545</v>
      </c>
      <c r="O424" t="e">
        <f>VLOOKUP($H424,'광고그룹보고서,signcody'!D:D,1,FALSE)</f>
        <v>#N/A</v>
      </c>
    </row>
    <row r="425" spans="1:15" x14ac:dyDescent="0.3">
      <c r="A425">
        <v>392590</v>
      </c>
      <c r="B425" t="s">
        <v>237</v>
      </c>
      <c r="C425" t="s">
        <v>236</v>
      </c>
      <c r="D425" t="s">
        <v>16</v>
      </c>
      <c r="E425" t="s">
        <v>629</v>
      </c>
      <c r="F425" t="s">
        <v>628</v>
      </c>
      <c r="G425" t="s">
        <v>233</v>
      </c>
      <c r="H425" t="s">
        <v>627</v>
      </c>
      <c r="I425" t="s">
        <v>358</v>
      </c>
      <c r="J425" t="s">
        <v>626</v>
      </c>
      <c r="K425" t="s">
        <v>229</v>
      </c>
      <c r="L425">
        <v>5665298879</v>
      </c>
      <c r="M425">
        <v>50</v>
      </c>
      <c r="N425" t="s">
        <v>545</v>
      </c>
      <c r="O425" t="e">
        <f>VLOOKUP($H425,'광고그룹보고서,signcody'!D:D,1,FALSE)</f>
        <v>#N/A</v>
      </c>
    </row>
    <row r="426" spans="1:15" x14ac:dyDescent="0.3">
      <c r="A426">
        <v>392590</v>
      </c>
      <c r="B426" t="s">
        <v>237</v>
      </c>
      <c r="C426" t="s">
        <v>236</v>
      </c>
      <c r="D426" t="s">
        <v>16</v>
      </c>
      <c r="E426" t="s">
        <v>868</v>
      </c>
      <c r="F426" t="s">
        <v>17</v>
      </c>
      <c r="G426" t="s">
        <v>233</v>
      </c>
      <c r="H426" t="s">
        <v>876</v>
      </c>
      <c r="I426" t="s">
        <v>361</v>
      </c>
      <c r="J426" t="s">
        <v>875</v>
      </c>
      <c r="K426" t="s">
        <v>229</v>
      </c>
      <c r="L426">
        <v>5656232947</v>
      </c>
      <c r="M426">
        <v>50</v>
      </c>
      <c r="N426" t="s">
        <v>228</v>
      </c>
      <c r="O426" t="e">
        <f>VLOOKUP($H426,'광고그룹보고서,signcody'!D:D,1,FALSE)</f>
        <v>#N/A</v>
      </c>
    </row>
    <row r="427" spans="1:15" x14ac:dyDescent="0.3">
      <c r="A427">
        <v>392590</v>
      </c>
      <c r="B427" t="s">
        <v>237</v>
      </c>
      <c r="C427" t="s">
        <v>236</v>
      </c>
      <c r="D427" t="s">
        <v>16</v>
      </c>
      <c r="E427" t="s">
        <v>868</v>
      </c>
      <c r="F427" t="s">
        <v>17</v>
      </c>
      <c r="G427" t="s">
        <v>233</v>
      </c>
      <c r="H427" t="s">
        <v>874</v>
      </c>
      <c r="I427" t="s">
        <v>364</v>
      </c>
      <c r="J427" t="s">
        <v>873</v>
      </c>
      <c r="K427" t="s">
        <v>229</v>
      </c>
      <c r="L427">
        <v>5639493658</v>
      </c>
      <c r="M427">
        <v>50</v>
      </c>
      <c r="N427" t="s">
        <v>228</v>
      </c>
      <c r="O427" t="e">
        <f>VLOOKUP($H427,'광고그룹보고서,signcody'!D:D,1,FALSE)</f>
        <v>#N/A</v>
      </c>
    </row>
    <row r="428" spans="1:15" x14ac:dyDescent="0.3">
      <c r="A428">
        <v>392590</v>
      </c>
      <c r="B428" t="s">
        <v>237</v>
      </c>
      <c r="C428" t="s">
        <v>236</v>
      </c>
      <c r="D428" t="s">
        <v>16</v>
      </c>
      <c r="E428" t="s">
        <v>868</v>
      </c>
      <c r="F428" t="s">
        <v>17</v>
      </c>
      <c r="G428" t="s">
        <v>233</v>
      </c>
      <c r="H428" t="s">
        <v>872</v>
      </c>
      <c r="I428" t="s">
        <v>355</v>
      </c>
      <c r="J428" t="s">
        <v>871</v>
      </c>
      <c r="K428" t="s">
        <v>229</v>
      </c>
      <c r="L428">
        <v>5667517742</v>
      </c>
      <c r="M428">
        <v>50</v>
      </c>
      <c r="N428" t="s">
        <v>228</v>
      </c>
      <c r="O428" t="e">
        <f>VLOOKUP($H428,'광고그룹보고서,signcody'!D:D,1,FALSE)</f>
        <v>#N/A</v>
      </c>
    </row>
    <row r="429" spans="1:15" x14ac:dyDescent="0.3">
      <c r="A429">
        <v>392590</v>
      </c>
      <c r="B429" t="s">
        <v>237</v>
      </c>
      <c r="C429" t="s">
        <v>236</v>
      </c>
      <c r="D429" t="s">
        <v>16</v>
      </c>
      <c r="E429" t="s">
        <v>868</v>
      </c>
      <c r="F429" t="s">
        <v>17</v>
      </c>
      <c r="G429" t="s">
        <v>233</v>
      </c>
      <c r="H429" t="s">
        <v>870</v>
      </c>
      <c r="I429" t="s">
        <v>358</v>
      </c>
      <c r="J429" t="s">
        <v>869</v>
      </c>
      <c r="K429" t="s">
        <v>229</v>
      </c>
      <c r="L429">
        <v>5665298879</v>
      </c>
      <c r="M429">
        <v>50</v>
      </c>
      <c r="N429" t="s">
        <v>228</v>
      </c>
      <c r="O429" t="e">
        <f>VLOOKUP($H429,'광고그룹보고서,signcody'!D:D,1,FALSE)</f>
        <v>#N/A</v>
      </c>
    </row>
    <row r="430" spans="1:15" x14ac:dyDescent="0.3">
      <c r="A430">
        <v>392590</v>
      </c>
      <c r="B430" t="s">
        <v>237</v>
      </c>
      <c r="C430" t="s">
        <v>236</v>
      </c>
      <c r="D430" t="s">
        <v>16</v>
      </c>
      <c r="E430" t="s">
        <v>784</v>
      </c>
      <c r="F430" t="s">
        <v>42</v>
      </c>
      <c r="G430" t="s">
        <v>233</v>
      </c>
      <c r="H430" t="s">
        <v>808</v>
      </c>
      <c r="I430" t="s">
        <v>361</v>
      </c>
      <c r="J430" t="s">
        <v>634</v>
      </c>
      <c r="K430" t="s">
        <v>229</v>
      </c>
      <c r="L430">
        <v>5656232947</v>
      </c>
      <c r="M430">
        <v>50</v>
      </c>
      <c r="N430" t="s">
        <v>545</v>
      </c>
      <c r="O430" t="e">
        <f>VLOOKUP($H430,'광고그룹보고서,signcody'!D:D,1,FALSE)</f>
        <v>#N/A</v>
      </c>
    </row>
    <row r="431" spans="1:15" x14ac:dyDescent="0.3">
      <c r="A431">
        <v>392590</v>
      </c>
      <c r="B431" t="s">
        <v>237</v>
      </c>
      <c r="C431" t="s">
        <v>236</v>
      </c>
      <c r="D431" t="s">
        <v>16</v>
      </c>
      <c r="E431" t="s">
        <v>784</v>
      </c>
      <c r="F431" t="s">
        <v>42</v>
      </c>
      <c r="G431" t="s">
        <v>233</v>
      </c>
      <c r="H431" t="s">
        <v>807</v>
      </c>
      <c r="I431" t="s">
        <v>364</v>
      </c>
      <c r="J431" t="s">
        <v>632</v>
      </c>
      <c r="K431" t="s">
        <v>229</v>
      </c>
      <c r="L431">
        <v>5639493658</v>
      </c>
      <c r="M431">
        <v>50</v>
      </c>
      <c r="N431" t="s">
        <v>545</v>
      </c>
      <c r="O431" t="e">
        <f>VLOOKUP($H431,'광고그룹보고서,signcody'!D:D,1,FALSE)</f>
        <v>#N/A</v>
      </c>
    </row>
    <row r="432" spans="1:15" x14ac:dyDescent="0.3">
      <c r="A432">
        <v>392590</v>
      </c>
      <c r="B432" t="s">
        <v>237</v>
      </c>
      <c r="C432" t="s">
        <v>236</v>
      </c>
      <c r="D432" t="s">
        <v>16</v>
      </c>
      <c r="E432" t="s">
        <v>784</v>
      </c>
      <c r="F432" t="s">
        <v>42</v>
      </c>
      <c r="G432" t="s">
        <v>233</v>
      </c>
      <c r="H432" t="s">
        <v>806</v>
      </c>
      <c r="I432" t="s">
        <v>355</v>
      </c>
      <c r="J432" t="s">
        <v>630</v>
      </c>
      <c r="K432" t="s">
        <v>229</v>
      </c>
      <c r="L432">
        <v>5667517742</v>
      </c>
      <c r="M432">
        <v>50</v>
      </c>
      <c r="N432" t="s">
        <v>545</v>
      </c>
      <c r="O432" t="e">
        <f>VLOOKUP($H432,'광고그룹보고서,signcody'!D:D,1,FALSE)</f>
        <v>#N/A</v>
      </c>
    </row>
    <row r="433" spans="1:15" x14ac:dyDescent="0.3">
      <c r="A433">
        <v>392590</v>
      </c>
      <c r="B433" t="s">
        <v>237</v>
      </c>
      <c r="C433" t="s">
        <v>236</v>
      </c>
      <c r="D433" t="s">
        <v>16</v>
      </c>
      <c r="E433" t="s">
        <v>784</v>
      </c>
      <c r="F433" t="s">
        <v>42</v>
      </c>
      <c r="G433" t="s">
        <v>233</v>
      </c>
      <c r="H433" t="s">
        <v>805</v>
      </c>
      <c r="I433" t="s">
        <v>358</v>
      </c>
      <c r="J433" t="s">
        <v>626</v>
      </c>
      <c r="K433" t="s">
        <v>229</v>
      </c>
      <c r="L433">
        <v>5665298879</v>
      </c>
      <c r="M433">
        <v>50</v>
      </c>
      <c r="N433" t="s">
        <v>545</v>
      </c>
      <c r="O433" t="e">
        <f>VLOOKUP($H433,'광고그룹보고서,signcody'!D:D,1,FALSE)</f>
        <v>#N/A</v>
      </c>
    </row>
    <row r="434" spans="1:15" x14ac:dyDescent="0.3">
      <c r="A434">
        <v>392590</v>
      </c>
      <c r="B434" t="s">
        <v>237</v>
      </c>
      <c r="C434" t="s">
        <v>236</v>
      </c>
      <c r="D434" t="s">
        <v>16</v>
      </c>
      <c r="E434" t="s">
        <v>356</v>
      </c>
      <c r="F434" t="s">
        <v>202</v>
      </c>
      <c r="G434" t="s">
        <v>233</v>
      </c>
      <c r="H434" t="s">
        <v>365</v>
      </c>
      <c r="I434" t="s">
        <v>364</v>
      </c>
      <c r="J434" t="s">
        <v>363</v>
      </c>
      <c r="K434" t="s">
        <v>229</v>
      </c>
      <c r="L434">
        <v>5639493658</v>
      </c>
      <c r="M434">
        <v>50</v>
      </c>
      <c r="N434" t="s">
        <v>228</v>
      </c>
      <c r="O434" t="e">
        <f>VLOOKUP($H434,'광고그룹보고서,signcody'!D:D,1,FALSE)</f>
        <v>#N/A</v>
      </c>
    </row>
    <row r="435" spans="1:15" x14ac:dyDescent="0.3">
      <c r="A435">
        <v>392590</v>
      </c>
      <c r="B435" t="s">
        <v>237</v>
      </c>
      <c r="C435" t="s">
        <v>236</v>
      </c>
      <c r="D435" t="s">
        <v>16</v>
      </c>
      <c r="E435" t="s">
        <v>356</v>
      </c>
      <c r="F435" t="s">
        <v>202</v>
      </c>
      <c r="G435" t="s">
        <v>233</v>
      </c>
      <c r="H435" t="s">
        <v>362</v>
      </c>
      <c r="I435" t="s">
        <v>361</v>
      </c>
      <c r="J435" t="s">
        <v>360</v>
      </c>
      <c r="K435" t="s">
        <v>229</v>
      </c>
      <c r="L435">
        <v>5656232947</v>
      </c>
      <c r="M435">
        <v>50</v>
      </c>
      <c r="N435" t="s">
        <v>228</v>
      </c>
      <c r="O435" t="e">
        <f>VLOOKUP($H435,'광고그룹보고서,signcody'!D:D,1,FALSE)</f>
        <v>#N/A</v>
      </c>
    </row>
    <row r="436" spans="1:15" x14ac:dyDescent="0.3">
      <c r="A436">
        <v>392590</v>
      </c>
      <c r="B436" t="s">
        <v>237</v>
      </c>
      <c r="C436" t="s">
        <v>236</v>
      </c>
      <c r="D436" t="s">
        <v>16</v>
      </c>
      <c r="E436" t="s">
        <v>356</v>
      </c>
      <c r="F436" t="s">
        <v>202</v>
      </c>
      <c r="G436" t="s">
        <v>233</v>
      </c>
      <c r="H436" t="s">
        <v>359</v>
      </c>
      <c r="I436" t="s">
        <v>358</v>
      </c>
      <c r="J436" t="s">
        <v>357</v>
      </c>
      <c r="K436" t="s">
        <v>229</v>
      </c>
      <c r="L436">
        <v>5665298879</v>
      </c>
      <c r="M436">
        <v>50</v>
      </c>
      <c r="N436" t="s">
        <v>228</v>
      </c>
      <c r="O436" t="e">
        <f>VLOOKUP($H436,'광고그룹보고서,signcody'!D:D,1,FALSE)</f>
        <v>#N/A</v>
      </c>
    </row>
    <row r="437" spans="1:15" x14ac:dyDescent="0.3">
      <c r="A437">
        <v>392590</v>
      </c>
      <c r="B437" t="s">
        <v>237</v>
      </c>
      <c r="C437" t="s">
        <v>236</v>
      </c>
      <c r="D437" t="s">
        <v>16</v>
      </c>
      <c r="E437" t="s">
        <v>356</v>
      </c>
      <c r="F437" t="s">
        <v>202</v>
      </c>
      <c r="G437" t="s">
        <v>233</v>
      </c>
      <c r="H437" t="s">
        <v>205</v>
      </c>
      <c r="I437" t="s">
        <v>355</v>
      </c>
      <c r="J437" t="s">
        <v>354</v>
      </c>
      <c r="K437" t="s">
        <v>229</v>
      </c>
      <c r="L437">
        <v>5667517742</v>
      </c>
      <c r="M437">
        <v>50</v>
      </c>
      <c r="N437" t="s">
        <v>228</v>
      </c>
      <c r="O437" t="str">
        <f>VLOOKUP($H437,'광고그룹보고서,signcody'!D:D,1,FALSE)</f>
        <v>nad-a001-02-000000140009399</v>
      </c>
    </row>
    <row r="438" spans="1:15" x14ac:dyDescent="0.3">
      <c r="A438">
        <v>392590</v>
      </c>
      <c r="B438" t="s">
        <v>237</v>
      </c>
      <c r="C438" t="s">
        <v>236</v>
      </c>
      <c r="D438" t="s">
        <v>16</v>
      </c>
      <c r="E438" t="s">
        <v>547</v>
      </c>
      <c r="F438" t="s">
        <v>114</v>
      </c>
      <c r="G438" t="s">
        <v>233</v>
      </c>
      <c r="H438" t="s">
        <v>548</v>
      </c>
      <c r="I438" t="s">
        <v>364</v>
      </c>
      <c r="K438" t="s">
        <v>229</v>
      </c>
      <c r="L438">
        <v>5639493658</v>
      </c>
      <c r="M438">
        <v>50</v>
      </c>
      <c r="N438" t="s">
        <v>545</v>
      </c>
      <c r="O438" t="e">
        <f>VLOOKUP($H438,'광고그룹보고서,signcody'!D:D,1,FALSE)</f>
        <v>#N/A</v>
      </c>
    </row>
    <row r="439" spans="1:15" x14ac:dyDescent="0.3">
      <c r="A439">
        <v>392590</v>
      </c>
      <c r="B439" t="s">
        <v>237</v>
      </c>
      <c r="C439" t="s">
        <v>236</v>
      </c>
      <c r="D439" t="s">
        <v>16</v>
      </c>
      <c r="E439" t="s">
        <v>547</v>
      </c>
      <c r="F439" t="s">
        <v>114</v>
      </c>
      <c r="G439" t="s">
        <v>233</v>
      </c>
      <c r="H439" t="s">
        <v>550</v>
      </c>
      <c r="I439" t="s">
        <v>361</v>
      </c>
      <c r="K439" t="s">
        <v>229</v>
      </c>
      <c r="L439">
        <v>5656232947</v>
      </c>
      <c r="M439">
        <v>50</v>
      </c>
      <c r="N439" t="s">
        <v>545</v>
      </c>
      <c r="O439" t="e">
        <f>VLOOKUP($H439,'광고그룹보고서,signcody'!D:D,1,FALSE)</f>
        <v>#N/A</v>
      </c>
    </row>
    <row r="440" spans="1:15" x14ac:dyDescent="0.3">
      <c r="A440">
        <v>392590</v>
      </c>
      <c r="B440" t="s">
        <v>237</v>
      </c>
      <c r="C440" t="s">
        <v>236</v>
      </c>
      <c r="D440" t="s">
        <v>16</v>
      </c>
      <c r="E440" t="s">
        <v>547</v>
      </c>
      <c r="F440" t="s">
        <v>114</v>
      </c>
      <c r="G440" t="s">
        <v>233</v>
      </c>
      <c r="H440" t="s">
        <v>549</v>
      </c>
      <c r="I440" t="s">
        <v>358</v>
      </c>
      <c r="K440" t="s">
        <v>229</v>
      </c>
      <c r="L440">
        <v>5665298879</v>
      </c>
      <c r="M440">
        <v>50</v>
      </c>
      <c r="N440" t="s">
        <v>545</v>
      </c>
      <c r="O440" t="e">
        <f>VLOOKUP($H440,'광고그룹보고서,signcody'!D:D,1,FALSE)</f>
        <v>#N/A</v>
      </c>
    </row>
    <row r="441" spans="1:15" x14ac:dyDescent="0.3">
      <c r="A441">
        <v>392590</v>
      </c>
      <c r="B441" t="s">
        <v>237</v>
      </c>
      <c r="C441" t="s">
        <v>236</v>
      </c>
      <c r="D441" t="s">
        <v>16</v>
      </c>
      <c r="E441" t="s">
        <v>547</v>
      </c>
      <c r="F441" t="s">
        <v>114</v>
      </c>
      <c r="G441" t="s">
        <v>233</v>
      </c>
      <c r="H441" t="s">
        <v>546</v>
      </c>
      <c r="I441" t="s">
        <v>355</v>
      </c>
      <c r="K441" t="s">
        <v>229</v>
      </c>
      <c r="L441">
        <v>5667517742</v>
      </c>
      <c r="M441">
        <v>50</v>
      </c>
      <c r="N441" t="s">
        <v>545</v>
      </c>
      <c r="O441" t="e">
        <f>VLOOKUP($H441,'광고그룹보고서,signcody'!D:D,1,FALSE)</f>
        <v>#N/A</v>
      </c>
    </row>
    <row r="442" spans="1:15" x14ac:dyDescent="0.3">
      <c r="A442">
        <v>392590</v>
      </c>
      <c r="B442" t="s">
        <v>237</v>
      </c>
      <c r="C442" t="s">
        <v>236</v>
      </c>
      <c r="D442" t="s">
        <v>16</v>
      </c>
      <c r="E442" t="s">
        <v>554</v>
      </c>
      <c r="F442" t="s">
        <v>108</v>
      </c>
      <c r="G442" t="s">
        <v>233</v>
      </c>
      <c r="H442" t="s">
        <v>111</v>
      </c>
      <c r="I442" t="s">
        <v>355</v>
      </c>
      <c r="J442" t="s">
        <v>560</v>
      </c>
      <c r="K442" t="s">
        <v>229</v>
      </c>
      <c r="L442">
        <v>5667517742</v>
      </c>
      <c r="M442">
        <v>50</v>
      </c>
      <c r="N442" t="s">
        <v>228</v>
      </c>
      <c r="O442" t="str">
        <f>VLOOKUP($H442,'광고그룹보고서,signcody'!D:D,1,FALSE)</f>
        <v>nad-a001-02-000000140009742</v>
      </c>
    </row>
    <row r="443" spans="1:15" x14ac:dyDescent="0.3">
      <c r="A443">
        <v>392590</v>
      </c>
      <c r="B443" t="s">
        <v>237</v>
      </c>
      <c r="C443" t="s">
        <v>236</v>
      </c>
      <c r="D443" t="s">
        <v>16</v>
      </c>
      <c r="E443" t="s">
        <v>554</v>
      </c>
      <c r="F443" t="s">
        <v>108</v>
      </c>
      <c r="G443" t="s">
        <v>233</v>
      </c>
      <c r="H443" t="s">
        <v>112</v>
      </c>
      <c r="I443" t="s">
        <v>361</v>
      </c>
      <c r="J443" t="s">
        <v>559</v>
      </c>
      <c r="K443" t="s">
        <v>229</v>
      </c>
      <c r="L443">
        <v>5656232947</v>
      </c>
      <c r="M443">
        <v>50</v>
      </c>
      <c r="N443" t="s">
        <v>228</v>
      </c>
      <c r="O443" t="str">
        <f>VLOOKUP($H443,'광고그룹보고서,signcody'!D:D,1,FALSE)</f>
        <v>nad-a001-02-000000140009743</v>
      </c>
    </row>
    <row r="444" spans="1:15" x14ac:dyDescent="0.3">
      <c r="A444">
        <v>392590</v>
      </c>
      <c r="B444" t="s">
        <v>237</v>
      </c>
      <c r="C444" t="s">
        <v>236</v>
      </c>
      <c r="D444" t="s">
        <v>16</v>
      </c>
      <c r="E444" t="s">
        <v>554</v>
      </c>
      <c r="F444" t="s">
        <v>108</v>
      </c>
      <c r="G444" t="s">
        <v>233</v>
      </c>
      <c r="H444" t="s">
        <v>558</v>
      </c>
      <c r="I444" t="s">
        <v>358</v>
      </c>
      <c r="J444" t="s">
        <v>557</v>
      </c>
      <c r="K444" t="s">
        <v>229</v>
      </c>
      <c r="L444">
        <v>5665298879</v>
      </c>
      <c r="M444">
        <v>50</v>
      </c>
      <c r="N444" t="s">
        <v>228</v>
      </c>
      <c r="O444" t="e">
        <f>VLOOKUP($H444,'광고그룹보고서,signcody'!D:D,1,FALSE)</f>
        <v>#N/A</v>
      </c>
    </row>
    <row r="445" spans="1:15" x14ac:dyDescent="0.3">
      <c r="A445">
        <v>392590</v>
      </c>
      <c r="B445" t="s">
        <v>237</v>
      </c>
      <c r="C445" t="s">
        <v>236</v>
      </c>
      <c r="D445" t="s">
        <v>16</v>
      </c>
      <c r="E445" t="s">
        <v>554</v>
      </c>
      <c r="F445" t="s">
        <v>108</v>
      </c>
      <c r="G445" t="s">
        <v>233</v>
      </c>
      <c r="H445" t="s">
        <v>113</v>
      </c>
      <c r="I445" t="s">
        <v>364</v>
      </c>
      <c r="J445" t="s">
        <v>556</v>
      </c>
      <c r="K445" t="s">
        <v>229</v>
      </c>
      <c r="L445">
        <v>5639493658</v>
      </c>
      <c r="M445">
        <v>50</v>
      </c>
      <c r="N445" t="s">
        <v>228</v>
      </c>
      <c r="O445" t="str">
        <f>VLOOKUP($H445,'광고그룹보고서,signcody'!D:D,1,FALSE)</f>
        <v>nad-a001-02-000000140009745</v>
      </c>
    </row>
    <row r="446" spans="1:15" x14ac:dyDescent="0.3">
      <c r="A446">
        <v>392590</v>
      </c>
      <c r="B446" t="s">
        <v>237</v>
      </c>
      <c r="C446" t="s">
        <v>236</v>
      </c>
      <c r="D446" t="s">
        <v>16</v>
      </c>
      <c r="E446" t="s">
        <v>412</v>
      </c>
      <c r="F446" t="s">
        <v>200</v>
      </c>
      <c r="G446" t="s">
        <v>233</v>
      </c>
      <c r="H446" t="s">
        <v>418</v>
      </c>
      <c r="I446" t="s">
        <v>355</v>
      </c>
      <c r="J446" t="s">
        <v>417</v>
      </c>
      <c r="K446" t="s">
        <v>229</v>
      </c>
      <c r="L446">
        <v>5667517742</v>
      </c>
      <c r="M446">
        <v>50</v>
      </c>
      <c r="N446" t="s">
        <v>228</v>
      </c>
      <c r="O446" t="e">
        <f>VLOOKUP($H446,'광고그룹보고서,signcody'!D:D,1,FALSE)</f>
        <v>#N/A</v>
      </c>
    </row>
    <row r="447" spans="1:15" x14ac:dyDescent="0.3">
      <c r="A447">
        <v>392590</v>
      </c>
      <c r="B447" t="s">
        <v>237</v>
      </c>
      <c r="C447" t="s">
        <v>236</v>
      </c>
      <c r="D447" t="s">
        <v>16</v>
      </c>
      <c r="E447" t="s">
        <v>412</v>
      </c>
      <c r="F447" t="s">
        <v>200</v>
      </c>
      <c r="G447" t="s">
        <v>233</v>
      </c>
      <c r="H447" t="s">
        <v>416</v>
      </c>
      <c r="I447" t="s">
        <v>358</v>
      </c>
      <c r="J447" t="s">
        <v>415</v>
      </c>
      <c r="K447" t="s">
        <v>229</v>
      </c>
      <c r="L447">
        <v>5665298879</v>
      </c>
      <c r="M447">
        <v>50</v>
      </c>
      <c r="N447" t="s">
        <v>228</v>
      </c>
      <c r="O447" t="e">
        <f>VLOOKUP($H447,'광고그룹보고서,signcody'!D:D,1,FALSE)</f>
        <v>#N/A</v>
      </c>
    </row>
    <row r="448" spans="1:15" x14ac:dyDescent="0.3">
      <c r="A448">
        <v>392590</v>
      </c>
      <c r="B448" t="s">
        <v>237</v>
      </c>
      <c r="C448" t="s">
        <v>236</v>
      </c>
      <c r="D448" t="s">
        <v>16</v>
      </c>
      <c r="E448" t="s">
        <v>412</v>
      </c>
      <c r="F448" t="s">
        <v>200</v>
      </c>
      <c r="G448" t="s">
        <v>233</v>
      </c>
      <c r="H448" t="s">
        <v>414</v>
      </c>
      <c r="I448" t="s">
        <v>361</v>
      </c>
      <c r="J448" t="s">
        <v>413</v>
      </c>
      <c r="K448" t="s">
        <v>229</v>
      </c>
      <c r="L448">
        <v>5656232947</v>
      </c>
      <c r="M448">
        <v>50</v>
      </c>
      <c r="N448" t="s">
        <v>228</v>
      </c>
      <c r="O448" t="e">
        <f>VLOOKUP($H448,'광고그룹보고서,signcody'!D:D,1,FALSE)</f>
        <v>#N/A</v>
      </c>
    </row>
    <row r="449" spans="1:15" x14ac:dyDescent="0.3">
      <c r="A449">
        <v>392590</v>
      </c>
      <c r="B449" t="s">
        <v>237</v>
      </c>
      <c r="C449" t="s">
        <v>236</v>
      </c>
      <c r="D449" t="s">
        <v>16</v>
      </c>
      <c r="E449" t="s">
        <v>412</v>
      </c>
      <c r="F449" t="s">
        <v>200</v>
      </c>
      <c r="G449" t="s">
        <v>233</v>
      </c>
      <c r="H449" t="s">
        <v>411</v>
      </c>
      <c r="I449" t="s">
        <v>364</v>
      </c>
      <c r="J449" t="s">
        <v>410</v>
      </c>
      <c r="K449" t="s">
        <v>229</v>
      </c>
      <c r="L449">
        <v>5639493658</v>
      </c>
      <c r="M449">
        <v>50</v>
      </c>
      <c r="N449" t="s">
        <v>228</v>
      </c>
      <c r="O449" t="e">
        <f>VLOOKUP($H449,'광고그룹보고서,signcody'!D:D,1,FALSE)</f>
        <v>#N/A</v>
      </c>
    </row>
  </sheetData>
  <autoFilter ref="A2:N2" xr:uid="{00000000-0009-0000-0000-000001000000}">
    <sortState xmlns:xlrd2="http://schemas.microsoft.com/office/spreadsheetml/2017/richdata2" ref="A3:N449">
      <sortCondition ref="H2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광고그룹보고서,signcody</vt:lpstr>
      <vt:lpstr>mas-a001-00-000000006375693_cmp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dltjd</cp:lastModifiedBy>
  <dcterms:created xsi:type="dcterms:W3CDTF">2021-06-26T07:04:52Z</dcterms:created>
  <dcterms:modified xsi:type="dcterms:W3CDTF">2021-06-26T10:59:20Z</dcterms:modified>
</cp:coreProperties>
</file>