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ch\Desktop\文件夹\日报\"/>
    </mc:Choice>
  </mc:AlternateContent>
  <bookViews>
    <workbookView xWindow="0" yWindow="-30" windowWidth="20730" windowHeight="11220" tabRatio="602" activeTab="9"/>
  </bookViews>
  <sheets>
    <sheet name="日涨跌幅" sheetId="1" r:id="rId1"/>
    <sheet name="Sheet4" sheetId="12" r:id="rId2"/>
    <sheet name="Sheet3" sheetId="11" r:id="rId3"/>
    <sheet name="Sheet1" sheetId="9" r:id="rId4"/>
    <sheet name="Sheet2" sheetId="10" r:id="rId5"/>
    <sheet name="隔夜拆借率" sheetId="2" r:id="rId6"/>
    <sheet name="理财收益" sheetId="3" r:id="rId7"/>
    <sheet name="同业存单" sheetId="6" r:id="rId8"/>
    <sheet name="银行间质押" sheetId="8" r:id="rId9"/>
    <sheet name="生成页" sheetId="4" r:id="rId10"/>
    <sheet name="质押回购" sheetId="7" r:id="rId11"/>
  </sheets>
  <externalReferences>
    <externalReference r:id="rId12"/>
  </externalReferences>
  <definedNames>
    <definedName name="_xlnm._FilterDatabase" localSheetId="0" hidden="1">日涨跌幅!$F$6:$G$6</definedName>
    <definedName name="ExternalData_1" localSheetId="8">银行间质押!$A$2:$B$293</definedName>
  </definedNames>
  <calcPr calcId="162913"/>
</workbook>
</file>

<file path=xl/calcChain.xml><?xml version="1.0" encoding="utf-8"?>
<calcChain xmlns="http://schemas.openxmlformats.org/spreadsheetml/2006/main">
  <c r="B432" i="6" l="1"/>
  <c r="C432" i="6"/>
  <c r="B433" i="2"/>
  <c r="C433" i="2"/>
  <c r="B431" i="6" l="1"/>
  <c r="C431" i="6"/>
  <c r="B432" i="2"/>
  <c r="C432" i="2"/>
  <c r="B429" i="8" l="1"/>
  <c r="C429" i="8"/>
  <c r="B430" i="8"/>
  <c r="C430" i="8"/>
  <c r="B429" i="6"/>
  <c r="C429" i="6"/>
  <c r="B430" i="6"/>
  <c r="C430" i="6"/>
  <c r="B430" i="2"/>
  <c r="C430" i="2"/>
  <c r="B431" i="2"/>
  <c r="C431" i="2"/>
  <c r="C427" i="8" l="1"/>
  <c r="C428" i="8"/>
  <c r="B427" i="8"/>
  <c r="B428" i="8"/>
  <c r="B427" i="6"/>
  <c r="C427" i="6"/>
  <c r="B428" i="6"/>
  <c r="C428" i="6"/>
  <c r="B428" i="2"/>
  <c r="C428" i="2"/>
  <c r="B429" i="2"/>
  <c r="C429" i="2"/>
  <c r="B411" i="2" l="1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C410" i="2"/>
  <c r="B410" i="2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C408" i="6"/>
  <c r="B408" i="6"/>
  <c r="B410" i="8" l="1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C409" i="8"/>
  <c r="B409" i="8"/>
  <c r="B409" i="2" l="1"/>
  <c r="C409" i="2"/>
  <c r="B407" i="8" l="1"/>
  <c r="C407" i="8"/>
  <c r="B407" i="6"/>
  <c r="C407" i="6"/>
  <c r="B408" i="2"/>
  <c r="C408" i="2"/>
  <c r="F1" i="8"/>
  <c r="B406" i="6" l="1"/>
  <c r="C406" i="6"/>
  <c r="B407" i="2"/>
  <c r="C407" i="2"/>
  <c r="B406" i="8" l="1"/>
  <c r="C406" i="8"/>
  <c r="B389" i="8" l="1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C388" i="8"/>
  <c r="B388" i="8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C387" i="6"/>
  <c r="B387" i="6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C390" i="2"/>
  <c r="B390" i="2"/>
  <c r="B389" i="2" l="1"/>
  <c r="C389" i="2"/>
  <c r="C384" i="8" l="1"/>
  <c r="C385" i="8"/>
  <c r="C386" i="8"/>
  <c r="C387" i="8"/>
  <c r="C383" i="8"/>
  <c r="B382" i="6"/>
  <c r="C382" i="6"/>
  <c r="B383" i="6"/>
  <c r="C383" i="6"/>
  <c r="B384" i="6"/>
  <c r="C384" i="6"/>
  <c r="B385" i="6"/>
  <c r="C385" i="6"/>
  <c r="B386" i="6"/>
  <c r="C386" i="6"/>
  <c r="C381" i="6"/>
  <c r="B381" i="6"/>
  <c r="C383" i="2"/>
  <c r="C384" i="2"/>
  <c r="C385" i="2"/>
  <c r="C386" i="2"/>
  <c r="C387" i="2"/>
  <c r="C388" i="2"/>
  <c r="B384" i="2"/>
  <c r="B385" i="2"/>
  <c r="B386" i="2"/>
  <c r="B387" i="2"/>
  <c r="B388" i="2"/>
  <c r="B383" i="2"/>
  <c r="E1" i="6"/>
  <c r="M1" i="7"/>
  <c r="F1" i="2"/>
  <c r="A382" i="8" l="1"/>
  <c r="B382" i="8"/>
  <c r="C382" i="8"/>
  <c r="A380" i="6" l="1"/>
  <c r="B380" i="6"/>
  <c r="C380" i="6"/>
  <c r="A382" i="2"/>
  <c r="B382" i="2"/>
  <c r="C382" i="2"/>
  <c r="A380" i="8" l="1"/>
  <c r="B380" i="8"/>
  <c r="C380" i="8"/>
  <c r="A381" i="8"/>
  <c r="B381" i="8"/>
  <c r="C381" i="8"/>
  <c r="A380" i="2"/>
  <c r="B380" i="2"/>
  <c r="C380" i="2"/>
  <c r="A381" i="2"/>
  <c r="B381" i="2"/>
  <c r="C381" i="2"/>
  <c r="A372" i="6" l="1"/>
  <c r="B372" i="6"/>
  <c r="C372" i="6"/>
  <c r="A373" i="6"/>
  <c r="B373" i="6"/>
  <c r="C373" i="6"/>
  <c r="A374" i="6"/>
  <c r="B374" i="6"/>
  <c r="C374" i="6"/>
  <c r="A375" i="6"/>
  <c r="B375" i="6"/>
  <c r="C375" i="6"/>
  <c r="A376" i="6"/>
  <c r="B376" i="6"/>
  <c r="C376" i="6"/>
  <c r="A377" i="6"/>
  <c r="B377" i="6"/>
  <c r="C377" i="6"/>
  <c r="A378" i="6"/>
  <c r="B378" i="6"/>
  <c r="C378" i="6"/>
  <c r="A379" i="6"/>
  <c r="B379" i="6"/>
  <c r="C379" i="6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74" i="8"/>
  <c r="B374" i="8"/>
  <c r="C374" i="8"/>
  <c r="A375" i="8"/>
  <c r="B375" i="8"/>
  <c r="C375" i="8"/>
  <c r="A376" i="8"/>
  <c r="B376" i="8"/>
  <c r="C376" i="8"/>
  <c r="A377" i="8"/>
  <c r="B377" i="8"/>
  <c r="C377" i="8"/>
  <c r="A378" i="8"/>
  <c r="B378" i="8"/>
  <c r="C378" i="8"/>
  <c r="A379" i="8"/>
  <c r="B379" i="8"/>
  <c r="C379" i="8"/>
  <c r="A372" i="8" l="1"/>
  <c r="B372" i="8"/>
  <c r="C372" i="8"/>
  <c r="A373" i="8"/>
  <c r="B373" i="8"/>
  <c r="C373" i="8"/>
  <c r="A371" i="6"/>
  <c r="B371" i="6"/>
  <c r="C371" i="6"/>
  <c r="A373" i="2"/>
  <c r="B373" i="2"/>
  <c r="C373" i="2"/>
  <c r="A372" i="2" l="1"/>
  <c r="B372" i="2"/>
  <c r="C372" i="2"/>
  <c r="A365" i="8" l="1"/>
  <c r="B365" i="8"/>
  <c r="C365" i="8"/>
  <c r="A366" i="8"/>
  <c r="B366" i="8"/>
  <c r="C366" i="8"/>
  <c r="A367" i="8"/>
  <c r="B367" i="8"/>
  <c r="C367" i="8"/>
  <c r="A368" i="8"/>
  <c r="B368" i="8"/>
  <c r="C368" i="8"/>
  <c r="A369" i="8"/>
  <c r="B369" i="8"/>
  <c r="C369" i="8"/>
  <c r="A370" i="8"/>
  <c r="B370" i="8"/>
  <c r="C370" i="8"/>
  <c r="A371" i="8"/>
  <c r="B371" i="8"/>
  <c r="C371" i="8"/>
  <c r="A363" i="6"/>
  <c r="B363" i="6"/>
  <c r="C363" i="6"/>
  <c r="A364" i="6"/>
  <c r="B364" i="6"/>
  <c r="C364" i="6"/>
  <c r="A365" i="6"/>
  <c r="B365" i="6"/>
  <c r="C365" i="6"/>
  <c r="A366" i="6"/>
  <c r="B366" i="6"/>
  <c r="C366" i="6"/>
  <c r="A367" i="6"/>
  <c r="B367" i="6"/>
  <c r="C367" i="6"/>
  <c r="A368" i="6"/>
  <c r="B368" i="6"/>
  <c r="C368" i="6"/>
  <c r="A369" i="6"/>
  <c r="B369" i="6"/>
  <c r="C369" i="6"/>
  <c r="A370" i="6"/>
  <c r="B370" i="6"/>
  <c r="C370" i="6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C364" i="2"/>
  <c r="A364" i="8" l="1"/>
  <c r="B364" i="8"/>
  <c r="C364" i="8"/>
  <c r="A362" i="6"/>
  <c r="B362" i="6"/>
  <c r="C362" i="6"/>
  <c r="A364" i="2"/>
  <c r="B364" i="2"/>
  <c r="H3" i="7" l="1"/>
  <c r="I3" i="7"/>
  <c r="J3" i="7"/>
  <c r="K3" i="7"/>
  <c r="H4" i="7"/>
  <c r="I4" i="7"/>
  <c r="J4" i="7"/>
  <c r="K4" i="7"/>
  <c r="H5" i="7"/>
  <c r="I5" i="7"/>
  <c r="J5" i="7"/>
  <c r="K5" i="7"/>
  <c r="H6" i="7"/>
  <c r="I6" i="7"/>
  <c r="J6" i="7"/>
  <c r="K6" i="7"/>
  <c r="H7" i="7"/>
  <c r="I7" i="7"/>
  <c r="J7" i="7"/>
  <c r="K7" i="7"/>
  <c r="H8" i="7"/>
  <c r="I8" i="7"/>
  <c r="J8" i="7"/>
  <c r="K8" i="7"/>
  <c r="H9" i="7"/>
  <c r="I9" i="7"/>
  <c r="J9" i="7"/>
  <c r="K9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4" i="7"/>
  <c r="I14" i="7"/>
  <c r="J14" i="7"/>
  <c r="K1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H25" i="7"/>
  <c r="I25" i="7"/>
  <c r="J25" i="7"/>
  <c r="K25" i="7"/>
  <c r="H26" i="7"/>
  <c r="I26" i="7"/>
  <c r="J26" i="7"/>
  <c r="K26" i="7"/>
  <c r="H27" i="7"/>
  <c r="I27" i="7"/>
  <c r="J27" i="7"/>
  <c r="K27" i="7"/>
  <c r="H28" i="7"/>
  <c r="I28" i="7"/>
  <c r="J28" i="7"/>
  <c r="K28" i="7"/>
  <c r="H29" i="7"/>
  <c r="I29" i="7"/>
  <c r="J29" i="7"/>
  <c r="K29" i="7"/>
  <c r="H30" i="7"/>
  <c r="I30" i="7"/>
  <c r="J30" i="7"/>
  <c r="K30" i="7"/>
  <c r="H31" i="7"/>
  <c r="I31" i="7"/>
  <c r="J31" i="7"/>
  <c r="K31" i="7"/>
  <c r="H32" i="7"/>
  <c r="I32" i="7"/>
  <c r="J32" i="7"/>
  <c r="K32" i="7"/>
  <c r="H33" i="7"/>
  <c r="I33" i="7"/>
  <c r="J33" i="7"/>
  <c r="K33" i="7"/>
  <c r="H34" i="7"/>
  <c r="I34" i="7"/>
  <c r="J34" i="7"/>
  <c r="K34" i="7"/>
  <c r="H35" i="7"/>
  <c r="I35" i="7"/>
  <c r="J35" i="7"/>
  <c r="K35" i="7"/>
  <c r="H36" i="7"/>
  <c r="I36" i="7"/>
  <c r="J36" i="7"/>
  <c r="K36" i="7"/>
  <c r="H37" i="7"/>
  <c r="I37" i="7"/>
  <c r="J37" i="7"/>
  <c r="K37" i="7"/>
  <c r="H38" i="7"/>
  <c r="I38" i="7"/>
  <c r="J38" i="7"/>
  <c r="K38" i="7"/>
  <c r="H39" i="7"/>
  <c r="I39" i="7"/>
  <c r="J39" i="7"/>
  <c r="K39" i="7"/>
  <c r="H40" i="7"/>
  <c r="I40" i="7"/>
  <c r="J40" i="7"/>
  <c r="K40" i="7"/>
  <c r="H41" i="7"/>
  <c r="I41" i="7"/>
  <c r="J41" i="7"/>
  <c r="K41" i="7"/>
  <c r="H42" i="7"/>
  <c r="I42" i="7"/>
  <c r="J42" i="7"/>
  <c r="K42" i="7"/>
  <c r="H43" i="7"/>
  <c r="I43" i="7"/>
  <c r="J43" i="7"/>
  <c r="K43" i="7"/>
  <c r="H44" i="7"/>
  <c r="I44" i="7"/>
  <c r="J44" i="7"/>
  <c r="K44" i="7"/>
  <c r="H45" i="7"/>
  <c r="I45" i="7"/>
  <c r="J45" i="7"/>
  <c r="K45" i="7"/>
  <c r="H46" i="7"/>
  <c r="I46" i="7"/>
  <c r="J46" i="7"/>
  <c r="K46" i="7"/>
  <c r="H47" i="7"/>
  <c r="I47" i="7"/>
  <c r="J47" i="7"/>
  <c r="K47" i="7"/>
  <c r="H48" i="7"/>
  <c r="I48" i="7"/>
  <c r="J48" i="7"/>
  <c r="K48" i="7"/>
  <c r="H49" i="7"/>
  <c r="I49" i="7"/>
  <c r="J49" i="7"/>
  <c r="K49" i="7"/>
  <c r="H50" i="7"/>
  <c r="I50" i="7"/>
  <c r="J50" i="7"/>
  <c r="K50" i="7"/>
  <c r="H51" i="7"/>
  <c r="I51" i="7"/>
  <c r="J51" i="7"/>
  <c r="K51" i="7"/>
  <c r="H52" i="7"/>
  <c r="I52" i="7"/>
  <c r="J52" i="7"/>
  <c r="K52" i="7"/>
  <c r="H53" i="7"/>
  <c r="I53" i="7"/>
  <c r="J53" i="7"/>
  <c r="K53" i="7"/>
  <c r="H54" i="7"/>
  <c r="I54" i="7"/>
  <c r="J54" i="7"/>
  <c r="K54" i="7"/>
  <c r="H55" i="7"/>
  <c r="I55" i="7"/>
  <c r="J55" i="7"/>
  <c r="K55" i="7"/>
  <c r="H56" i="7"/>
  <c r="I56" i="7"/>
  <c r="J56" i="7"/>
  <c r="K56" i="7"/>
  <c r="H57" i="7"/>
  <c r="I57" i="7"/>
  <c r="J57" i="7"/>
  <c r="K57" i="7"/>
  <c r="H58" i="7"/>
  <c r="I58" i="7"/>
  <c r="J58" i="7"/>
  <c r="K58" i="7"/>
  <c r="H59" i="7"/>
  <c r="I59" i="7"/>
  <c r="J59" i="7"/>
  <c r="K59" i="7"/>
  <c r="H60" i="7"/>
  <c r="I60" i="7"/>
  <c r="J60" i="7"/>
  <c r="K60" i="7"/>
  <c r="H61" i="7"/>
  <c r="I61" i="7"/>
  <c r="J61" i="7"/>
  <c r="K61" i="7"/>
  <c r="H62" i="7"/>
  <c r="I62" i="7"/>
  <c r="J62" i="7"/>
  <c r="K62" i="7"/>
  <c r="H63" i="7"/>
  <c r="I63" i="7"/>
  <c r="J63" i="7"/>
  <c r="K63" i="7"/>
  <c r="H64" i="7"/>
  <c r="I64" i="7"/>
  <c r="J64" i="7"/>
  <c r="K64" i="7"/>
  <c r="H65" i="7"/>
  <c r="I65" i="7"/>
  <c r="J65" i="7"/>
  <c r="K65" i="7"/>
  <c r="H66" i="7"/>
  <c r="I66" i="7"/>
  <c r="J66" i="7"/>
  <c r="K66" i="7"/>
  <c r="H67" i="7"/>
  <c r="I67" i="7"/>
  <c r="J67" i="7"/>
  <c r="K67" i="7"/>
  <c r="H68" i="7"/>
  <c r="I68" i="7"/>
  <c r="J68" i="7"/>
  <c r="K68" i="7"/>
  <c r="H69" i="7"/>
  <c r="I69" i="7"/>
  <c r="J69" i="7"/>
  <c r="K69" i="7"/>
  <c r="H70" i="7"/>
  <c r="I70" i="7"/>
  <c r="J70" i="7"/>
  <c r="K70" i="7"/>
  <c r="H71" i="7"/>
  <c r="I71" i="7"/>
  <c r="J71" i="7"/>
  <c r="K71" i="7"/>
  <c r="H72" i="7"/>
  <c r="I72" i="7"/>
  <c r="J72" i="7"/>
  <c r="K72" i="7"/>
  <c r="H73" i="7"/>
  <c r="I73" i="7"/>
  <c r="J73" i="7"/>
  <c r="K73" i="7"/>
  <c r="H74" i="7"/>
  <c r="I74" i="7"/>
  <c r="J74" i="7"/>
  <c r="K74" i="7"/>
  <c r="H75" i="7"/>
  <c r="I75" i="7"/>
  <c r="J75" i="7"/>
  <c r="K75" i="7"/>
  <c r="H76" i="7"/>
  <c r="I76" i="7"/>
  <c r="J76" i="7"/>
  <c r="K76" i="7"/>
  <c r="H77" i="7"/>
  <c r="I77" i="7"/>
  <c r="J77" i="7"/>
  <c r="K77" i="7"/>
  <c r="H78" i="7"/>
  <c r="I78" i="7"/>
  <c r="J78" i="7"/>
  <c r="K78" i="7"/>
  <c r="H79" i="7"/>
  <c r="I79" i="7"/>
  <c r="J79" i="7"/>
  <c r="K79" i="7"/>
  <c r="H80" i="7"/>
  <c r="I80" i="7"/>
  <c r="J80" i="7"/>
  <c r="K80" i="7"/>
  <c r="H81" i="7"/>
  <c r="I81" i="7"/>
  <c r="J81" i="7"/>
  <c r="K81" i="7"/>
  <c r="H82" i="7"/>
  <c r="I82" i="7"/>
  <c r="J82" i="7"/>
  <c r="K82" i="7"/>
  <c r="H83" i="7"/>
  <c r="I83" i="7"/>
  <c r="J83" i="7"/>
  <c r="K83" i="7"/>
  <c r="H84" i="7"/>
  <c r="I84" i="7"/>
  <c r="J84" i="7"/>
  <c r="K84" i="7"/>
  <c r="H85" i="7"/>
  <c r="I85" i="7"/>
  <c r="J85" i="7"/>
  <c r="K85" i="7"/>
  <c r="H86" i="7"/>
  <c r="I86" i="7"/>
  <c r="J86" i="7"/>
  <c r="K86" i="7"/>
  <c r="H87" i="7"/>
  <c r="I87" i="7"/>
  <c r="J87" i="7"/>
  <c r="K87" i="7"/>
  <c r="H88" i="7"/>
  <c r="I88" i="7"/>
  <c r="J88" i="7"/>
  <c r="K88" i="7"/>
  <c r="H89" i="7"/>
  <c r="I89" i="7"/>
  <c r="J89" i="7"/>
  <c r="K89" i="7"/>
  <c r="H90" i="7"/>
  <c r="I90" i="7"/>
  <c r="J90" i="7"/>
  <c r="K90" i="7"/>
  <c r="H91" i="7"/>
  <c r="I91" i="7"/>
  <c r="J91" i="7"/>
  <c r="K91" i="7"/>
  <c r="H92" i="7"/>
  <c r="I92" i="7"/>
  <c r="J92" i="7"/>
  <c r="K92" i="7"/>
  <c r="H93" i="7"/>
  <c r="I93" i="7"/>
  <c r="J93" i="7"/>
  <c r="K93" i="7"/>
  <c r="H94" i="7"/>
  <c r="I94" i="7"/>
  <c r="J94" i="7"/>
  <c r="K94" i="7"/>
  <c r="H95" i="7"/>
  <c r="I95" i="7"/>
  <c r="J95" i="7"/>
  <c r="K95" i="7"/>
  <c r="H96" i="7"/>
  <c r="I96" i="7"/>
  <c r="J96" i="7"/>
  <c r="K96" i="7"/>
  <c r="H97" i="7"/>
  <c r="I97" i="7"/>
  <c r="J97" i="7"/>
  <c r="K97" i="7"/>
  <c r="H98" i="7"/>
  <c r="I98" i="7"/>
  <c r="J98" i="7"/>
  <c r="K98" i="7"/>
  <c r="H99" i="7"/>
  <c r="I99" i="7"/>
  <c r="J99" i="7"/>
  <c r="K99" i="7"/>
  <c r="H100" i="7"/>
  <c r="I100" i="7"/>
  <c r="J100" i="7"/>
  <c r="K100" i="7"/>
  <c r="H101" i="7"/>
  <c r="I101" i="7"/>
  <c r="J101" i="7"/>
  <c r="K101" i="7"/>
  <c r="H102" i="7"/>
  <c r="I102" i="7"/>
  <c r="J102" i="7"/>
  <c r="K102" i="7"/>
  <c r="H103" i="7"/>
  <c r="I103" i="7"/>
  <c r="J103" i="7"/>
  <c r="K103" i="7"/>
  <c r="H104" i="7"/>
  <c r="I104" i="7"/>
  <c r="J104" i="7"/>
  <c r="K104" i="7"/>
  <c r="H105" i="7"/>
  <c r="I105" i="7"/>
  <c r="J105" i="7"/>
  <c r="K105" i="7"/>
  <c r="H106" i="7"/>
  <c r="I106" i="7"/>
  <c r="J106" i="7"/>
  <c r="K106" i="7"/>
  <c r="H107" i="7"/>
  <c r="I107" i="7"/>
  <c r="J107" i="7"/>
  <c r="K107" i="7"/>
  <c r="H108" i="7"/>
  <c r="I108" i="7"/>
  <c r="J108" i="7"/>
  <c r="K108" i="7"/>
  <c r="H109" i="7"/>
  <c r="I109" i="7"/>
  <c r="J109" i="7"/>
  <c r="K109" i="7"/>
  <c r="H110" i="7"/>
  <c r="I110" i="7"/>
  <c r="J110" i="7"/>
  <c r="K110" i="7"/>
  <c r="H111" i="7"/>
  <c r="I111" i="7"/>
  <c r="J111" i="7"/>
  <c r="K111" i="7"/>
  <c r="H112" i="7"/>
  <c r="I112" i="7"/>
  <c r="J112" i="7"/>
  <c r="K112" i="7"/>
  <c r="H113" i="7"/>
  <c r="I113" i="7"/>
  <c r="J113" i="7"/>
  <c r="K113" i="7"/>
  <c r="H114" i="7"/>
  <c r="I114" i="7"/>
  <c r="J114" i="7"/>
  <c r="K114" i="7"/>
  <c r="H115" i="7"/>
  <c r="I115" i="7"/>
  <c r="J115" i="7"/>
  <c r="K115" i="7"/>
  <c r="H116" i="7"/>
  <c r="I116" i="7"/>
  <c r="J116" i="7"/>
  <c r="K116" i="7"/>
  <c r="H117" i="7"/>
  <c r="I117" i="7"/>
  <c r="J117" i="7"/>
  <c r="K117" i="7"/>
  <c r="H118" i="7"/>
  <c r="I118" i="7"/>
  <c r="J118" i="7"/>
  <c r="K118" i="7"/>
  <c r="H119" i="7"/>
  <c r="I119" i="7"/>
  <c r="J119" i="7"/>
  <c r="K119" i="7"/>
  <c r="H120" i="7"/>
  <c r="I120" i="7"/>
  <c r="J120" i="7"/>
  <c r="K120" i="7"/>
  <c r="H121" i="7"/>
  <c r="I121" i="7"/>
  <c r="J121" i="7"/>
  <c r="K121" i="7"/>
  <c r="H122" i="7"/>
  <c r="I122" i="7"/>
  <c r="J122" i="7"/>
  <c r="K122" i="7"/>
  <c r="H123" i="7"/>
  <c r="I123" i="7"/>
  <c r="J123" i="7"/>
  <c r="K123" i="7"/>
  <c r="H124" i="7"/>
  <c r="I124" i="7"/>
  <c r="J124" i="7"/>
  <c r="K124" i="7"/>
  <c r="H125" i="7"/>
  <c r="I125" i="7"/>
  <c r="J125" i="7"/>
  <c r="K125" i="7"/>
  <c r="H126" i="7"/>
  <c r="I126" i="7"/>
  <c r="J126" i="7"/>
  <c r="K126" i="7"/>
  <c r="H127" i="7"/>
  <c r="I127" i="7"/>
  <c r="J127" i="7"/>
  <c r="K127" i="7"/>
  <c r="H128" i="7"/>
  <c r="I128" i="7"/>
  <c r="J128" i="7"/>
  <c r="K128" i="7"/>
  <c r="H129" i="7"/>
  <c r="I129" i="7"/>
  <c r="J129" i="7"/>
  <c r="K129" i="7"/>
  <c r="H130" i="7"/>
  <c r="I130" i="7"/>
  <c r="J130" i="7"/>
  <c r="K130" i="7"/>
  <c r="H131" i="7"/>
  <c r="I131" i="7"/>
  <c r="J131" i="7"/>
  <c r="K131" i="7"/>
  <c r="H132" i="7"/>
  <c r="I132" i="7"/>
  <c r="J132" i="7"/>
  <c r="K132" i="7"/>
  <c r="H133" i="7"/>
  <c r="I133" i="7"/>
  <c r="J133" i="7"/>
  <c r="K133" i="7"/>
  <c r="H134" i="7"/>
  <c r="I134" i="7"/>
  <c r="J134" i="7"/>
  <c r="K134" i="7"/>
  <c r="H135" i="7"/>
  <c r="I135" i="7"/>
  <c r="J135" i="7"/>
  <c r="K135" i="7"/>
  <c r="H136" i="7"/>
  <c r="I136" i="7"/>
  <c r="J136" i="7"/>
  <c r="K136" i="7"/>
  <c r="H137" i="7"/>
  <c r="I137" i="7"/>
  <c r="J137" i="7"/>
  <c r="K137" i="7"/>
  <c r="H138" i="7"/>
  <c r="I138" i="7"/>
  <c r="J138" i="7"/>
  <c r="K138" i="7"/>
  <c r="H139" i="7"/>
  <c r="I139" i="7"/>
  <c r="J139" i="7"/>
  <c r="K139" i="7"/>
  <c r="H140" i="7"/>
  <c r="I140" i="7"/>
  <c r="J140" i="7"/>
  <c r="K140" i="7"/>
  <c r="H141" i="7"/>
  <c r="I141" i="7"/>
  <c r="J141" i="7"/>
  <c r="K141" i="7"/>
  <c r="H142" i="7"/>
  <c r="I142" i="7"/>
  <c r="J142" i="7"/>
  <c r="K142" i="7"/>
  <c r="H143" i="7"/>
  <c r="I143" i="7"/>
  <c r="J143" i="7"/>
  <c r="K143" i="7"/>
  <c r="H144" i="7"/>
  <c r="I144" i="7"/>
  <c r="J144" i="7"/>
  <c r="K144" i="7"/>
  <c r="H145" i="7"/>
  <c r="I145" i="7"/>
  <c r="J145" i="7"/>
  <c r="K145" i="7"/>
  <c r="H146" i="7"/>
  <c r="I146" i="7"/>
  <c r="J146" i="7"/>
  <c r="K146" i="7"/>
  <c r="H147" i="7"/>
  <c r="I147" i="7"/>
  <c r="J147" i="7"/>
  <c r="K147" i="7"/>
  <c r="H148" i="7"/>
  <c r="I148" i="7"/>
  <c r="J148" i="7"/>
  <c r="K148" i="7"/>
  <c r="H149" i="7"/>
  <c r="I149" i="7"/>
  <c r="J149" i="7"/>
  <c r="K149" i="7"/>
  <c r="H150" i="7"/>
  <c r="I150" i="7"/>
  <c r="J150" i="7"/>
  <c r="K150" i="7"/>
  <c r="H151" i="7"/>
  <c r="I151" i="7"/>
  <c r="J151" i="7"/>
  <c r="K151" i="7"/>
  <c r="H152" i="7"/>
  <c r="I152" i="7"/>
  <c r="J152" i="7"/>
  <c r="K152" i="7"/>
  <c r="H153" i="7"/>
  <c r="I153" i="7"/>
  <c r="J153" i="7"/>
  <c r="K153" i="7"/>
  <c r="H154" i="7"/>
  <c r="I154" i="7"/>
  <c r="J154" i="7"/>
  <c r="K154" i="7"/>
  <c r="H155" i="7"/>
  <c r="I155" i="7"/>
  <c r="J155" i="7"/>
  <c r="K155" i="7"/>
  <c r="H156" i="7"/>
  <c r="I156" i="7"/>
  <c r="J156" i="7"/>
  <c r="K156" i="7"/>
  <c r="H157" i="7"/>
  <c r="I157" i="7"/>
  <c r="J157" i="7"/>
  <c r="K157" i="7"/>
  <c r="H158" i="7"/>
  <c r="I158" i="7"/>
  <c r="J158" i="7"/>
  <c r="K158" i="7"/>
  <c r="H159" i="7"/>
  <c r="I159" i="7"/>
  <c r="J159" i="7"/>
  <c r="K159" i="7"/>
  <c r="H160" i="7"/>
  <c r="I160" i="7"/>
  <c r="J160" i="7"/>
  <c r="K160" i="7"/>
  <c r="H161" i="7"/>
  <c r="I161" i="7"/>
  <c r="J161" i="7"/>
  <c r="K161" i="7"/>
  <c r="H162" i="7"/>
  <c r="I162" i="7"/>
  <c r="J162" i="7"/>
  <c r="K162" i="7"/>
  <c r="H163" i="7"/>
  <c r="I163" i="7"/>
  <c r="J163" i="7"/>
  <c r="K163" i="7"/>
  <c r="H164" i="7"/>
  <c r="I164" i="7"/>
  <c r="J164" i="7"/>
  <c r="K164" i="7"/>
  <c r="H165" i="7"/>
  <c r="I165" i="7"/>
  <c r="J165" i="7"/>
  <c r="K165" i="7"/>
  <c r="H166" i="7"/>
  <c r="I166" i="7"/>
  <c r="J166" i="7"/>
  <c r="K166" i="7"/>
  <c r="H167" i="7"/>
  <c r="I167" i="7"/>
  <c r="J167" i="7"/>
  <c r="K167" i="7"/>
  <c r="H168" i="7"/>
  <c r="I168" i="7"/>
  <c r="J168" i="7"/>
  <c r="K168" i="7"/>
  <c r="H169" i="7"/>
  <c r="I169" i="7"/>
  <c r="J169" i="7"/>
  <c r="K169" i="7"/>
  <c r="H170" i="7"/>
  <c r="I170" i="7"/>
  <c r="J170" i="7"/>
  <c r="K170" i="7"/>
  <c r="H171" i="7"/>
  <c r="I171" i="7"/>
  <c r="J171" i="7"/>
  <c r="K171" i="7"/>
  <c r="H172" i="7"/>
  <c r="I172" i="7"/>
  <c r="J172" i="7"/>
  <c r="K172" i="7"/>
  <c r="H173" i="7"/>
  <c r="I173" i="7"/>
  <c r="J173" i="7"/>
  <c r="K173" i="7"/>
  <c r="H174" i="7"/>
  <c r="I174" i="7"/>
  <c r="J174" i="7"/>
  <c r="K174" i="7"/>
  <c r="H175" i="7"/>
  <c r="I175" i="7"/>
  <c r="J175" i="7"/>
  <c r="K175" i="7"/>
  <c r="H176" i="7"/>
  <c r="I176" i="7"/>
  <c r="J176" i="7"/>
  <c r="K176" i="7"/>
  <c r="H177" i="7"/>
  <c r="I177" i="7"/>
  <c r="J177" i="7"/>
  <c r="K177" i="7"/>
  <c r="H178" i="7"/>
  <c r="I178" i="7"/>
  <c r="J178" i="7"/>
  <c r="K178" i="7"/>
  <c r="H179" i="7"/>
  <c r="I179" i="7"/>
  <c r="J179" i="7"/>
  <c r="K179" i="7"/>
  <c r="H180" i="7"/>
  <c r="I180" i="7"/>
  <c r="J180" i="7"/>
  <c r="K180" i="7"/>
  <c r="H181" i="7"/>
  <c r="I181" i="7"/>
  <c r="J181" i="7"/>
  <c r="K181" i="7"/>
  <c r="H182" i="7"/>
  <c r="I182" i="7"/>
  <c r="J182" i="7"/>
  <c r="K182" i="7"/>
  <c r="H183" i="7"/>
  <c r="I183" i="7"/>
  <c r="J183" i="7"/>
  <c r="K183" i="7"/>
  <c r="H184" i="7"/>
  <c r="I184" i="7"/>
  <c r="J184" i="7"/>
  <c r="K184" i="7"/>
  <c r="H185" i="7"/>
  <c r="I185" i="7"/>
  <c r="J185" i="7"/>
  <c r="K185" i="7"/>
  <c r="H186" i="7"/>
  <c r="I186" i="7"/>
  <c r="J186" i="7"/>
  <c r="K186" i="7"/>
  <c r="H187" i="7"/>
  <c r="I187" i="7"/>
  <c r="J187" i="7"/>
  <c r="K187" i="7"/>
  <c r="H188" i="7"/>
  <c r="I188" i="7"/>
  <c r="J188" i="7"/>
  <c r="K188" i="7"/>
  <c r="H189" i="7"/>
  <c r="I189" i="7"/>
  <c r="J189" i="7"/>
  <c r="K189" i="7"/>
  <c r="H190" i="7"/>
  <c r="I190" i="7"/>
  <c r="J190" i="7"/>
  <c r="K190" i="7"/>
  <c r="H191" i="7"/>
  <c r="I191" i="7"/>
  <c r="J191" i="7"/>
  <c r="K191" i="7"/>
  <c r="H192" i="7"/>
  <c r="I192" i="7"/>
  <c r="J192" i="7"/>
  <c r="K192" i="7"/>
  <c r="H193" i="7"/>
  <c r="I193" i="7"/>
  <c r="J193" i="7"/>
  <c r="K193" i="7"/>
  <c r="H194" i="7"/>
  <c r="I194" i="7"/>
  <c r="J194" i="7"/>
  <c r="K194" i="7"/>
  <c r="H195" i="7"/>
  <c r="I195" i="7"/>
  <c r="J195" i="7"/>
  <c r="K195" i="7"/>
  <c r="H196" i="7"/>
  <c r="I196" i="7"/>
  <c r="J196" i="7"/>
  <c r="K196" i="7"/>
  <c r="H197" i="7"/>
  <c r="I197" i="7"/>
  <c r="J197" i="7"/>
  <c r="K197" i="7"/>
  <c r="H198" i="7"/>
  <c r="I198" i="7"/>
  <c r="J198" i="7"/>
  <c r="K198" i="7"/>
  <c r="H199" i="7"/>
  <c r="I199" i="7"/>
  <c r="J199" i="7"/>
  <c r="K199" i="7"/>
  <c r="H200" i="7"/>
  <c r="I200" i="7"/>
  <c r="J200" i="7"/>
  <c r="K200" i="7"/>
  <c r="H201" i="7"/>
  <c r="I201" i="7"/>
  <c r="J201" i="7"/>
  <c r="K201" i="7"/>
  <c r="H202" i="7"/>
  <c r="I202" i="7"/>
  <c r="J202" i="7"/>
  <c r="K202" i="7"/>
  <c r="H203" i="7"/>
  <c r="I203" i="7"/>
  <c r="J203" i="7"/>
  <c r="K203" i="7"/>
  <c r="H204" i="7"/>
  <c r="I204" i="7"/>
  <c r="J204" i="7"/>
  <c r="K204" i="7"/>
  <c r="H205" i="7"/>
  <c r="I205" i="7"/>
  <c r="J205" i="7"/>
  <c r="K205" i="7"/>
  <c r="H206" i="7"/>
  <c r="I206" i="7"/>
  <c r="J206" i="7"/>
  <c r="K206" i="7"/>
  <c r="H207" i="7"/>
  <c r="I207" i="7"/>
  <c r="J207" i="7"/>
  <c r="K207" i="7"/>
  <c r="H208" i="7"/>
  <c r="I208" i="7"/>
  <c r="J208" i="7"/>
  <c r="K208" i="7"/>
  <c r="H209" i="7"/>
  <c r="I209" i="7"/>
  <c r="J209" i="7"/>
  <c r="K209" i="7"/>
  <c r="H210" i="7"/>
  <c r="I210" i="7"/>
  <c r="J210" i="7"/>
  <c r="K210" i="7"/>
  <c r="H211" i="7"/>
  <c r="I211" i="7"/>
  <c r="J211" i="7"/>
  <c r="K211" i="7"/>
  <c r="H212" i="7"/>
  <c r="I212" i="7"/>
  <c r="J212" i="7"/>
  <c r="K212" i="7"/>
  <c r="H213" i="7"/>
  <c r="I213" i="7"/>
  <c r="J213" i="7"/>
  <c r="K213" i="7"/>
  <c r="H214" i="7"/>
  <c r="I214" i="7"/>
  <c r="J214" i="7"/>
  <c r="K214" i="7"/>
  <c r="H215" i="7"/>
  <c r="I215" i="7"/>
  <c r="J215" i="7"/>
  <c r="K215" i="7"/>
  <c r="H216" i="7"/>
  <c r="I216" i="7"/>
  <c r="J216" i="7"/>
  <c r="K216" i="7"/>
  <c r="H217" i="7"/>
  <c r="I217" i="7"/>
  <c r="J217" i="7"/>
  <c r="K217" i="7"/>
  <c r="H218" i="7"/>
  <c r="I218" i="7"/>
  <c r="J218" i="7"/>
  <c r="K218" i="7"/>
  <c r="H219" i="7"/>
  <c r="I219" i="7"/>
  <c r="J219" i="7"/>
  <c r="K219" i="7"/>
  <c r="H220" i="7"/>
  <c r="I220" i="7"/>
  <c r="J220" i="7"/>
  <c r="K220" i="7"/>
  <c r="H221" i="7"/>
  <c r="I221" i="7"/>
  <c r="J221" i="7"/>
  <c r="K221" i="7"/>
  <c r="H222" i="7"/>
  <c r="I222" i="7"/>
  <c r="J222" i="7"/>
  <c r="K222" i="7"/>
  <c r="H223" i="7"/>
  <c r="I223" i="7"/>
  <c r="J223" i="7"/>
  <c r="K223" i="7"/>
  <c r="H224" i="7"/>
  <c r="I224" i="7"/>
  <c r="J224" i="7"/>
  <c r="K224" i="7"/>
  <c r="H225" i="7"/>
  <c r="I225" i="7"/>
  <c r="J225" i="7"/>
  <c r="K225" i="7"/>
  <c r="H226" i="7"/>
  <c r="I226" i="7"/>
  <c r="J226" i="7"/>
  <c r="K226" i="7"/>
  <c r="H227" i="7"/>
  <c r="I227" i="7"/>
  <c r="J227" i="7"/>
  <c r="K227" i="7"/>
  <c r="H228" i="7"/>
  <c r="I228" i="7"/>
  <c r="J228" i="7"/>
  <c r="K228" i="7"/>
  <c r="H229" i="7"/>
  <c r="I229" i="7"/>
  <c r="J229" i="7"/>
  <c r="K229" i="7"/>
  <c r="H230" i="7"/>
  <c r="I230" i="7"/>
  <c r="J230" i="7"/>
  <c r="K230" i="7"/>
  <c r="H231" i="7"/>
  <c r="I231" i="7"/>
  <c r="J231" i="7"/>
  <c r="K231" i="7"/>
  <c r="H232" i="7"/>
  <c r="I232" i="7"/>
  <c r="J232" i="7"/>
  <c r="K232" i="7"/>
  <c r="H233" i="7"/>
  <c r="I233" i="7"/>
  <c r="J233" i="7"/>
  <c r="K233" i="7"/>
  <c r="H234" i="7"/>
  <c r="I234" i="7"/>
  <c r="J234" i="7"/>
  <c r="K234" i="7"/>
  <c r="H235" i="7"/>
  <c r="I235" i="7"/>
  <c r="J235" i="7"/>
  <c r="K235" i="7"/>
  <c r="H236" i="7"/>
  <c r="I236" i="7"/>
  <c r="J236" i="7"/>
  <c r="K236" i="7"/>
  <c r="H237" i="7"/>
  <c r="I237" i="7"/>
  <c r="J237" i="7"/>
  <c r="K237" i="7"/>
  <c r="H238" i="7"/>
  <c r="I238" i="7"/>
  <c r="J238" i="7"/>
  <c r="K238" i="7"/>
  <c r="H239" i="7"/>
  <c r="I239" i="7"/>
  <c r="J239" i="7"/>
  <c r="K239" i="7"/>
  <c r="H240" i="7"/>
  <c r="I240" i="7"/>
  <c r="J240" i="7"/>
  <c r="K240" i="7"/>
  <c r="H241" i="7"/>
  <c r="I241" i="7"/>
  <c r="J241" i="7"/>
  <c r="K241" i="7"/>
  <c r="H242" i="7"/>
  <c r="I242" i="7"/>
  <c r="J242" i="7"/>
  <c r="K242" i="7"/>
  <c r="H243" i="7"/>
  <c r="I243" i="7"/>
  <c r="J243" i="7"/>
  <c r="K243" i="7"/>
  <c r="H244" i="7"/>
  <c r="I244" i="7"/>
  <c r="J244" i="7"/>
  <c r="K244" i="7"/>
  <c r="H245" i="7"/>
  <c r="I245" i="7"/>
  <c r="J245" i="7"/>
  <c r="K245" i="7"/>
  <c r="H246" i="7"/>
  <c r="I246" i="7"/>
  <c r="J246" i="7"/>
  <c r="K246" i="7"/>
  <c r="H247" i="7"/>
  <c r="I247" i="7"/>
  <c r="J247" i="7"/>
  <c r="K247" i="7"/>
  <c r="H248" i="7"/>
  <c r="I248" i="7"/>
  <c r="J248" i="7"/>
  <c r="K248" i="7"/>
  <c r="H249" i="7"/>
  <c r="I249" i="7"/>
  <c r="J249" i="7"/>
  <c r="K249" i="7"/>
  <c r="H250" i="7"/>
  <c r="I250" i="7"/>
  <c r="J250" i="7"/>
  <c r="K250" i="7"/>
  <c r="H251" i="7"/>
  <c r="I251" i="7"/>
  <c r="J251" i="7"/>
  <c r="K251" i="7"/>
  <c r="H252" i="7"/>
  <c r="I252" i="7"/>
  <c r="J252" i="7"/>
  <c r="K252" i="7"/>
  <c r="H253" i="7"/>
  <c r="I253" i="7"/>
  <c r="J253" i="7"/>
  <c r="K253" i="7"/>
  <c r="H254" i="7"/>
  <c r="I254" i="7"/>
  <c r="J254" i="7"/>
  <c r="K254" i="7"/>
  <c r="H255" i="7"/>
  <c r="I255" i="7"/>
  <c r="J255" i="7"/>
  <c r="K255" i="7"/>
  <c r="H256" i="7"/>
  <c r="I256" i="7"/>
  <c r="J256" i="7"/>
  <c r="K256" i="7"/>
  <c r="H257" i="7"/>
  <c r="I257" i="7"/>
  <c r="J257" i="7"/>
  <c r="K257" i="7"/>
  <c r="H258" i="7"/>
  <c r="I258" i="7"/>
  <c r="J258" i="7"/>
  <c r="K258" i="7"/>
  <c r="H259" i="7"/>
  <c r="I259" i="7"/>
  <c r="J259" i="7"/>
  <c r="K259" i="7"/>
  <c r="H260" i="7"/>
  <c r="I260" i="7"/>
  <c r="J260" i="7"/>
  <c r="K260" i="7"/>
  <c r="H261" i="7"/>
  <c r="I261" i="7"/>
  <c r="J261" i="7"/>
  <c r="K261" i="7"/>
  <c r="H262" i="7"/>
  <c r="I262" i="7"/>
  <c r="J262" i="7"/>
  <c r="K262" i="7"/>
  <c r="H263" i="7"/>
  <c r="I263" i="7"/>
  <c r="J263" i="7"/>
  <c r="K263" i="7"/>
  <c r="H264" i="7"/>
  <c r="I264" i="7"/>
  <c r="J264" i="7"/>
  <c r="K264" i="7"/>
  <c r="H265" i="7"/>
  <c r="I265" i="7"/>
  <c r="J265" i="7"/>
  <c r="K265" i="7"/>
  <c r="H266" i="7"/>
  <c r="I266" i="7"/>
  <c r="J266" i="7"/>
  <c r="K266" i="7"/>
  <c r="H267" i="7"/>
  <c r="I267" i="7"/>
  <c r="J267" i="7"/>
  <c r="K267" i="7"/>
  <c r="H268" i="7"/>
  <c r="I268" i="7"/>
  <c r="J268" i="7"/>
  <c r="K268" i="7"/>
  <c r="H269" i="7"/>
  <c r="I269" i="7"/>
  <c r="J269" i="7"/>
  <c r="K269" i="7"/>
  <c r="H270" i="7"/>
  <c r="I270" i="7"/>
  <c r="J270" i="7"/>
  <c r="K270" i="7"/>
  <c r="H271" i="7"/>
  <c r="I271" i="7"/>
  <c r="J271" i="7"/>
  <c r="K271" i="7"/>
  <c r="H272" i="7"/>
  <c r="I272" i="7"/>
  <c r="J272" i="7"/>
  <c r="K272" i="7"/>
  <c r="H273" i="7"/>
  <c r="I273" i="7"/>
  <c r="J273" i="7"/>
  <c r="K273" i="7"/>
  <c r="H274" i="7"/>
  <c r="I274" i="7"/>
  <c r="J274" i="7"/>
  <c r="K274" i="7"/>
  <c r="H275" i="7"/>
  <c r="I275" i="7"/>
  <c r="J275" i="7"/>
  <c r="K275" i="7"/>
  <c r="H276" i="7"/>
  <c r="I276" i="7"/>
  <c r="J276" i="7"/>
  <c r="K276" i="7"/>
  <c r="H277" i="7"/>
  <c r="I277" i="7"/>
  <c r="J277" i="7"/>
  <c r="K277" i="7"/>
  <c r="H278" i="7"/>
  <c r="I278" i="7"/>
  <c r="J278" i="7"/>
  <c r="K278" i="7"/>
  <c r="H279" i="7"/>
  <c r="I279" i="7"/>
  <c r="J279" i="7"/>
  <c r="K279" i="7"/>
  <c r="H280" i="7"/>
  <c r="I280" i="7"/>
  <c r="J280" i="7"/>
  <c r="K280" i="7"/>
  <c r="H281" i="7"/>
  <c r="I281" i="7"/>
  <c r="J281" i="7"/>
  <c r="K281" i="7"/>
  <c r="H282" i="7"/>
  <c r="I282" i="7"/>
  <c r="J282" i="7"/>
  <c r="K282" i="7"/>
  <c r="H283" i="7"/>
  <c r="I283" i="7"/>
  <c r="J283" i="7"/>
  <c r="K283" i="7"/>
  <c r="H284" i="7"/>
  <c r="I284" i="7"/>
  <c r="J284" i="7"/>
  <c r="K284" i="7"/>
  <c r="H285" i="7"/>
  <c r="I285" i="7"/>
  <c r="J285" i="7"/>
  <c r="K285" i="7"/>
  <c r="H286" i="7"/>
  <c r="I286" i="7"/>
  <c r="J286" i="7"/>
  <c r="K286" i="7"/>
  <c r="H287" i="7"/>
  <c r="I287" i="7"/>
  <c r="J287" i="7"/>
  <c r="K287" i="7"/>
  <c r="H288" i="7"/>
  <c r="I288" i="7"/>
  <c r="J288" i="7"/>
  <c r="K288" i="7"/>
  <c r="H289" i="7"/>
  <c r="I289" i="7"/>
  <c r="J289" i="7"/>
  <c r="K289" i="7"/>
  <c r="H290" i="7"/>
  <c r="I290" i="7"/>
  <c r="J290" i="7"/>
  <c r="K290" i="7"/>
  <c r="H291" i="7"/>
  <c r="I291" i="7"/>
  <c r="J291" i="7"/>
  <c r="K291" i="7"/>
  <c r="H292" i="7"/>
  <c r="I292" i="7"/>
  <c r="J292" i="7"/>
  <c r="K292" i="7"/>
  <c r="H293" i="7"/>
  <c r="I293" i="7"/>
  <c r="J293" i="7"/>
  <c r="K293" i="7"/>
  <c r="H294" i="7"/>
  <c r="I294" i="7"/>
  <c r="J294" i="7"/>
  <c r="K294" i="7"/>
  <c r="H295" i="7"/>
  <c r="I295" i="7"/>
  <c r="J295" i="7"/>
  <c r="K295" i="7"/>
  <c r="H296" i="7"/>
  <c r="I296" i="7"/>
  <c r="J296" i="7"/>
  <c r="K296" i="7"/>
  <c r="H297" i="7"/>
  <c r="I297" i="7"/>
  <c r="J297" i="7"/>
  <c r="K297" i="7"/>
  <c r="H298" i="7"/>
  <c r="I298" i="7"/>
  <c r="J298" i="7"/>
  <c r="K298" i="7"/>
  <c r="H299" i="7"/>
  <c r="I299" i="7"/>
  <c r="J299" i="7"/>
  <c r="K299" i="7"/>
  <c r="H300" i="7"/>
  <c r="I300" i="7"/>
  <c r="J300" i="7"/>
  <c r="K300" i="7"/>
  <c r="H301" i="7"/>
  <c r="I301" i="7"/>
  <c r="J301" i="7"/>
  <c r="K301" i="7"/>
  <c r="H302" i="7"/>
  <c r="I302" i="7"/>
  <c r="J302" i="7"/>
  <c r="K302" i="7"/>
  <c r="H303" i="7"/>
  <c r="I303" i="7"/>
  <c r="J303" i="7"/>
  <c r="K303" i="7"/>
  <c r="H304" i="7"/>
  <c r="I304" i="7"/>
  <c r="J304" i="7"/>
  <c r="K304" i="7"/>
  <c r="H305" i="7"/>
  <c r="I305" i="7"/>
  <c r="J305" i="7"/>
  <c r="K305" i="7"/>
  <c r="H306" i="7"/>
  <c r="I306" i="7"/>
  <c r="J306" i="7"/>
  <c r="K306" i="7"/>
  <c r="H307" i="7"/>
  <c r="I307" i="7"/>
  <c r="J307" i="7"/>
  <c r="K307" i="7"/>
  <c r="H308" i="7"/>
  <c r="I308" i="7"/>
  <c r="J308" i="7"/>
  <c r="K308" i="7"/>
  <c r="H309" i="7"/>
  <c r="I309" i="7"/>
  <c r="J309" i="7"/>
  <c r="K309" i="7"/>
  <c r="H310" i="7"/>
  <c r="I310" i="7"/>
  <c r="J310" i="7"/>
  <c r="K310" i="7"/>
  <c r="H311" i="7"/>
  <c r="I311" i="7"/>
  <c r="J311" i="7"/>
  <c r="K311" i="7"/>
  <c r="H312" i="7"/>
  <c r="I312" i="7"/>
  <c r="J312" i="7"/>
  <c r="K312" i="7"/>
  <c r="H313" i="7"/>
  <c r="I313" i="7"/>
  <c r="J313" i="7"/>
  <c r="K313" i="7"/>
  <c r="H314" i="7"/>
  <c r="I314" i="7"/>
  <c r="J314" i="7"/>
  <c r="K314" i="7"/>
  <c r="H315" i="7"/>
  <c r="I315" i="7"/>
  <c r="J315" i="7"/>
  <c r="K315" i="7"/>
  <c r="H316" i="7"/>
  <c r="I316" i="7"/>
  <c r="J316" i="7"/>
  <c r="K316" i="7"/>
  <c r="H317" i="7"/>
  <c r="I317" i="7"/>
  <c r="J317" i="7"/>
  <c r="K317" i="7"/>
  <c r="H318" i="7"/>
  <c r="I318" i="7"/>
  <c r="J318" i="7"/>
  <c r="K318" i="7"/>
  <c r="H319" i="7"/>
  <c r="I319" i="7"/>
  <c r="J319" i="7"/>
  <c r="K319" i="7"/>
  <c r="H320" i="7"/>
  <c r="I320" i="7"/>
  <c r="J320" i="7"/>
  <c r="K320" i="7"/>
  <c r="H321" i="7"/>
  <c r="I321" i="7"/>
  <c r="J321" i="7"/>
  <c r="K321" i="7"/>
  <c r="H322" i="7"/>
  <c r="I322" i="7"/>
  <c r="J322" i="7"/>
  <c r="K322" i="7"/>
  <c r="H323" i="7"/>
  <c r="I323" i="7"/>
  <c r="J323" i="7"/>
  <c r="K323" i="7"/>
  <c r="H324" i="7"/>
  <c r="I324" i="7"/>
  <c r="J324" i="7"/>
  <c r="K324" i="7"/>
  <c r="H325" i="7"/>
  <c r="I325" i="7"/>
  <c r="J325" i="7"/>
  <c r="K325" i="7"/>
  <c r="H326" i="7"/>
  <c r="I326" i="7"/>
  <c r="J326" i="7"/>
  <c r="K326" i="7"/>
  <c r="H327" i="7"/>
  <c r="I327" i="7"/>
  <c r="J327" i="7"/>
  <c r="K327" i="7"/>
  <c r="H328" i="7"/>
  <c r="I328" i="7"/>
  <c r="J328" i="7"/>
  <c r="K328" i="7"/>
  <c r="H329" i="7"/>
  <c r="I329" i="7"/>
  <c r="J329" i="7"/>
  <c r="K329" i="7"/>
  <c r="H330" i="7"/>
  <c r="I330" i="7"/>
  <c r="J330" i="7"/>
  <c r="K330" i="7"/>
  <c r="H331" i="7"/>
  <c r="I331" i="7"/>
  <c r="J331" i="7"/>
  <c r="K331" i="7"/>
  <c r="H332" i="7"/>
  <c r="I332" i="7"/>
  <c r="J332" i="7"/>
  <c r="K332" i="7"/>
  <c r="H333" i="7"/>
  <c r="I333" i="7"/>
  <c r="J333" i="7"/>
  <c r="K333" i="7"/>
  <c r="H334" i="7"/>
  <c r="I334" i="7"/>
  <c r="J334" i="7"/>
  <c r="K334" i="7"/>
  <c r="H335" i="7"/>
  <c r="I335" i="7"/>
  <c r="J335" i="7"/>
  <c r="K335" i="7"/>
  <c r="H336" i="7"/>
  <c r="I336" i="7"/>
  <c r="J336" i="7"/>
  <c r="K336" i="7"/>
  <c r="H337" i="7"/>
  <c r="I337" i="7"/>
  <c r="J337" i="7"/>
  <c r="K337" i="7"/>
  <c r="H338" i="7"/>
  <c r="I338" i="7"/>
  <c r="J338" i="7"/>
  <c r="K338" i="7"/>
  <c r="H339" i="7"/>
  <c r="I339" i="7"/>
  <c r="J339" i="7"/>
  <c r="K339" i="7"/>
  <c r="H340" i="7"/>
  <c r="I340" i="7"/>
  <c r="J340" i="7"/>
  <c r="K340" i="7"/>
  <c r="H341" i="7"/>
  <c r="I341" i="7"/>
  <c r="J341" i="7"/>
  <c r="K341" i="7"/>
  <c r="H342" i="7"/>
  <c r="I342" i="7"/>
  <c r="J342" i="7"/>
  <c r="K342" i="7"/>
  <c r="H343" i="7"/>
  <c r="I343" i="7"/>
  <c r="J343" i="7"/>
  <c r="K343" i="7"/>
  <c r="H344" i="7"/>
  <c r="I344" i="7"/>
  <c r="J344" i="7"/>
  <c r="K344" i="7"/>
  <c r="H345" i="7"/>
  <c r="I345" i="7"/>
  <c r="J345" i="7"/>
  <c r="K345" i="7"/>
  <c r="H346" i="7"/>
  <c r="I346" i="7"/>
  <c r="J346" i="7"/>
  <c r="K346" i="7"/>
  <c r="H347" i="7"/>
  <c r="I347" i="7"/>
  <c r="J347" i="7"/>
  <c r="K347" i="7"/>
  <c r="H348" i="7"/>
  <c r="I348" i="7"/>
  <c r="J348" i="7"/>
  <c r="K348" i="7"/>
  <c r="H349" i="7"/>
  <c r="I349" i="7"/>
  <c r="J349" i="7"/>
  <c r="K349" i="7"/>
  <c r="H350" i="7"/>
  <c r="I350" i="7"/>
  <c r="J350" i="7"/>
  <c r="K350" i="7"/>
  <c r="H351" i="7"/>
  <c r="I351" i="7"/>
  <c r="J351" i="7"/>
  <c r="K351" i="7"/>
  <c r="H352" i="7"/>
  <c r="I352" i="7"/>
  <c r="J352" i="7"/>
  <c r="K352" i="7"/>
  <c r="H353" i="7"/>
  <c r="I353" i="7"/>
  <c r="J353" i="7"/>
  <c r="K353" i="7"/>
  <c r="H354" i="7"/>
  <c r="I354" i="7"/>
  <c r="J354" i="7"/>
  <c r="K354" i="7"/>
  <c r="H355" i="7"/>
  <c r="I355" i="7"/>
  <c r="J355" i="7"/>
  <c r="K355" i="7"/>
  <c r="H356" i="7"/>
  <c r="I356" i="7"/>
  <c r="J356" i="7"/>
  <c r="K356" i="7"/>
  <c r="H357" i="7"/>
  <c r="I357" i="7"/>
  <c r="J357" i="7"/>
  <c r="K357" i="7"/>
  <c r="H358" i="7"/>
  <c r="I358" i="7"/>
  <c r="J358" i="7"/>
  <c r="K358" i="7"/>
  <c r="H359" i="7"/>
  <c r="I359" i="7"/>
  <c r="J359" i="7"/>
  <c r="K359" i="7"/>
  <c r="H360" i="7"/>
  <c r="I360" i="7"/>
  <c r="J360" i="7"/>
  <c r="K360" i="7"/>
  <c r="H361" i="7"/>
  <c r="I361" i="7"/>
  <c r="J361" i="7"/>
  <c r="K361" i="7"/>
  <c r="H362" i="7"/>
  <c r="I362" i="7"/>
  <c r="J362" i="7"/>
  <c r="K362" i="7"/>
  <c r="H363" i="7"/>
  <c r="I363" i="7"/>
  <c r="J363" i="7"/>
  <c r="K363" i="7"/>
  <c r="I2" i="7"/>
  <c r="J2" i="7"/>
  <c r="K2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2" i="7"/>
  <c r="A363" i="8" l="1"/>
  <c r="B363" i="8"/>
  <c r="C363" i="8"/>
  <c r="A361" i="6"/>
  <c r="B361" i="6"/>
  <c r="C361" i="6"/>
  <c r="A363" i="2"/>
  <c r="B363" i="2"/>
  <c r="C363" i="2"/>
  <c r="A362" i="8" l="1"/>
  <c r="B362" i="8"/>
  <c r="C362" i="8"/>
  <c r="A360" i="6"/>
  <c r="B360" i="6"/>
  <c r="C360" i="6"/>
  <c r="A362" i="2"/>
  <c r="B362" i="2"/>
  <c r="C362" i="2"/>
  <c r="A361" i="8" l="1"/>
  <c r="B361" i="8"/>
  <c r="C361" i="8"/>
  <c r="A356" i="8"/>
  <c r="B356" i="8"/>
  <c r="C356" i="8"/>
  <c r="A357" i="8"/>
  <c r="B357" i="8"/>
  <c r="C357" i="8"/>
  <c r="A358" i="8"/>
  <c r="B358" i="8"/>
  <c r="C358" i="8"/>
  <c r="A359" i="8"/>
  <c r="B359" i="8"/>
  <c r="C359" i="8"/>
  <c r="A360" i="8"/>
  <c r="B360" i="8"/>
  <c r="C360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35" i="8"/>
  <c r="B135" i="8"/>
  <c r="C135" i="8"/>
  <c r="A136" i="8"/>
  <c r="B136" i="8"/>
  <c r="C136" i="8"/>
  <c r="A137" i="8"/>
  <c r="B137" i="8"/>
  <c r="C137" i="8"/>
  <c r="A138" i="8"/>
  <c r="B138" i="8"/>
  <c r="C138" i="8"/>
  <c r="A139" i="8"/>
  <c r="B139" i="8"/>
  <c r="C139" i="8"/>
  <c r="A140" i="8"/>
  <c r="B140" i="8"/>
  <c r="C140" i="8"/>
  <c r="A141" i="8"/>
  <c r="B141" i="8"/>
  <c r="C141" i="8"/>
  <c r="A142" i="8"/>
  <c r="B142" i="8"/>
  <c r="C142" i="8"/>
  <c r="A143" i="8"/>
  <c r="B143" i="8"/>
  <c r="C143" i="8"/>
  <c r="A144" i="8"/>
  <c r="B144" i="8"/>
  <c r="C144" i="8"/>
  <c r="A145" i="8"/>
  <c r="B145" i="8"/>
  <c r="C145" i="8"/>
  <c r="A146" i="8"/>
  <c r="B146" i="8"/>
  <c r="C146" i="8"/>
  <c r="A147" i="8"/>
  <c r="B147" i="8"/>
  <c r="C147" i="8"/>
  <c r="A148" i="8"/>
  <c r="B148" i="8"/>
  <c r="C148" i="8"/>
  <c r="A149" i="8"/>
  <c r="B149" i="8"/>
  <c r="C149" i="8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39" i="8"/>
  <c r="B239" i="8"/>
  <c r="C239" i="8"/>
  <c r="A240" i="8"/>
  <c r="B240" i="8"/>
  <c r="C240" i="8"/>
  <c r="A241" i="8"/>
  <c r="B241" i="8"/>
  <c r="C241" i="8"/>
  <c r="A242" i="8"/>
  <c r="B242" i="8"/>
  <c r="C242" i="8"/>
  <c r="A243" i="8"/>
  <c r="B243" i="8"/>
  <c r="C243" i="8"/>
  <c r="A244" i="8"/>
  <c r="B244" i="8"/>
  <c r="C244" i="8"/>
  <c r="A245" i="8"/>
  <c r="B245" i="8"/>
  <c r="C245" i="8"/>
  <c r="A246" i="8"/>
  <c r="B246" i="8"/>
  <c r="C246" i="8"/>
  <c r="A247" i="8"/>
  <c r="B247" i="8"/>
  <c r="C247" i="8"/>
  <c r="A248" i="8"/>
  <c r="B248" i="8"/>
  <c r="C248" i="8"/>
  <c r="A249" i="8"/>
  <c r="B249" i="8"/>
  <c r="C249" i="8"/>
  <c r="A250" i="8"/>
  <c r="B250" i="8"/>
  <c r="C250" i="8"/>
  <c r="A251" i="8"/>
  <c r="B251" i="8"/>
  <c r="C251" i="8"/>
  <c r="A252" i="8"/>
  <c r="B252" i="8"/>
  <c r="C252" i="8"/>
  <c r="A253" i="8"/>
  <c r="B253" i="8"/>
  <c r="C253" i="8"/>
  <c r="A254" i="8"/>
  <c r="B254" i="8"/>
  <c r="C254" i="8"/>
  <c r="A255" i="8"/>
  <c r="B255" i="8"/>
  <c r="C255" i="8"/>
  <c r="A256" i="8"/>
  <c r="B256" i="8"/>
  <c r="C256" i="8"/>
  <c r="A257" i="8"/>
  <c r="B257" i="8"/>
  <c r="C257" i="8"/>
  <c r="A258" i="8"/>
  <c r="B258" i="8"/>
  <c r="C258" i="8"/>
  <c r="A259" i="8"/>
  <c r="B259" i="8"/>
  <c r="C259" i="8"/>
  <c r="A260" i="8"/>
  <c r="B260" i="8"/>
  <c r="C260" i="8"/>
  <c r="A261" i="8"/>
  <c r="B261" i="8"/>
  <c r="C261" i="8"/>
  <c r="A262" i="8"/>
  <c r="B262" i="8"/>
  <c r="C262" i="8"/>
  <c r="A263" i="8"/>
  <c r="B263" i="8"/>
  <c r="C263" i="8"/>
  <c r="A264" i="8"/>
  <c r="B264" i="8"/>
  <c r="C264" i="8"/>
  <c r="A265" i="8"/>
  <c r="B265" i="8"/>
  <c r="C265" i="8"/>
  <c r="A266" i="8"/>
  <c r="B266" i="8"/>
  <c r="C266" i="8"/>
  <c r="A267" i="8"/>
  <c r="B267" i="8"/>
  <c r="C267" i="8"/>
  <c r="A268" i="8"/>
  <c r="B268" i="8"/>
  <c r="C268" i="8"/>
  <c r="A269" i="8"/>
  <c r="B269" i="8"/>
  <c r="C269" i="8"/>
  <c r="A270" i="8"/>
  <c r="B270" i="8"/>
  <c r="C270" i="8"/>
  <c r="A271" i="8"/>
  <c r="B271" i="8"/>
  <c r="C271" i="8"/>
  <c r="A272" i="8"/>
  <c r="B272" i="8"/>
  <c r="C272" i="8"/>
  <c r="A273" i="8"/>
  <c r="B273" i="8"/>
  <c r="C273" i="8"/>
  <c r="A274" i="8"/>
  <c r="B274" i="8"/>
  <c r="C274" i="8"/>
  <c r="A275" i="8"/>
  <c r="B275" i="8"/>
  <c r="C275" i="8"/>
  <c r="A276" i="8"/>
  <c r="B276" i="8"/>
  <c r="C276" i="8"/>
  <c r="A277" i="8"/>
  <c r="B277" i="8"/>
  <c r="C277" i="8"/>
  <c r="A278" i="8"/>
  <c r="B278" i="8"/>
  <c r="C278" i="8"/>
  <c r="A279" i="8"/>
  <c r="B279" i="8"/>
  <c r="C279" i="8"/>
  <c r="A280" i="8"/>
  <c r="B280" i="8"/>
  <c r="C280" i="8"/>
  <c r="A281" i="8"/>
  <c r="B281" i="8"/>
  <c r="C281" i="8"/>
  <c r="A282" i="8"/>
  <c r="B282" i="8"/>
  <c r="C282" i="8"/>
  <c r="A283" i="8"/>
  <c r="B283" i="8"/>
  <c r="C283" i="8"/>
  <c r="A284" i="8"/>
  <c r="B284" i="8"/>
  <c r="C284" i="8"/>
  <c r="A285" i="8"/>
  <c r="B285" i="8"/>
  <c r="C285" i="8"/>
  <c r="A286" i="8"/>
  <c r="B286" i="8"/>
  <c r="C286" i="8"/>
  <c r="A287" i="8"/>
  <c r="B287" i="8"/>
  <c r="C287" i="8"/>
  <c r="A288" i="8"/>
  <c r="B288" i="8"/>
  <c r="C288" i="8"/>
  <c r="A289" i="8"/>
  <c r="B289" i="8"/>
  <c r="C289" i="8"/>
  <c r="A290" i="8"/>
  <c r="B290" i="8"/>
  <c r="C290" i="8"/>
  <c r="A291" i="8"/>
  <c r="B291" i="8"/>
  <c r="C291" i="8"/>
  <c r="A292" i="8"/>
  <c r="B292" i="8"/>
  <c r="C292" i="8"/>
  <c r="A293" i="8"/>
  <c r="B293" i="8"/>
  <c r="C293" i="8"/>
  <c r="A294" i="8"/>
  <c r="B294" i="8"/>
  <c r="C294" i="8"/>
  <c r="A295" i="8"/>
  <c r="B295" i="8"/>
  <c r="C295" i="8"/>
  <c r="A296" i="8"/>
  <c r="B296" i="8"/>
  <c r="C296" i="8"/>
  <c r="A297" i="8"/>
  <c r="B297" i="8"/>
  <c r="C297" i="8"/>
  <c r="A298" i="8"/>
  <c r="B298" i="8"/>
  <c r="C298" i="8"/>
  <c r="A299" i="8"/>
  <c r="B299" i="8"/>
  <c r="C299" i="8"/>
  <c r="A300" i="8"/>
  <c r="B300" i="8"/>
  <c r="C300" i="8"/>
  <c r="A301" i="8"/>
  <c r="B301" i="8"/>
  <c r="C301" i="8"/>
  <c r="A302" i="8"/>
  <c r="B302" i="8"/>
  <c r="C302" i="8"/>
  <c r="A303" i="8"/>
  <c r="B303" i="8"/>
  <c r="C303" i="8"/>
  <c r="A304" i="8"/>
  <c r="B304" i="8"/>
  <c r="C304" i="8"/>
  <c r="A305" i="8"/>
  <c r="B305" i="8"/>
  <c r="C305" i="8"/>
  <c r="A306" i="8"/>
  <c r="B306" i="8"/>
  <c r="C306" i="8"/>
  <c r="A307" i="8"/>
  <c r="B307" i="8"/>
  <c r="C307" i="8"/>
  <c r="A308" i="8"/>
  <c r="B308" i="8"/>
  <c r="C308" i="8"/>
  <c r="A309" i="8"/>
  <c r="B309" i="8"/>
  <c r="C309" i="8"/>
  <c r="A310" i="8"/>
  <c r="B310" i="8"/>
  <c r="C310" i="8"/>
  <c r="A311" i="8"/>
  <c r="B311" i="8"/>
  <c r="C311" i="8"/>
  <c r="A312" i="8"/>
  <c r="B312" i="8"/>
  <c r="C312" i="8"/>
  <c r="A313" i="8"/>
  <c r="B313" i="8"/>
  <c r="C313" i="8"/>
  <c r="A314" i="8"/>
  <c r="B314" i="8"/>
  <c r="C314" i="8"/>
  <c r="A315" i="8"/>
  <c r="B315" i="8"/>
  <c r="C315" i="8"/>
  <c r="A316" i="8"/>
  <c r="B316" i="8"/>
  <c r="C316" i="8"/>
  <c r="A317" i="8"/>
  <c r="B317" i="8"/>
  <c r="C317" i="8"/>
  <c r="A318" i="8"/>
  <c r="B318" i="8"/>
  <c r="C318" i="8"/>
  <c r="A319" i="8"/>
  <c r="B319" i="8"/>
  <c r="C319" i="8"/>
  <c r="A320" i="8"/>
  <c r="B320" i="8"/>
  <c r="C320" i="8"/>
  <c r="A321" i="8"/>
  <c r="B321" i="8"/>
  <c r="C321" i="8"/>
  <c r="A322" i="8"/>
  <c r="B322" i="8"/>
  <c r="C322" i="8"/>
  <c r="A323" i="8"/>
  <c r="B323" i="8"/>
  <c r="C323" i="8"/>
  <c r="A324" i="8"/>
  <c r="B324" i="8"/>
  <c r="C324" i="8"/>
  <c r="A325" i="8"/>
  <c r="B325" i="8"/>
  <c r="C325" i="8"/>
  <c r="A326" i="8"/>
  <c r="B326" i="8"/>
  <c r="C326" i="8"/>
  <c r="A327" i="8"/>
  <c r="B327" i="8"/>
  <c r="C327" i="8"/>
  <c r="A328" i="8"/>
  <c r="B328" i="8"/>
  <c r="C328" i="8"/>
  <c r="A329" i="8"/>
  <c r="B329" i="8"/>
  <c r="C329" i="8"/>
  <c r="A330" i="8"/>
  <c r="B330" i="8"/>
  <c r="C330" i="8"/>
  <c r="A331" i="8"/>
  <c r="B331" i="8"/>
  <c r="C331" i="8"/>
  <c r="A332" i="8"/>
  <c r="B332" i="8"/>
  <c r="C332" i="8"/>
  <c r="A333" i="8"/>
  <c r="B333" i="8"/>
  <c r="C333" i="8"/>
  <c r="A334" i="8"/>
  <c r="B334" i="8"/>
  <c r="C334" i="8"/>
  <c r="A335" i="8"/>
  <c r="B335" i="8"/>
  <c r="C335" i="8"/>
  <c r="A336" i="8"/>
  <c r="B336" i="8"/>
  <c r="C336" i="8"/>
  <c r="A337" i="8"/>
  <c r="B337" i="8"/>
  <c r="C337" i="8"/>
  <c r="A338" i="8"/>
  <c r="B338" i="8"/>
  <c r="C338" i="8"/>
  <c r="A339" i="8"/>
  <c r="B339" i="8"/>
  <c r="C339" i="8"/>
  <c r="A340" i="8"/>
  <c r="B340" i="8"/>
  <c r="C340" i="8"/>
  <c r="A341" i="8"/>
  <c r="B341" i="8"/>
  <c r="C341" i="8"/>
  <c r="A342" i="8"/>
  <c r="B342" i="8"/>
  <c r="C342" i="8"/>
  <c r="A343" i="8"/>
  <c r="B343" i="8"/>
  <c r="C343" i="8"/>
  <c r="A344" i="8"/>
  <c r="B344" i="8"/>
  <c r="C344" i="8"/>
  <c r="A345" i="8"/>
  <c r="B345" i="8"/>
  <c r="C345" i="8"/>
  <c r="A346" i="8"/>
  <c r="B346" i="8"/>
  <c r="C346" i="8"/>
  <c r="A347" i="8"/>
  <c r="B347" i="8"/>
  <c r="C347" i="8"/>
  <c r="A348" i="8"/>
  <c r="B348" i="8"/>
  <c r="C348" i="8"/>
  <c r="A349" i="8"/>
  <c r="B349" i="8"/>
  <c r="C349" i="8"/>
  <c r="A350" i="8"/>
  <c r="B350" i="8"/>
  <c r="C350" i="8"/>
  <c r="A351" i="8"/>
  <c r="B351" i="8"/>
  <c r="C351" i="8"/>
  <c r="A352" i="8"/>
  <c r="B352" i="8"/>
  <c r="C352" i="8"/>
  <c r="A353" i="8"/>
  <c r="B353" i="8"/>
  <c r="C353" i="8"/>
  <c r="A354" i="8"/>
  <c r="B354" i="8"/>
  <c r="C354" i="8"/>
  <c r="A355" i="8"/>
  <c r="B355" i="8"/>
  <c r="C355" i="8"/>
  <c r="C2" i="8"/>
  <c r="B2" i="8"/>
  <c r="A2" i="8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C3" i="2"/>
  <c r="B3" i="2"/>
  <c r="A3" i="2"/>
  <c r="A355" i="6"/>
  <c r="B355" i="6"/>
  <c r="C355" i="6"/>
  <c r="A356" i="6"/>
  <c r="B356" i="6"/>
  <c r="C356" i="6"/>
  <c r="A357" i="6"/>
  <c r="B357" i="6"/>
  <c r="C357" i="6"/>
  <c r="A358" i="6"/>
  <c r="B358" i="6"/>
  <c r="C358" i="6"/>
  <c r="A359" i="6"/>
  <c r="B359" i="6"/>
  <c r="C35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C2" i="6"/>
  <c r="B2" i="6"/>
  <c r="S355" i="7" l="1"/>
  <c r="T355" i="7"/>
  <c r="U355" i="7"/>
  <c r="R355" i="7"/>
  <c r="V346" i="7" l="1"/>
  <c r="Y346" i="7"/>
  <c r="X346" i="7"/>
  <c r="W346" i="7"/>
  <c r="W341" i="7" l="1"/>
  <c r="X341" i="7"/>
  <c r="Y341" i="7"/>
  <c r="V341" i="7"/>
  <c r="R341" i="7"/>
  <c r="S341" i="7" l="1"/>
  <c r="T341" i="7"/>
  <c r="U341" i="7"/>
  <c r="S336" i="7" l="1"/>
  <c r="T336" i="7"/>
  <c r="U336" i="7"/>
  <c r="R336" i="7"/>
  <c r="B1" i="1" l="1"/>
  <c r="U16" i="1"/>
  <c r="V3" i="1"/>
  <c r="V11" i="1"/>
  <c r="V26" i="1"/>
  <c r="C17" i="1"/>
  <c r="C16" i="1"/>
  <c r="U21" i="1"/>
  <c r="C24" i="1"/>
  <c r="C13" i="1"/>
  <c r="C15" i="1"/>
  <c r="V12" i="1"/>
  <c r="V18" i="1"/>
  <c r="U19" i="1"/>
  <c r="V5" i="1"/>
  <c r="V22" i="1"/>
  <c r="V27" i="1"/>
  <c r="U20" i="1"/>
  <c r="V23" i="1"/>
  <c r="C18" i="1"/>
  <c r="C25" i="1"/>
  <c r="C7" i="1"/>
  <c r="U17" i="1"/>
  <c r="V13" i="1"/>
  <c r="U11" i="1"/>
  <c r="C27" i="1"/>
  <c r="U28" i="1"/>
  <c r="C30" i="1"/>
  <c r="U4" i="1"/>
  <c r="C26" i="1"/>
  <c r="U9" i="1"/>
  <c r="V19" i="1"/>
  <c r="C12" i="1"/>
  <c r="C4" i="1"/>
  <c r="V21" i="1"/>
  <c r="U8" i="1"/>
  <c r="U3" i="1"/>
  <c r="C10" i="1"/>
  <c r="V14" i="1"/>
  <c r="U10" i="1"/>
  <c r="C9" i="1"/>
  <c r="C29" i="1"/>
  <c r="V7" i="1"/>
  <c r="U12" i="1"/>
  <c r="C21" i="1"/>
  <c r="U27" i="1"/>
  <c r="U24" i="1"/>
  <c r="U6" i="1"/>
  <c r="C22" i="1"/>
  <c r="V16" i="1"/>
  <c r="C28" i="1"/>
  <c r="C11" i="1"/>
  <c r="U26" i="1"/>
  <c r="V20" i="1"/>
  <c r="V28" i="1"/>
  <c r="C23" i="1"/>
  <c r="U25" i="1"/>
  <c r="C3" i="1"/>
  <c r="U23" i="1"/>
  <c r="U13" i="1"/>
  <c r="C14" i="1"/>
  <c r="C8" i="1"/>
  <c r="U22" i="1"/>
  <c r="U14" i="1"/>
  <c r="V6" i="1"/>
  <c r="U18" i="1"/>
  <c r="U5" i="1"/>
  <c r="C19" i="1"/>
  <c r="C20" i="1"/>
  <c r="V4" i="1"/>
  <c r="V25" i="1"/>
  <c r="U7" i="1"/>
  <c r="V9" i="1"/>
  <c r="C32" i="1"/>
  <c r="V24" i="1"/>
  <c r="U15" i="1"/>
  <c r="V17" i="1"/>
  <c r="C34" i="1"/>
  <c r="V8" i="1"/>
  <c r="C31" i="1"/>
  <c r="C33" i="1"/>
  <c r="V10" i="1"/>
  <c r="V15" i="1"/>
  <c r="C38" i="1" l="1"/>
  <c r="D4" i="1"/>
  <c r="B6" i="9" l="1"/>
  <c r="B16" i="9"/>
  <c r="B28" i="9"/>
  <c r="B13" i="9"/>
  <c r="B7" i="9"/>
  <c r="B14" i="9"/>
  <c r="B12" i="9"/>
  <c r="B4" i="9"/>
  <c r="B27" i="9"/>
  <c r="B18" i="9"/>
  <c r="B25" i="9"/>
  <c r="B21" i="9"/>
  <c r="B23" i="9"/>
  <c r="B5" i="9"/>
  <c r="B17" i="9"/>
  <c r="B22" i="9"/>
  <c r="B2" i="9"/>
  <c r="B10" i="9"/>
  <c r="B19" i="9"/>
  <c r="B3" i="9"/>
  <c r="B8" i="9"/>
  <c r="B9" i="9"/>
  <c r="B11" i="9"/>
  <c r="B15" i="9"/>
  <c r="B26" i="9"/>
  <c r="B20" i="9"/>
  <c r="B1" i="9"/>
  <c r="B24" i="9"/>
  <c r="B5" i="10"/>
  <c r="B11" i="10"/>
  <c r="B2" i="10"/>
  <c r="B4" i="10"/>
  <c r="B9" i="10"/>
  <c r="B19" i="10"/>
  <c r="B25" i="10"/>
  <c r="B8" i="10"/>
  <c r="B16" i="10"/>
  <c r="B20" i="10"/>
  <c r="B28" i="10"/>
  <c r="B13" i="10"/>
  <c r="B22" i="10"/>
  <c r="B24" i="10"/>
  <c r="B7" i="10"/>
  <c r="B18" i="10"/>
  <c r="B14" i="10"/>
  <c r="B10" i="10"/>
  <c r="B12" i="10"/>
  <c r="B17" i="10"/>
  <c r="B27" i="10"/>
  <c r="B21" i="10"/>
  <c r="B23" i="10"/>
  <c r="B26" i="10"/>
  <c r="B3" i="10"/>
  <c r="B6" i="10"/>
  <c r="B1" i="10"/>
  <c r="B15" i="10"/>
  <c r="B23" i="12"/>
  <c r="B9" i="12"/>
  <c r="B17" i="12"/>
  <c r="B28" i="12"/>
  <c r="B6" i="12"/>
  <c r="B8" i="12"/>
  <c r="B14" i="12"/>
  <c r="B20" i="12"/>
  <c r="B25" i="12"/>
  <c r="B27" i="12"/>
  <c r="B11" i="12"/>
  <c r="B26" i="12"/>
  <c r="B13" i="12"/>
  <c r="B15" i="12"/>
  <c r="B24" i="12"/>
  <c r="B3" i="12"/>
  <c r="B18" i="12"/>
  <c r="B2" i="12"/>
  <c r="B21" i="12"/>
  <c r="B19" i="12"/>
  <c r="B16" i="12"/>
  <c r="B4" i="12"/>
  <c r="B10" i="12"/>
  <c r="B12" i="12"/>
  <c r="B7" i="12"/>
  <c r="B22" i="12"/>
  <c r="B1" i="12"/>
  <c r="B5" i="12"/>
  <c r="B18" i="11"/>
  <c r="B23" i="11"/>
  <c r="B25" i="11"/>
  <c r="B8" i="11"/>
  <c r="B13" i="11"/>
  <c r="B5" i="11"/>
  <c r="B10" i="11"/>
  <c r="B7" i="11"/>
  <c r="B4" i="11"/>
  <c r="B19" i="11"/>
  <c r="B21" i="11"/>
  <c r="B14" i="11"/>
  <c r="B9" i="11"/>
  <c r="B27" i="11"/>
  <c r="B20" i="11"/>
  <c r="B6" i="11"/>
  <c r="B22" i="11"/>
  <c r="B11" i="11"/>
  <c r="B24" i="11"/>
  <c r="B15" i="11"/>
  <c r="B17" i="11"/>
  <c r="B2" i="11"/>
  <c r="B28" i="11"/>
  <c r="B16" i="11"/>
  <c r="B26" i="11"/>
  <c r="B3" i="11"/>
  <c r="B1" i="11"/>
  <c r="B12" i="11"/>
</calcChain>
</file>

<file path=xl/comments1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aTzEo0dLtH3QAAAGIKAAAKAAAAemlwcGVkZmlsZXN1cWJgZWBgYGdiAIOWI2n/on5vdd+sF/u823HBNQY08B8IgBRjsIenk3+Q1Y4vl3aiKxliIOMymsDJ87sWX/px4cKeJ2fXXNq66cP2owd+HzqlAfGxpsaJq5oD4k4GRl8DA0NzQ2MLHPJhMyYtZ7x2YecvPGacWL3zF7Lf9r64duHCEfz2qhLrQBYGhmGTLCYtH2gXjIJBCNJ9F0580zHRZWbV5OOPmy3U0eXRikfDa3cGwJFUBZlDrXi0xCE/iIrHoZ8sRovHUYAKGIGQAYyBgEkCRDYtdV7GwAAAUEsBAhQAFAAAAAgA1pPMSjR0u0fdAAAAYgoAAAoAAAAAAAAAAAAgAAAAAAAAAHppcHBlZGZpbGVQSwUGAAAAAAEAAQA4AAAABQEAAAAA</t>
        </r>
      </text>
    </comment>
  </commentList>
</comments>
</file>

<file path=xl/comments2.xml><?xml version="1.0" encoding="utf-8"?>
<comments xmlns="http://schemas.openxmlformats.org/spreadsheetml/2006/main">
  <authors>
    <author>Sky123.Org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MySzEo+bfw9yAAAAGIKAAAKAAAAemlwcGVkZmlsZXN1cWJgZWBgYGdiAANRU5vm/gdOHktsZv1i3b74GgMa+A8EQIrx7JpLW7c827rUavuiCxcO/D50yspwx7crh9CVDwEwoZUfVQDmNZjPBsZZmIDR19DAwMTSwBiH/JRFk5czXruw8xceM8Iz81Kun7q4jRR7VYlVyIIIuyGfLCYtH2gXjIJBCHR33Wg7mz3ZYXfH8gsnlUNeoMvjLh6Nh2Y+YJg41IpHExzyg7N4HKLJYrR4HAWogBEIGcAYCJgkQGTTUudlDAwAUEsBAhQAFAAAAAgAzJLMSj5t/D3IAAAAYgoAAAoAAAAAAAAAAAAgAAAAAAAAAHppcHBlZGZpbGVQSwUGAAAAAAEAAQA4AAAA8AAAAAAA</t>
        </r>
      </text>
    </comment>
  </commentList>
</comments>
</file>

<file path=xl/comments3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6hzEosQXA96gAAAGIKAAAKAAAAemlwcGVkZmlsZXN1cWJgZWBgYGdiAIO/tz+HyAlt8dj9JfsL77cv8gxo4D8QACnGzSf37j643+rSjwsX9jy5durirlN7d9/YuQtd+RAA9SmMqAIQP4F8s3f3petnN+85pnHiqubAOA4ZMPoaGJgYmhtb4pD/PGXScsZrF3b+wmMGSHr3142Xzv4g3t5Lt66sIkohMAkNm2QxaflAu2AUDEIg+0+cbaGCkEdPg3XpwU9tFejysOJxz+UTK47t3ffzwO9Dp4Z2bmgeYsWjiTEOeVoVj6rEKgQWj8MmWYwWj6MAFTAyMIJJMGCSAJFNS52XMTAAAFBLAQIUABQAAAAIAC6hzEosQXA96gAAAGIKAAAKAAAAAAAAAAAAIAAAAAAAAAB6aXBwZWRmaWxlUEsFBgAAAAABAAEAOAAAABIBAAAAAA==</t>
        </r>
      </text>
    </comment>
  </commentList>
</comments>
</file>

<file path=xl/comments4.xml><?xml version="1.0" encoding="utf-8"?>
<comments xmlns="http://schemas.openxmlformats.org/spreadsheetml/2006/main">
  <authors>
    <author>Sky123.Org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K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KqmzkrJyS5+OAEAAKAUAAAKAAAAAAAAAAAAIAAAAAAAAAB6aXBwZWRmaWxlUEsFBgAAAAABAAEAOAAAAGABAAAAAA==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J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JqmzkrJyS5+OAEAAKAUAAAKAAAAAAAAAAAAIAAAAAAAAAB6aXBwZWRmaWxlUEsFBgAAAAABAAEAOAAAAGABAAAAAA==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3" savePassword="1" background="1" saveData="1"/>
</connections>
</file>

<file path=xl/sharedStrings.xml><?xml version="1.0" encoding="utf-8"?>
<sst xmlns="http://schemas.openxmlformats.org/spreadsheetml/2006/main" count="367" uniqueCount="159">
  <si>
    <t>日期</t>
  </si>
  <si>
    <t>代码</t>
  </si>
  <si>
    <t>行业</t>
  </si>
  <si>
    <t>801780.SI</t>
  </si>
  <si>
    <t xml:space="preserve">银行业 </t>
  </si>
  <si>
    <t>000300.SH</t>
  </si>
  <si>
    <t>沪深300</t>
  </si>
  <si>
    <t>801010.SI</t>
  </si>
  <si>
    <t>农林牧渔</t>
  </si>
  <si>
    <t>801020.SI</t>
  </si>
  <si>
    <t>采掘</t>
  </si>
  <si>
    <t>801030.SI</t>
  </si>
  <si>
    <t>化工</t>
  </si>
  <si>
    <t>801040.SI</t>
  </si>
  <si>
    <t>钢铁</t>
  </si>
  <si>
    <t>801050.SI</t>
  </si>
  <si>
    <t>有色金属</t>
  </si>
  <si>
    <t>801080.SI</t>
  </si>
  <si>
    <t>电子</t>
  </si>
  <si>
    <t>801110.SI</t>
  </si>
  <si>
    <t>家用电器</t>
  </si>
  <si>
    <t>801120.SI</t>
  </si>
  <si>
    <t>食品饮料</t>
  </si>
  <si>
    <t>801130.SI</t>
  </si>
  <si>
    <t>纺织服装</t>
  </si>
  <si>
    <t>801140.SI</t>
  </si>
  <si>
    <t>轻工制造</t>
  </si>
  <si>
    <t>801150.SI</t>
  </si>
  <si>
    <t>医药生物</t>
  </si>
  <si>
    <t>801160.SI</t>
  </si>
  <si>
    <t>公用事业</t>
  </si>
  <si>
    <t>801170.SI</t>
  </si>
  <si>
    <t>交通运输</t>
  </si>
  <si>
    <t>801180.SI</t>
  </si>
  <si>
    <t>房地产</t>
  </si>
  <si>
    <t>801200.SI</t>
  </si>
  <si>
    <t>商业贸易</t>
  </si>
  <si>
    <t>801210.SI</t>
  </si>
  <si>
    <t>休闲服务</t>
  </si>
  <si>
    <t>801230.SI</t>
  </si>
  <si>
    <t>综合</t>
  </si>
  <si>
    <t>801710.SI</t>
  </si>
  <si>
    <t>建筑材料</t>
  </si>
  <si>
    <t>801720.SI</t>
  </si>
  <si>
    <t>建筑装饰</t>
  </si>
  <si>
    <t>801730.SI</t>
  </si>
  <si>
    <t>电气设备</t>
  </si>
  <si>
    <t>801740.SI</t>
  </si>
  <si>
    <t>国防军工</t>
  </si>
  <si>
    <t>801750.SI</t>
  </si>
  <si>
    <t>计算机</t>
  </si>
  <si>
    <t>801760.SI</t>
  </si>
  <si>
    <t>传媒</t>
  </si>
  <si>
    <t>801770.SI</t>
  </si>
  <si>
    <t>通信</t>
  </si>
  <si>
    <t>银行</t>
  </si>
  <si>
    <t>801790.SI</t>
  </si>
  <si>
    <t>非银金融</t>
  </si>
  <si>
    <t>801880.SI</t>
  </si>
  <si>
    <t>汽车</t>
  </si>
  <si>
    <t>801890.SI</t>
  </si>
  <si>
    <t>机械设备</t>
  </si>
  <si>
    <t>日涨跌幅(%)</t>
    <phoneticPr fontId="18" type="noConversion"/>
  </si>
  <si>
    <t>个股</t>
  </si>
  <si>
    <t>属性</t>
  </si>
  <si>
    <t>收盘价</t>
  </si>
  <si>
    <t>601398.SH</t>
  </si>
  <si>
    <t>工商银行</t>
  </si>
  <si>
    <t>国有银行</t>
  </si>
  <si>
    <t>601939.SH</t>
  </si>
  <si>
    <t>建设银行</t>
  </si>
  <si>
    <t>601288.SH</t>
  </si>
  <si>
    <t>农业银行</t>
  </si>
  <si>
    <t>601988.SH</t>
  </si>
  <si>
    <t>中国银行</t>
  </si>
  <si>
    <t>601328.SH</t>
  </si>
  <si>
    <t>交通银行</t>
  </si>
  <si>
    <t>600036.SH</t>
  </si>
  <si>
    <t>招商银行</t>
  </si>
  <si>
    <t>股份制银行</t>
  </si>
  <si>
    <t>601998.SH</t>
  </si>
  <si>
    <t>中信银行</t>
  </si>
  <si>
    <t>600000.SH</t>
  </si>
  <si>
    <t>浦发银行</t>
  </si>
  <si>
    <t>600016.SH</t>
  </si>
  <si>
    <t>民生银行</t>
  </si>
  <si>
    <t>601166.SH</t>
  </si>
  <si>
    <t>兴业银行</t>
  </si>
  <si>
    <t>601818.SH</t>
  </si>
  <si>
    <t>光大银行</t>
  </si>
  <si>
    <t>600015.SH</t>
  </si>
  <si>
    <t>华夏银行</t>
  </si>
  <si>
    <t>000001.SZ</t>
  </si>
  <si>
    <t>平安银行</t>
  </si>
  <si>
    <t>601169.SH</t>
  </si>
  <si>
    <t>北京银行</t>
  </si>
  <si>
    <t>城商行</t>
  </si>
  <si>
    <t>601009.SH</t>
  </si>
  <si>
    <t>南京银行</t>
  </si>
  <si>
    <t>002142.SZ</t>
  </si>
  <si>
    <t>宁波银行</t>
  </si>
  <si>
    <t>600919.SH</t>
  </si>
  <si>
    <t>江苏银行</t>
  </si>
  <si>
    <t>601997.SH</t>
  </si>
  <si>
    <t>贵阳银行</t>
  </si>
  <si>
    <t>600926.SH</t>
  </si>
  <si>
    <t>杭州银行</t>
  </si>
  <si>
    <t>601229.SH</t>
  </si>
  <si>
    <t>上海银行</t>
  </si>
  <si>
    <t>002807.SZ</t>
  </si>
  <si>
    <t>江阴银行</t>
  </si>
  <si>
    <t>农商行</t>
  </si>
  <si>
    <t>600908.SH</t>
  </si>
  <si>
    <t>无锡银行</t>
  </si>
  <si>
    <t>601128.SH</t>
  </si>
  <si>
    <t>常熟银行</t>
  </si>
  <si>
    <t>603323.SH</t>
  </si>
  <si>
    <t>吴江银行</t>
  </si>
  <si>
    <t>日涨跌幅(%)</t>
    <phoneticPr fontId="18" type="noConversion"/>
  </si>
  <si>
    <t>张家港行</t>
    <phoneticPr fontId="18" type="noConversion"/>
  </si>
  <si>
    <t>002839.SZ</t>
    <phoneticPr fontId="18" type="noConversion"/>
  </si>
  <si>
    <t>SHIBOR</t>
    <phoneticPr fontId="18" type="noConversion"/>
  </si>
  <si>
    <t>隔夜</t>
    <phoneticPr fontId="18" type="noConversion"/>
  </si>
  <si>
    <t>1周</t>
    <phoneticPr fontId="18" type="noConversion"/>
  </si>
  <si>
    <t>1个月以下</t>
    <phoneticPr fontId="18" type="noConversion"/>
  </si>
  <si>
    <t>1-3个月</t>
  </si>
  <si>
    <t>3-6个月</t>
  </si>
  <si>
    <t>6-12个月</t>
  </si>
  <si>
    <t>1年以上</t>
  </si>
  <si>
    <t>输出</t>
    <phoneticPr fontId="18" type="noConversion"/>
  </si>
  <si>
    <t>日涨跌幅(%)</t>
  </si>
  <si>
    <t>输出</t>
    <phoneticPr fontId="18" type="noConversion"/>
  </si>
  <si>
    <t>数据来源:Wind资讯</t>
  </si>
  <si>
    <t>1个月</t>
    <phoneticPr fontId="18" type="noConversion"/>
  </si>
  <si>
    <t>3个月</t>
    <phoneticPr fontId="18" type="noConversion"/>
  </si>
  <si>
    <r>
      <rPr>
        <sz val="11"/>
        <color theme="1"/>
        <rFont val="宋体"/>
        <family val="2"/>
        <charset val="134"/>
      </rPr>
      <t>隔夜</t>
    </r>
    <phoneticPr fontId="18" type="noConversion"/>
  </si>
  <si>
    <r>
      <t>7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</si>
  <si>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14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</si>
  <si>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21</t>
    </r>
    <r>
      <rPr>
        <sz val="11"/>
        <color theme="1"/>
        <rFont val="宋体"/>
        <family val="2"/>
        <charset val="134"/>
      </rPr>
      <t>天</t>
    </r>
    <phoneticPr fontId="18" type="noConversion"/>
  </si>
  <si>
    <t>成交量(亿元，左轴）</t>
    <phoneticPr fontId="18" type="noConversion"/>
  </si>
  <si>
    <t>质押式回购加权平均利率（%，右轴）</t>
    <phoneticPr fontId="18" type="noConversion"/>
  </si>
  <si>
    <t>7天</t>
    <phoneticPr fontId="18" type="noConversion"/>
  </si>
  <si>
    <t>14天</t>
    <phoneticPr fontId="18" type="noConversion"/>
  </si>
  <si>
    <t>21天</t>
    <phoneticPr fontId="18" type="noConversion"/>
  </si>
  <si>
    <t>1个月</t>
    <phoneticPr fontId="18" type="noConversion"/>
  </si>
  <si>
    <t>3个月</t>
    <phoneticPr fontId="18" type="noConversion"/>
  </si>
  <si>
    <t xml:space="preserve">
</t>
    <phoneticPr fontId="18" type="noConversion"/>
  </si>
  <si>
    <t>数据来源：宏观经济数据库—银行与货币—理财产品统计-理财月报</t>
    <phoneticPr fontId="18" type="noConversion"/>
  </si>
  <si>
    <t>行业</t>
    <phoneticPr fontId="18" type="noConversion"/>
  </si>
  <si>
    <t>上周五</t>
    <phoneticPr fontId="18" type="noConversion"/>
  </si>
  <si>
    <t>4月底</t>
    <phoneticPr fontId="18" type="noConversion"/>
  </si>
  <si>
    <t>1天</t>
    <phoneticPr fontId="18" type="noConversion"/>
  </si>
  <si>
    <t>指标名称</t>
    <phoneticPr fontId="18" type="noConversion"/>
  </si>
  <si>
    <t>SHIBOR:隔夜</t>
    <phoneticPr fontId="18" type="noConversion"/>
  </si>
  <si>
    <t>成交量:银行间质押式回购</t>
    <phoneticPr fontId="18" type="noConversion"/>
  </si>
  <si>
    <t>加权平均利率:银行间质押式回购</t>
    <phoneticPr fontId="18" type="noConversion"/>
  </si>
  <si>
    <t>同业存单:发行利率:3个月</t>
    <phoneticPr fontId="18" type="noConversion"/>
  </si>
  <si>
    <t>同业存单:发行利率:1个月</t>
    <phoneticPr fontId="18" type="noConversion"/>
  </si>
  <si>
    <t>SHIBOR:1周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</si>
</sst>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_(* #,##0.00_);_(* \(#,##0.00\);_(* &quot;-&quot;??_);_(@_)"/>
    <numFmt numFmtId="177" formatCode="0.00_);[Red]\(0.00\)"/>
    <numFmt numFmtId="178" formatCode="###,###,##0.0000"/>
    <numFmt numFmtId="179" formatCode="###,###,##0.00"/>
    <numFmt numFmtId="180" formatCode="yyyy\-mm\-dd;@"/>
    <numFmt numFmtId="181" formatCode="###,###,###,###,##0.0000_ "/>
    <numFmt numFmtId="182" formatCode="yyyy\-mm;@"/>
    <numFmt numFmtId="183" formatCode="###,###,###,###,##0.00_ "/>
    <numFmt numFmtId="184" formatCode="###,###,###,###,##0_ "/>
    <numFmt numFmtId="185" formatCode="0.0000_);[Red]\(0.0000\)"/>
    <numFmt numFmtId="186" formatCode="yyyy/mm/dd;@"/>
    <numFmt numFmtId="187" formatCode="###,###,###,###,##0.0000"/>
    <numFmt numFmtId="188" formatCode="###,###,###,###,##0.00"/>
  </numFmts>
  <fonts count="4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10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b/>
      <sz val="10"/>
      <color indexed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9"/>
      <color rgb="FFFFFFFF"/>
      <name val="楷体_GB2312"/>
      <family val="3"/>
      <charset val="134"/>
    </font>
    <font>
      <b/>
      <sz val="24"/>
      <color rgb="FFFFFFFF"/>
      <name val="楷体_GB2312"/>
      <family val="3"/>
      <charset val="134"/>
    </font>
    <font>
      <sz val="18"/>
      <color rgb="FF000000"/>
      <name val="楷体_GB2312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10"/>
      <name val="宋体"/>
      <family val="3"/>
      <charset val="134"/>
      <scheme val="minor"/>
    </font>
    <font>
      <sz val="5"/>
      <color rgb="FF00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82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49" fontId="19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80" fontId="23" fillId="0" borderId="0" xfId="0" applyNumberFormat="1" applyFont="1">
      <alignment vertical="center"/>
    </xf>
    <xf numFmtId="183" fontId="23" fillId="0" borderId="0" xfId="0" applyNumberFormat="1" applyFont="1" applyAlignment="1">
      <alignment horizontal="left" vertical="center"/>
    </xf>
    <xf numFmtId="182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0" fontId="21" fillId="0" borderId="0" xfId="0" applyFont="1" applyFill="1" applyBorder="1">
      <alignment vertical="center"/>
    </xf>
    <xf numFmtId="10" fontId="0" fillId="0" borderId="0" xfId="0" applyNumberFormat="1">
      <alignment vertical="center"/>
    </xf>
    <xf numFmtId="182" fontId="23" fillId="0" borderId="0" xfId="0" applyNumberFormat="1" applyFont="1">
      <alignment vertical="center"/>
    </xf>
    <xf numFmtId="0" fontId="19" fillId="0" borderId="0" xfId="0" applyFont="1">
      <alignment vertical="center"/>
    </xf>
    <xf numFmtId="177" fontId="19" fillId="0" borderId="0" xfId="0" applyNumberFormat="1" applyFont="1">
      <alignment vertical="center"/>
    </xf>
    <xf numFmtId="0" fontId="20" fillId="0" borderId="0" xfId="0" applyFont="1" applyFill="1" applyAlignment="1" applyProtection="1">
      <alignment horizont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>
      <alignment vertical="center"/>
    </xf>
    <xf numFmtId="0" fontId="19" fillId="0" borderId="0" xfId="0" applyFont="1" applyFill="1">
      <alignment vertical="center"/>
    </xf>
    <xf numFmtId="177" fontId="19" fillId="0" borderId="0" xfId="0" applyNumberFormat="1" applyFont="1" applyFill="1">
      <alignment vertical="center"/>
    </xf>
    <xf numFmtId="177" fontId="0" fillId="0" borderId="0" xfId="0" applyNumberFormat="1">
      <alignment vertical="center"/>
    </xf>
    <xf numFmtId="49" fontId="19" fillId="0" borderId="0" xfId="0" applyNumberFormat="1" applyFont="1">
      <alignment vertical="center"/>
    </xf>
    <xf numFmtId="10" fontId="0" fillId="0" borderId="0" xfId="43" applyNumberFormat="1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23" fillId="0" borderId="0" xfId="0" applyFont="1">
      <alignment vertical="center"/>
    </xf>
    <xf numFmtId="180" fontId="24" fillId="0" borderId="0" xfId="0" applyNumberFormat="1" applyFont="1">
      <alignment vertical="center"/>
    </xf>
    <xf numFmtId="10" fontId="23" fillId="0" borderId="0" xfId="0" applyNumberFormat="1" applyFont="1">
      <alignment vertical="center"/>
    </xf>
    <xf numFmtId="183" fontId="23" fillId="0" borderId="0" xfId="44" applyNumberFormat="1" applyFont="1" applyAlignment="1">
      <alignment horizontal="left" vertical="center"/>
    </xf>
    <xf numFmtId="180" fontId="22" fillId="0" borderId="0" xfId="0" applyNumberFormat="1" applyFont="1" applyAlignment="1">
      <alignment horizontal="left"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28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3" fillId="0" borderId="0" xfId="0" applyNumberFormat="1" applyFont="1">
      <alignment vertical="center"/>
    </xf>
    <xf numFmtId="180" fontId="24" fillId="0" borderId="0" xfId="0" applyNumberFormat="1" applyFont="1">
      <alignment vertical="center"/>
    </xf>
    <xf numFmtId="180" fontId="22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0" fillId="0" borderId="0" xfId="0">
      <alignment vertical="center"/>
    </xf>
    <xf numFmtId="10" fontId="23" fillId="0" borderId="0" xfId="43" applyNumberFormat="1" applyFont="1" applyAlignment="1">
      <alignment horizontal="left" vertical="center"/>
    </xf>
    <xf numFmtId="10" fontId="23" fillId="0" borderId="0" xfId="43" applyNumberFormat="1" applyFont="1">
      <alignment vertical="center"/>
    </xf>
    <xf numFmtId="10" fontId="23" fillId="0" borderId="0" xfId="43" applyNumberFormat="1" applyFont="1" applyAlignment="1">
      <alignment horizontal="right" vertical="center"/>
    </xf>
    <xf numFmtId="185" fontId="0" fillId="0" borderId="0" xfId="0" applyNumberFormat="1">
      <alignment vertical="center"/>
    </xf>
    <xf numFmtId="0" fontId="30" fillId="0" borderId="0" xfId="0" applyFont="1">
      <alignment vertical="center"/>
    </xf>
    <xf numFmtId="186" fontId="0" fillId="0" borderId="0" xfId="0" applyNumberFormat="1">
      <alignment vertical="center"/>
    </xf>
    <xf numFmtId="187" fontId="23" fillId="0" borderId="0" xfId="0" applyNumberFormat="1" applyFont="1" applyAlignment="1">
      <alignment horizontal="right" vertical="center"/>
    </xf>
    <xf numFmtId="187" fontId="0" fillId="0" borderId="0" xfId="0" applyNumberFormat="1" applyAlignment="1">
      <alignment horizontal="right" vertical="center"/>
    </xf>
    <xf numFmtId="180" fontId="31" fillId="0" borderId="0" xfId="0" applyNumberFormat="1" applyFont="1" applyAlignment="1">
      <alignment horizontal="left" vertical="center"/>
    </xf>
    <xf numFmtId="187" fontId="23" fillId="0" borderId="0" xfId="43" applyNumberFormat="1" applyFont="1" applyAlignment="1">
      <alignment horizontal="right" vertical="center"/>
    </xf>
    <xf numFmtId="187" fontId="22" fillId="0" borderId="0" xfId="43" applyNumberFormat="1" applyFont="1" applyAlignment="1">
      <alignment horizontal="right" vertical="center"/>
    </xf>
    <xf numFmtId="180" fontId="0" fillId="0" borderId="0" xfId="0" applyNumberFormat="1">
      <alignment vertical="center"/>
    </xf>
    <xf numFmtId="180" fontId="32" fillId="0" borderId="0" xfId="0" applyNumberFormat="1" applyFont="1">
      <alignment vertical="center"/>
    </xf>
    <xf numFmtId="180" fontId="22" fillId="0" borderId="0" xfId="0" applyNumberFormat="1" applyFont="1">
      <alignment vertical="center"/>
    </xf>
    <xf numFmtId="0" fontId="33" fillId="0" borderId="0" xfId="0" applyFont="1">
      <alignment vertical="center"/>
    </xf>
    <xf numFmtId="0" fontId="34" fillId="0" borderId="0" xfId="0" applyFont="1" applyAlignment="1">
      <alignment horizontal="left" vertical="center" indent="1" readingOrder="1"/>
    </xf>
    <xf numFmtId="0" fontId="35" fillId="0" borderId="0" xfId="0" applyFont="1" applyAlignment="1">
      <alignment horizontal="left" vertical="center" indent="1" readingOrder="1"/>
    </xf>
    <xf numFmtId="0" fontId="33" fillId="0" borderId="0" xfId="0" applyFont="1" applyAlignment="1">
      <alignment vertical="center" wrapText="1"/>
    </xf>
    <xf numFmtId="0" fontId="36" fillId="0" borderId="0" xfId="0" applyFont="1" applyAlignment="1">
      <alignment horizontal="left" vertical="center" readingOrder="1"/>
    </xf>
    <xf numFmtId="0" fontId="33" fillId="33" borderId="0" xfId="0" applyFont="1" applyFill="1">
      <alignment vertical="center"/>
    </xf>
    <xf numFmtId="180" fontId="37" fillId="0" borderId="0" xfId="0" applyNumberFormat="1" applyFont="1" applyAlignment="1">
      <alignment horizontal="left" vertical="center"/>
    </xf>
    <xf numFmtId="184" fontId="38" fillId="0" borderId="0" xfId="0" applyNumberFormat="1" applyFont="1" applyAlignment="1">
      <alignment horizontal="left" vertical="center"/>
    </xf>
    <xf numFmtId="10" fontId="38" fillId="0" borderId="0" xfId="43" applyNumberFormat="1" applyFont="1" applyAlignment="1">
      <alignment horizontal="left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180" fontId="38" fillId="0" borderId="0" xfId="0" applyNumberFormat="1" applyFont="1">
      <alignment vertical="center"/>
    </xf>
    <xf numFmtId="184" fontId="38" fillId="0" borderId="0" xfId="0" applyNumberFormat="1" applyFont="1" applyAlignment="1">
      <alignment horizontal="right" vertical="center"/>
    </xf>
    <xf numFmtId="10" fontId="39" fillId="0" borderId="0" xfId="43" applyNumberFormat="1" applyFont="1">
      <alignment vertical="center"/>
    </xf>
    <xf numFmtId="180" fontId="39" fillId="0" borderId="0" xfId="0" applyNumberFormat="1" applyFont="1">
      <alignment vertical="center"/>
    </xf>
    <xf numFmtId="188" fontId="39" fillId="0" borderId="0" xfId="0" applyNumberFormat="1" applyFont="1" applyAlignment="1">
      <alignment horizontal="right" vertical="center"/>
    </xf>
    <xf numFmtId="184" fontId="39" fillId="0" borderId="0" xfId="0" applyNumberFormat="1" applyFont="1">
      <alignment vertical="center"/>
    </xf>
    <xf numFmtId="10" fontId="39" fillId="0" borderId="0" xfId="0" applyNumberFormat="1" applyFont="1">
      <alignment vertical="center"/>
    </xf>
    <xf numFmtId="10" fontId="38" fillId="0" borderId="0" xfId="43" applyNumberFormat="1" applyFont="1" applyAlignment="1">
      <alignment horizontal="right" vertical="center"/>
    </xf>
    <xf numFmtId="10" fontId="0" fillId="0" borderId="0" xfId="43" applyNumberFormat="1" applyFont="1" applyAlignment="1">
      <alignment horizontal="right" vertical="center"/>
    </xf>
    <xf numFmtId="10" fontId="39" fillId="0" borderId="0" xfId="43" applyNumberFormat="1" applyFont="1" applyAlignment="1">
      <alignment horizontal="right" vertical="center"/>
    </xf>
    <xf numFmtId="0" fontId="41" fillId="0" borderId="0" xfId="0" applyFont="1">
      <alignment vertical="center"/>
    </xf>
    <xf numFmtId="10" fontId="41" fillId="0" borderId="0" xfId="0" applyNumberFormat="1" applyFont="1">
      <alignment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2 2" xfId="46"/>
    <cellStyle name="常规 3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 2" xfId="42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日涨跌幅</a:t>
            </a:r>
            <a:r>
              <a:rPr lang="en-US" altLang="zh-CN">
                <a:latin typeface="楷体_GB2312" pitchFamily="49" charset="-122"/>
                <a:ea typeface="楷体_GB2312" pitchFamily="49" charset="-122"/>
              </a:rPr>
              <a:t>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日涨跌幅!$Y$3</c:f>
              <c:strCache>
                <c:ptCount val="1"/>
                <c:pt idx="0">
                  <c:v>日涨跌幅(%)</c:v>
                </c:pt>
              </c:strCache>
            </c:strRef>
          </c:tx>
          <c:invertIfNegative val="0"/>
          <c:cat>
            <c:strRef>
              <c:f>日涨跌幅!$X$4:$X$28</c:f>
              <c:strCache>
                <c:ptCount val="25"/>
                <c:pt idx="0">
                  <c:v>无锡银行</c:v>
                </c:pt>
                <c:pt idx="1">
                  <c:v>常熟银行</c:v>
                </c:pt>
                <c:pt idx="2">
                  <c:v>吴江银行</c:v>
                </c:pt>
                <c:pt idx="3">
                  <c:v>兴业银行</c:v>
                </c:pt>
                <c:pt idx="4">
                  <c:v>民生银行</c:v>
                </c:pt>
                <c:pt idx="5">
                  <c:v>贵阳银行</c:v>
                </c:pt>
                <c:pt idx="6">
                  <c:v>光大银行</c:v>
                </c:pt>
                <c:pt idx="7">
                  <c:v>浦发银行</c:v>
                </c:pt>
                <c:pt idx="8">
                  <c:v>平安银行</c:v>
                </c:pt>
                <c:pt idx="9">
                  <c:v>招商银行</c:v>
                </c:pt>
                <c:pt idx="10">
                  <c:v>江苏银行</c:v>
                </c:pt>
                <c:pt idx="11">
                  <c:v>北京银行</c:v>
                </c:pt>
                <c:pt idx="12">
                  <c:v>张家港行</c:v>
                </c:pt>
                <c:pt idx="13">
                  <c:v>中信银行</c:v>
                </c:pt>
                <c:pt idx="14">
                  <c:v>中国银行</c:v>
                </c:pt>
                <c:pt idx="15">
                  <c:v>交通银行</c:v>
                </c:pt>
                <c:pt idx="16">
                  <c:v>建设银行</c:v>
                </c:pt>
                <c:pt idx="17">
                  <c:v>工商银行</c:v>
                </c:pt>
                <c:pt idx="18">
                  <c:v>杭州银行</c:v>
                </c:pt>
                <c:pt idx="19">
                  <c:v>农业银行</c:v>
                </c:pt>
                <c:pt idx="20">
                  <c:v>上海银行</c:v>
                </c:pt>
                <c:pt idx="21">
                  <c:v>南京银行</c:v>
                </c:pt>
                <c:pt idx="22">
                  <c:v>华夏银行</c:v>
                </c:pt>
                <c:pt idx="23">
                  <c:v>宁波银行</c:v>
                </c:pt>
                <c:pt idx="24">
                  <c:v>江阴银行</c:v>
                </c:pt>
              </c:strCache>
            </c:strRef>
          </c:cat>
          <c:val>
            <c:numRef>
              <c:f>日涨跌幅!$Y$4:$Y$26</c:f>
              <c:numCache>
                <c:formatCode>0.00_);[Red]\(0.00\)</c:formatCode>
                <c:ptCount val="23"/>
                <c:pt idx="0">
                  <c:v>10.00613873542051</c:v>
                </c:pt>
                <c:pt idx="1">
                  <c:v>2.3474178403755985</c:v>
                </c:pt>
                <c:pt idx="2">
                  <c:v>0.76796489303345705</c:v>
                </c:pt>
                <c:pt idx="3">
                  <c:v>0</c:v>
                </c:pt>
                <c:pt idx="4">
                  <c:v>-0.12706480304954804</c:v>
                </c:pt>
                <c:pt idx="5">
                  <c:v>-0.25461489497136114</c:v>
                </c:pt>
                <c:pt idx="6">
                  <c:v>-0.25906735751295429</c:v>
                </c:pt>
                <c:pt idx="7">
                  <c:v>-0.32873109796187627</c:v>
                </c:pt>
                <c:pt idx="8">
                  <c:v>-0.55617352614015791</c:v>
                </c:pt>
                <c:pt idx="9">
                  <c:v>-0.62728698379507231</c:v>
                </c:pt>
                <c:pt idx="10">
                  <c:v>-0.65430752453653485</c:v>
                </c:pt>
                <c:pt idx="11">
                  <c:v>-0.77864293659621886</c:v>
                </c:pt>
                <c:pt idx="12">
                  <c:v>-0.79155672823217893</c:v>
                </c:pt>
                <c:pt idx="13">
                  <c:v>-0.83056478405315604</c:v>
                </c:pt>
                <c:pt idx="14">
                  <c:v>-0.83565459610027704</c:v>
                </c:pt>
                <c:pt idx="15">
                  <c:v>-1.1627906976743985</c:v>
                </c:pt>
                <c:pt idx="16">
                  <c:v>-1.17056856187292</c:v>
                </c:pt>
                <c:pt idx="17">
                  <c:v>-1.2295081967213073</c:v>
                </c:pt>
                <c:pt idx="18">
                  <c:v>-1.2628624883068262</c:v>
                </c:pt>
                <c:pt idx="19">
                  <c:v>-1.4792899408284099</c:v>
                </c:pt>
                <c:pt idx="20">
                  <c:v>-1.4984574702512132</c:v>
                </c:pt>
                <c:pt idx="21">
                  <c:v>-1.7992424242424421</c:v>
                </c:pt>
                <c:pt idx="22">
                  <c:v>-2.5399811853245691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3-4D14-BAE9-4929511C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09792"/>
        <c:axId val="246990336"/>
      </c:barChart>
      <c:catAx>
        <c:axId val="2466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46990336"/>
        <c:crosses val="autoZero"/>
        <c:auto val="1"/>
        <c:lblAlgn val="ctr"/>
        <c:lblOffset val="100"/>
        <c:noMultiLvlLbl val="0"/>
      </c:catAx>
      <c:valAx>
        <c:axId val="246990336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46609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>
                <a:latin typeface="Arial" pitchFamily="34" charset="0"/>
                <a:ea typeface="楷体_GB2312" pitchFamily="49" charset="-122"/>
                <a:cs typeface="Arial" pitchFamily="34" charset="0"/>
              </a:rPr>
              <a:t>-0.76%</a:t>
            </a:r>
          </a:p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银行板块日涨幅</a:t>
            </a:r>
          </a:p>
        </c:rich>
      </c:tx>
      <c:layout>
        <c:manualLayout>
          <c:xMode val="edge"/>
          <c:yMode val="edge"/>
          <c:x val="0.39321895228631198"/>
          <c:y val="2.33710138092563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221345216809265E-2"/>
          <c:y val="0.16431546623244572"/>
          <c:w val="0.91369551333557586"/>
          <c:h val="0.698689802796733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1-B8BE-4A6F-A940-7FDDC32EB39D}"/>
              </c:ext>
            </c:extLst>
          </c:dPt>
          <c:cat>
            <c:strRef>
              <c:f>日涨跌幅!$F$7:$F$34</c:f>
              <c:strCache>
                <c:ptCount val="28"/>
                <c:pt idx="0">
                  <c:v>家用电器</c:v>
                </c:pt>
                <c:pt idx="1">
                  <c:v>国防军工</c:v>
                </c:pt>
                <c:pt idx="2">
                  <c:v>食品饮料</c:v>
                </c:pt>
                <c:pt idx="3">
                  <c:v>非银金融</c:v>
                </c:pt>
                <c:pt idx="4">
                  <c:v>轻工制造</c:v>
                </c:pt>
                <c:pt idx="5">
                  <c:v>计算机</c:v>
                </c:pt>
                <c:pt idx="6">
                  <c:v>汽车</c:v>
                </c:pt>
                <c:pt idx="7">
                  <c:v>农林牧渔</c:v>
                </c:pt>
                <c:pt idx="8">
                  <c:v>房地产</c:v>
                </c:pt>
                <c:pt idx="9">
                  <c:v>通信</c:v>
                </c:pt>
                <c:pt idx="10">
                  <c:v>传媒</c:v>
                </c:pt>
                <c:pt idx="11">
                  <c:v>医药生物</c:v>
                </c:pt>
                <c:pt idx="12">
                  <c:v>电子</c:v>
                </c:pt>
                <c:pt idx="13">
                  <c:v>综合</c:v>
                </c:pt>
                <c:pt idx="14">
                  <c:v>钢铁</c:v>
                </c:pt>
                <c:pt idx="15">
                  <c:v>化工</c:v>
                </c:pt>
                <c:pt idx="16">
                  <c:v>有色金属</c:v>
                </c:pt>
                <c:pt idx="17">
                  <c:v>建筑装饰</c:v>
                </c:pt>
                <c:pt idx="18">
                  <c:v>机械设备</c:v>
                </c:pt>
                <c:pt idx="19">
                  <c:v>电气设备</c:v>
                </c:pt>
                <c:pt idx="20">
                  <c:v>交通运输</c:v>
                </c:pt>
                <c:pt idx="21">
                  <c:v>纺织服装</c:v>
                </c:pt>
                <c:pt idx="22">
                  <c:v>商业贸易</c:v>
                </c:pt>
                <c:pt idx="23">
                  <c:v>休闲服务</c:v>
                </c:pt>
                <c:pt idx="24">
                  <c:v>采掘</c:v>
                </c:pt>
                <c:pt idx="25">
                  <c:v>银行</c:v>
                </c:pt>
                <c:pt idx="26">
                  <c:v>建筑材料</c:v>
                </c:pt>
                <c:pt idx="27">
                  <c:v>公用事业</c:v>
                </c:pt>
              </c:strCache>
            </c:strRef>
          </c:cat>
          <c:val>
            <c:numRef>
              <c:f>日涨跌幅!$G$7:$G$34</c:f>
              <c:numCache>
                <c:formatCode>0.00_);[Red]\(0.00\)</c:formatCode>
                <c:ptCount val="28"/>
                <c:pt idx="0">
                  <c:v>2.5605971796021088</c:v>
                </c:pt>
                <c:pt idx="1">
                  <c:v>1.4730514191313215</c:v>
                </c:pt>
                <c:pt idx="2">
                  <c:v>1.2247592429518228</c:v>
                </c:pt>
                <c:pt idx="3">
                  <c:v>1.0578386605783807</c:v>
                </c:pt>
                <c:pt idx="4">
                  <c:v>0.8878361450920913</c:v>
                </c:pt>
                <c:pt idx="5">
                  <c:v>0.8041841402973704</c:v>
                </c:pt>
                <c:pt idx="6">
                  <c:v>0.71527692951558475</c:v>
                </c:pt>
                <c:pt idx="7">
                  <c:v>0.6568353404311722</c:v>
                </c:pt>
                <c:pt idx="8">
                  <c:v>0.63357814912436972</c:v>
                </c:pt>
                <c:pt idx="9">
                  <c:v>0.54120388830605215</c:v>
                </c:pt>
                <c:pt idx="10">
                  <c:v>0.49035727411648189</c:v>
                </c:pt>
                <c:pt idx="11">
                  <c:v>0.43912052388381806</c:v>
                </c:pt>
                <c:pt idx="12">
                  <c:v>0.40194682647418656</c:v>
                </c:pt>
                <c:pt idx="13">
                  <c:v>0.39231276219569011</c:v>
                </c:pt>
                <c:pt idx="14">
                  <c:v>0.37761342070117276</c:v>
                </c:pt>
                <c:pt idx="15">
                  <c:v>0.3670249529302394</c:v>
                </c:pt>
                <c:pt idx="16">
                  <c:v>0.32509931891233634</c:v>
                </c:pt>
                <c:pt idx="17">
                  <c:v>0.26763519069403774</c:v>
                </c:pt>
                <c:pt idx="18">
                  <c:v>0.26030756128216925</c:v>
                </c:pt>
                <c:pt idx="19">
                  <c:v>0.2554877325025906</c:v>
                </c:pt>
                <c:pt idx="20">
                  <c:v>0.24928556203056562</c:v>
                </c:pt>
                <c:pt idx="21">
                  <c:v>0.17486113968319117</c:v>
                </c:pt>
                <c:pt idx="22">
                  <c:v>0.17396346767177828</c:v>
                </c:pt>
                <c:pt idx="23">
                  <c:v>7.5028160047008186E-2</c:v>
                </c:pt>
                <c:pt idx="24">
                  <c:v>7.1838407311264341E-2</c:v>
                </c:pt>
                <c:pt idx="25">
                  <c:v>7.1793331330716192E-2</c:v>
                </c:pt>
                <c:pt idx="26">
                  <c:v>1.4265283716619059E-2</c:v>
                </c:pt>
                <c:pt idx="27">
                  <c:v>-1.1438831713983522E-2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E-4A6F-A940-7FDDC32E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79680"/>
        <c:axId val="271081472"/>
      </c:barChart>
      <c:dateAx>
        <c:axId val="27107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71081472"/>
        <c:crosses val="autoZero"/>
        <c:auto val="0"/>
        <c:lblOffset val="100"/>
        <c:baseTimeUnit val="days"/>
      </c:dateAx>
      <c:valAx>
        <c:axId val="271081472"/>
        <c:scaling>
          <c:orientation val="minMax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71079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上海银行间同业拆借利率（</a:t>
            </a:r>
            <a:r>
              <a:rPr lang="en-US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SHIBOR)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952941421915104E-2"/>
          <c:y val="6.3891672631830113E-2"/>
          <c:w val="0.92877965797176276"/>
          <c:h val="0.66572655690765925"/>
        </c:manualLayout>
      </c:layout>
      <c:lineChart>
        <c:grouping val="standard"/>
        <c:varyColors val="0"/>
        <c:ser>
          <c:idx val="0"/>
          <c:order val="0"/>
          <c:tx>
            <c:strRef>
              <c:f>隔夜拆借率!$B$2</c:f>
              <c:strCache>
                <c:ptCount val="1"/>
                <c:pt idx="0">
                  <c:v>隔夜</c:v>
                </c:pt>
              </c:strCache>
            </c:strRef>
          </c:tx>
          <c:marker>
            <c:symbol val="none"/>
          </c:marker>
          <c:cat>
            <c:numRef>
              <c:f>隔夜拆借率!$A$3:$A$433</c:f>
              <c:numCache>
                <c:formatCode>yyyy\-mm\-dd;@</c:formatCode>
                <c:ptCount val="43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</c:numCache>
            </c:numRef>
          </c:cat>
          <c:val>
            <c:numRef>
              <c:f>隔夜拆借率!$B$3:$B$433</c:f>
              <c:numCache>
                <c:formatCode>0.00%</c:formatCode>
                <c:ptCount val="431"/>
                <c:pt idx="0">
                  <c:v>1.9950000000000002E-2</c:v>
                </c:pt>
                <c:pt idx="1">
                  <c:v>1.9980000000000001E-2</c:v>
                </c:pt>
                <c:pt idx="2">
                  <c:v>1.9799999999999998E-2</c:v>
                </c:pt>
                <c:pt idx="3">
                  <c:v>1.966E-2</c:v>
                </c:pt>
                <c:pt idx="4">
                  <c:v>1.958E-2</c:v>
                </c:pt>
                <c:pt idx="5">
                  <c:v>1.951E-2</c:v>
                </c:pt>
                <c:pt idx="6">
                  <c:v>1.951E-2</c:v>
                </c:pt>
                <c:pt idx="7">
                  <c:v>1.95E-2</c:v>
                </c:pt>
                <c:pt idx="8">
                  <c:v>1.95E-2</c:v>
                </c:pt>
                <c:pt idx="9">
                  <c:v>1.9560000000000001E-2</c:v>
                </c:pt>
                <c:pt idx="10">
                  <c:v>1.9539999999999998E-2</c:v>
                </c:pt>
                <c:pt idx="11">
                  <c:v>1.959E-2</c:v>
                </c:pt>
                <c:pt idx="12">
                  <c:v>1.983E-2</c:v>
                </c:pt>
                <c:pt idx="13">
                  <c:v>2.0139999999999998E-2</c:v>
                </c:pt>
                <c:pt idx="14">
                  <c:v>2.0279999999999999E-2</c:v>
                </c:pt>
                <c:pt idx="15">
                  <c:v>2.009E-2</c:v>
                </c:pt>
                <c:pt idx="16">
                  <c:v>1.9970000000000002E-2</c:v>
                </c:pt>
                <c:pt idx="17">
                  <c:v>1.9950000000000002E-2</c:v>
                </c:pt>
                <c:pt idx="18">
                  <c:v>1.992E-2</c:v>
                </c:pt>
                <c:pt idx="19">
                  <c:v>1.9890000000000001E-2</c:v>
                </c:pt>
                <c:pt idx="20">
                  <c:v>1.9870000000000002E-2</c:v>
                </c:pt>
                <c:pt idx="21">
                  <c:v>1.984E-2</c:v>
                </c:pt>
                <c:pt idx="22">
                  <c:v>1.983E-2</c:v>
                </c:pt>
                <c:pt idx="23">
                  <c:v>1.983E-2</c:v>
                </c:pt>
                <c:pt idx="24">
                  <c:v>1.984E-2</c:v>
                </c:pt>
                <c:pt idx="25">
                  <c:v>2.281E-2</c:v>
                </c:pt>
                <c:pt idx="26">
                  <c:v>1.9779999999999999E-2</c:v>
                </c:pt>
                <c:pt idx="27">
                  <c:v>1.9769999999999999E-2</c:v>
                </c:pt>
                <c:pt idx="28">
                  <c:v>1.9740000000000001E-2</c:v>
                </c:pt>
                <c:pt idx="29">
                  <c:v>1.968E-2</c:v>
                </c:pt>
                <c:pt idx="30">
                  <c:v>1.951E-2</c:v>
                </c:pt>
                <c:pt idx="31">
                  <c:v>1.9379999999999998E-2</c:v>
                </c:pt>
                <c:pt idx="32">
                  <c:v>1.934E-2</c:v>
                </c:pt>
                <c:pt idx="33">
                  <c:v>1.933E-2</c:v>
                </c:pt>
                <c:pt idx="34">
                  <c:v>1.9560000000000001E-2</c:v>
                </c:pt>
                <c:pt idx="35">
                  <c:v>2.0039999999999999E-2</c:v>
                </c:pt>
                <c:pt idx="36">
                  <c:v>2.0480000000000002E-2</c:v>
                </c:pt>
                <c:pt idx="37">
                  <c:v>2.0070000000000001E-2</c:v>
                </c:pt>
                <c:pt idx="38">
                  <c:v>1.968E-2</c:v>
                </c:pt>
                <c:pt idx="39">
                  <c:v>1.9619999999999999E-2</c:v>
                </c:pt>
                <c:pt idx="40">
                  <c:v>1.9570000000000001E-2</c:v>
                </c:pt>
                <c:pt idx="41">
                  <c:v>1.95E-2</c:v>
                </c:pt>
                <c:pt idx="42">
                  <c:v>1.951E-2</c:v>
                </c:pt>
                <c:pt idx="43">
                  <c:v>1.95E-2</c:v>
                </c:pt>
                <c:pt idx="44">
                  <c:v>1.95E-2</c:v>
                </c:pt>
                <c:pt idx="45">
                  <c:v>1.9470000000000001E-2</c:v>
                </c:pt>
                <c:pt idx="46">
                  <c:v>1.9450000000000002E-2</c:v>
                </c:pt>
                <c:pt idx="47">
                  <c:v>1.949E-2</c:v>
                </c:pt>
                <c:pt idx="48">
                  <c:v>1.9530000000000002E-2</c:v>
                </c:pt>
                <c:pt idx="49">
                  <c:v>1.9560000000000001E-2</c:v>
                </c:pt>
                <c:pt idx="50">
                  <c:v>1.9699999999999999E-2</c:v>
                </c:pt>
                <c:pt idx="51">
                  <c:v>1.9900000000000001E-2</c:v>
                </c:pt>
                <c:pt idx="52">
                  <c:v>1.9980000000000001E-2</c:v>
                </c:pt>
                <c:pt idx="53">
                  <c:v>2.0070000000000001E-2</c:v>
                </c:pt>
                <c:pt idx="54">
                  <c:v>0.02</c:v>
                </c:pt>
                <c:pt idx="55">
                  <c:v>1.9950000000000002E-2</c:v>
                </c:pt>
                <c:pt idx="56">
                  <c:v>1.9890000000000001E-2</c:v>
                </c:pt>
                <c:pt idx="57">
                  <c:v>1.992E-2</c:v>
                </c:pt>
                <c:pt idx="58">
                  <c:v>1.9959999999999999E-2</c:v>
                </c:pt>
                <c:pt idx="59">
                  <c:v>2.0039999999999999E-2</c:v>
                </c:pt>
                <c:pt idx="60">
                  <c:v>2.017E-2</c:v>
                </c:pt>
                <c:pt idx="61">
                  <c:v>2.0139999999999998E-2</c:v>
                </c:pt>
                <c:pt idx="62">
                  <c:v>1.993E-2</c:v>
                </c:pt>
                <c:pt idx="63">
                  <c:v>1.983E-2</c:v>
                </c:pt>
                <c:pt idx="64">
                  <c:v>1.9782999999999999E-2</c:v>
                </c:pt>
                <c:pt idx="65">
                  <c:v>1.9799999999999998E-2</c:v>
                </c:pt>
                <c:pt idx="66">
                  <c:v>1.985E-2</c:v>
                </c:pt>
                <c:pt idx="67">
                  <c:v>1.993E-2</c:v>
                </c:pt>
                <c:pt idx="68">
                  <c:v>1.9959999999999999E-2</c:v>
                </c:pt>
                <c:pt idx="69">
                  <c:v>1.9990000000000001E-2</c:v>
                </c:pt>
                <c:pt idx="70">
                  <c:v>1.9950000000000002E-2</c:v>
                </c:pt>
                <c:pt idx="71">
                  <c:v>1.9980000000000001E-2</c:v>
                </c:pt>
                <c:pt idx="72">
                  <c:v>2.0039999999999999E-2</c:v>
                </c:pt>
                <c:pt idx="73">
                  <c:v>2.0179999999999997E-2</c:v>
                </c:pt>
                <c:pt idx="74">
                  <c:v>2.0289999999999999E-2</c:v>
                </c:pt>
                <c:pt idx="75">
                  <c:v>2.0379999999999999E-2</c:v>
                </c:pt>
                <c:pt idx="76">
                  <c:v>2.0449999999999999E-2</c:v>
                </c:pt>
                <c:pt idx="77">
                  <c:v>2.036E-2</c:v>
                </c:pt>
                <c:pt idx="78">
                  <c:v>2.0240000000000001E-2</c:v>
                </c:pt>
                <c:pt idx="79">
                  <c:v>2.0209999999999999E-2</c:v>
                </c:pt>
                <c:pt idx="80">
                  <c:v>2.0489999999999998E-2</c:v>
                </c:pt>
                <c:pt idx="81">
                  <c:v>2.0032999999999999E-2</c:v>
                </c:pt>
                <c:pt idx="82">
                  <c:v>0.02</c:v>
                </c:pt>
                <c:pt idx="83">
                  <c:v>2.001E-2</c:v>
                </c:pt>
                <c:pt idx="84">
                  <c:v>0.02</c:v>
                </c:pt>
                <c:pt idx="85">
                  <c:v>1.9990000000000001E-2</c:v>
                </c:pt>
                <c:pt idx="86">
                  <c:v>1.9990000000000001E-2</c:v>
                </c:pt>
                <c:pt idx="87">
                  <c:v>1.9990000000000001E-2</c:v>
                </c:pt>
                <c:pt idx="88">
                  <c:v>0.02</c:v>
                </c:pt>
                <c:pt idx="89">
                  <c:v>2.0019999999999996E-2</c:v>
                </c:pt>
                <c:pt idx="90">
                  <c:v>2.0049999999999998E-2</c:v>
                </c:pt>
                <c:pt idx="91">
                  <c:v>2.0110000000000003E-2</c:v>
                </c:pt>
                <c:pt idx="92">
                  <c:v>2.0110000000000003E-2</c:v>
                </c:pt>
                <c:pt idx="93">
                  <c:v>2.0099999999999996E-2</c:v>
                </c:pt>
                <c:pt idx="94">
                  <c:v>2.0080000000000001E-2</c:v>
                </c:pt>
                <c:pt idx="95">
                  <c:v>2.0039999999999999E-2</c:v>
                </c:pt>
                <c:pt idx="96">
                  <c:v>2.0019999999999996E-2</c:v>
                </c:pt>
                <c:pt idx="97">
                  <c:v>2.001E-2</c:v>
                </c:pt>
                <c:pt idx="98">
                  <c:v>2.001E-2</c:v>
                </c:pt>
                <c:pt idx="99">
                  <c:v>2.001E-2</c:v>
                </c:pt>
                <c:pt idx="100">
                  <c:v>2.0019999999999996E-2</c:v>
                </c:pt>
                <c:pt idx="101">
                  <c:v>2.0099999999999996E-2</c:v>
                </c:pt>
                <c:pt idx="102">
                  <c:v>2.0059999999999998E-2</c:v>
                </c:pt>
                <c:pt idx="103">
                  <c:v>2.0039999999999999E-2</c:v>
                </c:pt>
                <c:pt idx="104">
                  <c:v>1.9990000000000001E-2</c:v>
                </c:pt>
                <c:pt idx="105">
                  <c:v>1.9980000000000001E-2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2.0019999999999996E-2</c:v>
                </c:pt>
                <c:pt idx="113">
                  <c:v>2.0049999999999998E-2</c:v>
                </c:pt>
                <c:pt idx="114">
                  <c:v>2.0099999999999996E-2</c:v>
                </c:pt>
                <c:pt idx="115">
                  <c:v>2.019E-2</c:v>
                </c:pt>
                <c:pt idx="116">
                  <c:v>2.027E-2</c:v>
                </c:pt>
                <c:pt idx="117">
                  <c:v>2.0320000000000001E-2</c:v>
                </c:pt>
                <c:pt idx="118">
                  <c:v>2.035E-2</c:v>
                </c:pt>
                <c:pt idx="119">
                  <c:v>2.0379999999999999E-2</c:v>
                </c:pt>
                <c:pt idx="120">
                  <c:v>2.0400000000000001E-2</c:v>
                </c:pt>
                <c:pt idx="121">
                  <c:v>2.0379999999999999E-2</c:v>
                </c:pt>
                <c:pt idx="122">
                  <c:v>2.0369999999999999E-2</c:v>
                </c:pt>
                <c:pt idx="123">
                  <c:v>2.027E-2</c:v>
                </c:pt>
                <c:pt idx="124">
                  <c:v>2.0139999999999998E-2</c:v>
                </c:pt>
                <c:pt idx="125">
                  <c:v>2.0070000000000001E-2</c:v>
                </c:pt>
                <c:pt idx="126">
                  <c:v>1.9990000000000001E-2</c:v>
                </c:pt>
                <c:pt idx="127">
                  <c:v>1.9970000000000002E-2</c:v>
                </c:pt>
                <c:pt idx="128">
                  <c:v>1.9959999999999999E-2</c:v>
                </c:pt>
                <c:pt idx="129">
                  <c:v>1.9959999999999999E-2</c:v>
                </c:pt>
                <c:pt idx="130">
                  <c:v>1.9939999999999999E-2</c:v>
                </c:pt>
                <c:pt idx="131">
                  <c:v>1.993E-2</c:v>
                </c:pt>
                <c:pt idx="132">
                  <c:v>1.993E-2</c:v>
                </c:pt>
                <c:pt idx="133">
                  <c:v>1.9959999999999999E-2</c:v>
                </c:pt>
                <c:pt idx="134">
                  <c:v>1.9959999999999999E-2</c:v>
                </c:pt>
                <c:pt idx="135">
                  <c:v>2.0030000000000003E-2</c:v>
                </c:pt>
                <c:pt idx="136">
                  <c:v>2.0049999999999998E-2</c:v>
                </c:pt>
                <c:pt idx="137">
                  <c:v>2.0080000000000001E-2</c:v>
                </c:pt>
                <c:pt idx="138">
                  <c:v>2.0230000000000001E-2</c:v>
                </c:pt>
                <c:pt idx="139">
                  <c:v>2.0320000000000001E-2</c:v>
                </c:pt>
                <c:pt idx="140">
                  <c:v>2.0369999999999999E-2</c:v>
                </c:pt>
                <c:pt idx="141">
                  <c:v>2.0379999999999999E-2</c:v>
                </c:pt>
                <c:pt idx="142">
                  <c:v>2.0279999999999999E-2</c:v>
                </c:pt>
                <c:pt idx="143">
                  <c:v>2.017E-2</c:v>
                </c:pt>
                <c:pt idx="144">
                  <c:v>2.0119999999999999E-2</c:v>
                </c:pt>
                <c:pt idx="145">
                  <c:v>2.0080000000000001E-2</c:v>
                </c:pt>
                <c:pt idx="146">
                  <c:v>2.0039999999999999E-2</c:v>
                </c:pt>
                <c:pt idx="147">
                  <c:v>2.0019999999999996E-2</c:v>
                </c:pt>
                <c:pt idx="148">
                  <c:v>2.0019999999999996E-2</c:v>
                </c:pt>
                <c:pt idx="149">
                  <c:v>2.0049999999999998E-2</c:v>
                </c:pt>
                <c:pt idx="150">
                  <c:v>2.0099999999999996E-2</c:v>
                </c:pt>
                <c:pt idx="151">
                  <c:v>2.017E-2</c:v>
                </c:pt>
                <c:pt idx="152">
                  <c:v>2.0209999999999999E-2</c:v>
                </c:pt>
                <c:pt idx="153">
                  <c:v>2.0209999999999999E-2</c:v>
                </c:pt>
                <c:pt idx="154">
                  <c:v>2.0232999999999998E-2</c:v>
                </c:pt>
                <c:pt idx="155">
                  <c:v>2.0219999999999998E-2</c:v>
                </c:pt>
                <c:pt idx="156">
                  <c:v>2.0219999999999998E-2</c:v>
                </c:pt>
                <c:pt idx="157">
                  <c:v>2.0230000000000001E-2</c:v>
                </c:pt>
                <c:pt idx="158">
                  <c:v>2.0230000000000001E-2</c:v>
                </c:pt>
                <c:pt idx="159">
                  <c:v>2.0232999999999998E-2</c:v>
                </c:pt>
                <c:pt idx="160">
                  <c:v>2.0330000000000001E-2</c:v>
                </c:pt>
                <c:pt idx="161">
                  <c:v>2.043E-2</c:v>
                </c:pt>
                <c:pt idx="162">
                  <c:v>2.044E-2</c:v>
                </c:pt>
                <c:pt idx="163">
                  <c:v>2.044E-2</c:v>
                </c:pt>
                <c:pt idx="164">
                  <c:v>2.0489999999999998E-2</c:v>
                </c:pt>
                <c:pt idx="165">
                  <c:v>2.0630000000000003E-2</c:v>
                </c:pt>
                <c:pt idx="166">
                  <c:v>2.0649999999999998E-2</c:v>
                </c:pt>
                <c:pt idx="167">
                  <c:v>2.0659999999999998E-2</c:v>
                </c:pt>
                <c:pt idx="168">
                  <c:v>2.0659999999999998E-2</c:v>
                </c:pt>
                <c:pt idx="169">
                  <c:v>2.07E-2</c:v>
                </c:pt>
                <c:pt idx="170">
                  <c:v>2.077E-2</c:v>
                </c:pt>
                <c:pt idx="171">
                  <c:v>2.0802999999999999E-2</c:v>
                </c:pt>
                <c:pt idx="172">
                  <c:v>2.0809999999999999E-2</c:v>
                </c:pt>
                <c:pt idx="173">
                  <c:v>2.085E-2</c:v>
                </c:pt>
                <c:pt idx="174">
                  <c:v>2.0950000000000003E-2</c:v>
                </c:pt>
                <c:pt idx="175">
                  <c:v>2.1080000000000002E-2</c:v>
                </c:pt>
                <c:pt idx="176">
                  <c:v>2.128E-2</c:v>
                </c:pt>
                <c:pt idx="177">
                  <c:v>2.1400000000000002E-2</c:v>
                </c:pt>
                <c:pt idx="178">
                  <c:v>2.154E-2</c:v>
                </c:pt>
                <c:pt idx="179">
                  <c:v>2.1589999999999998E-2</c:v>
                </c:pt>
                <c:pt idx="180">
                  <c:v>2.1669999999999998E-2</c:v>
                </c:pt>
                <c:pt idx="181">
                  <c:v>2.1680000000000001E-2</c:v>
                </c:pt>
                <c:pt idx="182">
                  <c:v>2.1668E-2</c:v>
                </c:pt>
                <c:pt idx="183">
                  <c:v>2.1640000000000003E-2</c:v>
                </c:pt>
                <c:pt idx="184">
                  <c:v>2.1659999999999999E-2</c:v>
                </c:pt>
                <c:pt idx="185">
                  <c:v>2.1780000000000001E-2</c:v>
                </c:pt>
                <c:pt idx="186">
                  <c:v>2.188E-2</c:v>
                </c:pt>
                <c:pt idx="187">
                  <c:v>2.3269999999999999E-2</c:v>
                </c:pt>
                <c:pt idx="188">
                  <c:v>2.1930000000000002E-2</c:v>
                </c:pt>
                <c:pt idx="189">
                  <c:v>2.1749999999999999E-2</c:v>
                </c:pt>
                <c:pt idx="190">
                  <c:v>2.162E-2</c:v>
                </c:pt>
                <c:pt idx="191">
                  <c:v>2.1530000000000001E-2</c:v>
                </c:pt>
                <c:pt idx="192">
                  <c:v>2.1499999999999998E-2</c:v>
                </c:pt>
                <c:pt idx="193">
                  <c:v>2.1509999999999998E-2</c:v>
                </c:pt>
                <c:pt idx="194">
                  <c:v>2.1530000000000001E-2</c:v>
                </c:pt>
                <c:pt idx="195">
                  <c:v>2.1589999999999998E-2</c:v>
                </c:pt>
                <c:pt idx="196">
                  <c:v>2.1729999999999999E-2</c:v>
                </c:pt>
                <c:pt idx="197">
                  <c:v>2.196E-2</c:v>
                </c:pt>
                <c:pt idx="198">
                  <c:v>2.2080000000000002E-2</c:v>
                </c:pt>
                <c:pt idx="199">
                  <c:v>2.222E-2</c:v>
                </c:pt>
                <c:pt idx="200">
                  <c:v>2.231E-2</c:v>
                </c:pt>
                <c:pt idx="201">
                  <c:v>2.2380000000000001E-2</c:v>
                </c:pt>
                <c:pt idx="202">
                  <c:v>2.2480000000000003E-2</c:v>
                </c:pt>
                <c:pt idx="203">
                  <c:v>2.2540000000000001E-2</c:v>
                </c:pt>
                <c:pt idx="204">
                  <c:v>2.2540000000000001E-2</c:v>
                </c:pt>
                <c:pt idx="205">
                  <c:v>2.2530000000000001E-2</c:v>
                </c:pt>
                <c:pt idx="206">
                  <c:v>2.2519999999999998E-2</c:v>
                </c:pt>
                <c:pt idx="207">
                  <c:v>2.2492000000000002E-2</c:v>
                </c:pt>
                <c:pt idx="208">
                  <c:v>2.2450000000000001E-2</c:v>
                </c:pt>
                <c:pt idx="209">
                  <c:v>2.2320000000000003E-2</c:v>
                </c:pt>
                <c:pt idx="210">
                  <c:v>2.206E-2</c:v>
                </c:pt>
                <c:pt idx="211">
                  <c:v>2.1869999999999997E-2</c:v>
                </c:pt>
                <c:pt idx="212">
                  <c:v>2.1819999999999999E-2</c:v>
                </c:pt>
                <c:pt idx="213">
                  <c:v>2.196E-2</c:v>
                </c:pt>
                <c:pt idx="214">
                  <c:v>2.2109999999999998E-2</c:v>
                </c:pt>
                <c:pt idx="215">
                  <c:v>2.231E-2</c:v>
                </c:pt>
                <c:pt idx="216">
                  <c:v>2.247E-2</c:v>
                </c:pt>
                <c:pt idx="217">
                  <c:v>2.257E-2</c:v>
                </c:pt>
                <c:pt idx="218">
                  <c:v>2.2589999999999999E-2</c:v>
                </c:pt>
                <c:pt idx="219">
                  <c:v>2.265E-2</c:v>
                </c:pt>
                <c:pt idx="220">
                  <c:v>2.2709999999999998E-2</c:v>
                </c:pt>
                <c:pt idx="221">
                  <c:v>2.273E-2</c:v>
                </c:pt>
                <c:pt idx="222">
                  <c:v>2.2770000000000002E-2</c:v>
                </c:pt>
                <c:pt idx="223">
                  <c:v>2.282E-2</c:v>
                </c:pt>
                <c:pt idx="224">
                  <c:v>2.2890000000000001E-2</c:v>
                </c:pt>
                <c:pt idx="225">
                  <c:v>2.298E-2</c:v>
                </c:pt>
                <c:pt idx="226">
                  <c:v>2.3019999999999999E-2</c:v>
                </c:pt>
                <c:pt idx="227">
                  <c:v>2.316E-2</c:v>
                </c:pt>
                <c:pt idx="228">
                  <c:v>2.3250000000000003E-2</c:v>
                </c:pt>
                <c:pt idx="229">
                  <c:v>2.3199999999999998E-2</c:v>
                </c:pt>
                <c:pt idx="230">
                  <c:v>2.308E-2</c:v>
                </c:pt>
                <c:pt idx="231">
                  <c:v>2.299E-2</c:v>
                </c:pt>
                <c:pt idx="232">
                  <c:v>2.2919999999999999E-2</c:v>
                </c:pt>
                <c:pt idx="233">
                  <c:v>2.2907999999999998E-2</c:v>
                </c:pt>
                <c:pt idx="234">
                  <c:v>2.2925000000000001E-2</c:v>
                </c:pt>
                <c:pt idx="235">
                  <c:v>2.2919999999999999E-2</c:v>
                </c:pt>
                <c:pt idx="236">
                  <c:v>2.2959999999999998E-2</c:v>
                </c:pt>
                <c:pt idx="237">
                  <c:v>2.3E-2</c:v>
                </c:pt>
                <c:pt idx="238">
                  <c:v>2.3109999999999999E-2</c:v>
                </c:pt>
                <c:pt idx="239">
                  <c:v>2.3300000000000001E-2</c:v>
                </c:pt>
                <c:pt idx="240">
                  <c:v>2.3349999999999999E-2</c:v>
                </c:pt>
                <c:pt idx="241">
                  <c:v>2.3450000000000002E-2</c:v>
                </c:pt>
                <c:pt idx="242">
                  <c:v>2.3450000000000002E-2</c:v>
                </c:pt>
                <c:pt idx="243">
                  <c:v>2.341E-2</c:v>
                </c:pt>
                <c:pt idx="244">
                  <c:v>2.3230000000000001E-2</c:v>
                </c:pt>
                <c:pt idx="245">
                  <c:v>2.2940000000000002E-2</c:v>
                </c:pt>
                <c:pt idx="246">
                  <c:v>2.2639999999999997E-2</c:v>
                </c:pt>
                <c:pt idx="247">
                  <c:v>2.2460000000000001E-2</c:v>
                </c:pt>
                <c:pt idx="248">
                  <c:v>2.2269999999999998E-2</c:v>
                </c:pt>
                <c:pt idx="249">
                  <c:v>2.23E-2</c:v>
                </c:pt>
                <c:pt idx="250">
                  <c:v>2.2090000000000002E-2</c:v>
                </c:pt>
                <c:pt idx="251">
                  <c:v>2.1720000000000003E-2</c:v>
                </c:pt>
                <c:pt idx="252">
                  <c:v>2.1299999999999999E-2</c:v>
                </c:pt>
                <c:pt idx="253">
                  <c:v>2.112E-2</c:v>
                </c:pt>
                <c:pt idx="254">
                  <c:v>2.094E-2</c:v>
                </c:pt>
                <c:pt idx="255">
                  <c:v>2.0959999999999999E-2</c:v>
                </c:pt>
                <c:pt idx="256">
                  <c:v>2.104E-2</c:v>
                </c:pt>
                <c:pt idx="257">
                  <c:v>2.1030000000000004E-2</c:v>
                </c:pt>
                <c:pt idx="258">
                  <c:v>2.104E-2</c:v>
                </c:pt>
                <c:pt idx="259">
                  <c:v>2.1419999999999998E-2</c:v>
                </c:pt>
                <c:pt idx="260">
                  <c:v>2.2563E-2</c:v>
                </c:pt>
                <c:pt idx="261">
                  <c:v>2.3279999999999999E-2</c:v>
                </c:pt>
                <c:pt idx="262">
                  <c:v>2.3639999999999998E-2</c:v>
                </c:pt>
                <c:pt idx="263">
                  <c:v>2.376E-2</c:v>
                </c:pt>
                <c:pt idx="264">
                  <c:v>2.189E-2</c:v>
                </c:pt>
                <c:pt idx="265">
                  <c:v>2.1749999999999999E-2</c:v>
                </c:pt>
                <c:pt idx="266">
                  <c:v>2.1640000000000003E-2</c:v>
                </c:pt>
                <c:pt idx="267">
                  <c:v>2.1649999999999999E-2</c:v>
                </c:pt>
                <c:pt idx="268">
                  <c:v>2.5293E-2</c:v>
                </c:pt>
                <c:pt idx="269">
                  <c:v>2.2179999999999998E-2</c:v>
                </c:pt>
                <c:pt idx="270">
                  <c:v>2.2570999999999997E-2</c:v>
                </c:pt>
                <c:pt idx="271">
                  <c:v>2.2780000000000002E-2</c:v>
                </c:pt>
                <c:pt idx="272">
                  <c:v>2.281E-2</c:v>
                </c:pt>
                <c:pt idx="273">
                  <c:v>2.2765000000000001E-2</c:v>
                </c:pt>
                <c:pt idx="274">
                  <c:v>2.2719999999999997E-2</c:v>
                </c:pt>
                <c:pt idx="275">
                  <c:v>2.2677999999999997E-2</c:v>
                </c:pt>
                <c:pt idx="276">
                  <c:v>2.2639999999999997E-2</c:v>
                </c:pt>
                <c:pt idx="277">
                  <c:v>2.2610000000000002E-2</c:v>
                </c:pt>
                <c:pt idx="278">
                  <c:v>2.2658000000000001E-2</c:v>
                </c:pt>
                <c:pt idx="279">
                  <c:v>2.3330000000000004E-2</c:v>
                </c:pt>
                <c:pt idx="280">
                  <c:v>2.3599999999999999E-2</c:v>
                </c:pt>
                <c:pt idx="281">
                  <c:v>2.4086E-2</c:v>
                </c:pt>
                <c:pt idx="282">
                  <c:v>2.4830000000000001E-2</c:v>
                </c:pt>
                <c:pt idx="283">
                  <c:v>2.4845000000000002E-2</c:v>
                </c:pt>
                <c:pt idx="284">
                  <c:v>2.5270999999999998E-2</c:v>
                </c:pt>
                <c:pt idx="285">
                  <c:v>2.4756E-2</c:v>
                </c:pt>
                <c:pt idx="286">
                  <c:v>2.4338000000000002E-2</c:v>
                </c:pt>
                <c:pt idx="287">
                  <c:v>2.4929999999999997E-2</c:v>
                </c:pt>
                <c:pt idx="288">
                  <c:v>2.4943E-2</c:v>
                </c:pt>
                <c:pt idx="289">
                  <c:v>2.4611000000000001E-2</c:v>
                </c:pt>
                <c:pt idx="290">
                  <c:v>2.3690000000000003E-2</c:v>
                </c:pt>
                <c:pt idx="291">
                  <c:v>2.4033000000000002E-2</c:v>
                </c:pt>
                <c:pt idx="292">
                  <c:v>2.4041E-2</c:v>
                </c:pt>
                <c:pt idx="293">
                  <c:v>2.4060999999999999E-2</c:v>
                </c:pt>
                <c:pt idx="294">
                  <c:v>2.4076E-2</c:v>
                </c:pt>
                <c:pt idx="295">
                  <c:v>2.4018999999999999E-2</c:v>
                </c:pt>
                <c:pt idx="296">
                  <c:v>2.3789999999999999E-2</c:v>
                </c:pt>
                <c:pt idx="297">
                  <c:v>2.3761000000000001E-2</c:v>
                </c:pt>
                <c:pt idx="298">
                  <c:v>2.3868999999999998E-2</c:v>
                </c:pt>
                <c:pt idx="299">
                  <c:v>2.4409999999999998E-2</c:v>
                </c:pt>
                <c:pt idx="300">
                  <c:v>2.6329999999999999E-2</c:v>
                </c:pt>
                <c:pt idx="301">
                  <c:v>2.6324999999999998E-2</c:v>
                </c:pt>
                <c:pt idx="302">
                  <c:v>2.6477000000000001E-2</c:v>
                </c:pt>
                <c:pt idx="303">
                  <c:v>2.6506999999999999E-2</c:v>
                </c:pt>
                <c:pt idx="304">
                  <c:v>2.657E-2</c:v>
                </c:pt>
                <c:pt idx="305">
                  <c:v>2.6040000000000001E-2</c:v>
                </c:pt>
                <c:pt idx="306">
                  <c:v>2.4820000000000002E-2</c:v>
                </c:pt>
                <c:pt idx="307">
                  <c:v>2.4479999999999998E-2</c:v>
                </c:pt>
                <c:pt idx="308">
                  <c:v>2.521E-2</c:v>
                </c:pt>
                <c:pt idx="309">
                  <c:v>2.5070000000000002E-2</c:v>
                </c:pt>
                <c:pt idx="310">
                  <c:v>2.5384000000000004E-2</c:v>
                </c:pt>
                <c:pt idx="311">
                  <c:v>2.4969999999999999E-2</c:v>
                </c:pt>
                <c:pt idx="312">
                  <c:v>2.4868000000000001E-2</c:v>
                </c:pt>
                <c:pt idx="313">
                  <c:v>2.537E-2</c:v>
                </c:pt>
                <c:pt idx="314">
                  <c:v>2.4956999999999997E-2</c:v>
                </c:pt>
                <c:pt idx="315">
                  <c:v>2.4420000000000001E-2</c:v>
                </c:pt>
                <c:pt idx="316">
                  <c:v>2.4080000000000001E-2</c:v>
                </c:pt>
                <c:pt idx="317">
                  <c:v>2.3885E-2</c:v>
                </c:pt>
                <c:pt idx="318">
                  <c:v>2.4129999999999999E-2</c:v>
                </c:pt>
                <c:pt idx="319">
                  <c:v>2.4289999999999999E-2</c:v>
                </c:pt>
                <c:pt idx="320">
                  <c:v>2.444E-2</c:v>
                </c:pt>
                <c:pt idx="321">
                  <c:v>2.4860000000000004E-2</c:v>
                </c:pt>
                <c:pt idx="322">
                  <c:v>2.5750000000000002E-2</c:v>
                </c:pt>
                <c:pt idx="323">
                  <c:v>2.5987E-2</c:v>
                </c:pt>
                <c:pt idx="324">
                  <c:v>2.6162999999999999E-2</c:v>
                </c:pt>
                <c:pt idx="325">
                  <c:v>2.7157000000000001E-2</c:v>
                </c:pt>
                <c:pt idx="326">
                  <c:v>2.7513999999999997E-2</c:v>
                </c:pt>
                <c:pt idx="327">
                  <c:v>2.759E-2</c:v>
                </c:pt>
                <c:pt idx="328">
                  <c:v>2.7919999999999997E-2</c:v>
                </c:pt>
                <c:pt idx="329">
                  <c:v>2.819E-2</c:v>
                </c:pt>
                <c:pt idx="330">
                  <c:v>2.8174999999999999E-2</c:v>
                </c:pt>
                <c:pt idx="331">
                  <c:v>2.8451000000000001E-2</c:v>
                </c:pt>
                <c:pt idx="332">
                  <c:v>2.8506E-2</c:v>
                </c:pt>
                <c:pt idx="333">
                  <c:v>2.8347999999999998E-2</c:v>
                </c:pt>
                <c:pt idx="334">
                  <c:v>2.818E-2</c:v>
                </c:pt>
                <c:pt idx="335">
                  <c:v>2.8199000000000002E-2</c:v>
                </c:pt>
                <c:pt idx="336">
                  <c:v>2.827E-2</c:v>
                </c:pt>
                <c:pt idx="337">
                  <c:v>2.8130000000000002E-2</c:v>
                </c:pt>
                <c:pt idx="338">
                  <c:v>2.7911000000000002E-2</c:v>
                </c:pt>
                <c:pt idx="339">
                  <c:v>2.7160000000000004E-2</c:v>
                </c:pt>
                <c:pt idx="340">
                  <c:v>2.7459999999999998E-2</c:v>
                </c:pt>
                <c:pt idx="341">
                  <c:v>2.7525000000000001E-2</c:v>
                </c:pt>
                <c:pt idx="342">
                  <c:v>2.7640999999999999E-2</c:v>
                </c:pt>
                <c:pt idx="343">
                  <c:v>2.7149999999999997E-2</c:v>
                </c:pt>
                <c:pt idx="344">
                  <c:v>2.6745000000000001E-2</c:v>
                </c:pt>
                <c:pt idx="345">
                  <c:v>2.6539999999999998E-2</c:v>
                </c:pt>
                <c:pt idx="346">
                  <c:v>2.6230000000000003E-2</c:v>
                </c:pt>
                <c:pt idx="347">
                  <c:v>2.6110000000000001E-2</c:v>
                </c:pt>
                <c:pt idx="348">
                  <c:v>2.6089999999999999E-2</c:v>
                </c:pt>
                <c:pt idx="349">
                  <c:v>2.6009999999999998E-2</c:v>
                </c:pt>
                <c:pt idx="350">
                  <c:v>2.6365E-2</c:v>
                </c:pt>
                <c:pt idx="351">
                  <c:v>2.6525E-2</c:v>
                </c:pt>
                <c:pt idx="352">
                  <c:v>2.7953000000000002E-2</c:v>
                </c:pt>
                <c:pt idx="353">
                  <c:v>2.8167000000000001E-2</c:v>
                </c:pt>
                <c:pt idx="354">
                  <c:v>2.8419E-2</c:v>
                </c:pt>
                <c:pt idx="355">
                  <c:v>2.809E-2</c:v>
                </c:pt>
                <c:pt idx="356">
                  <c:v>2.8199000000000002E-2</c:v>
                </c:pt>
                <c:pt idx="357">
                  <c:v>2.8275000000000002E-2</c:v>
                </c:pt>
                <c:pt idx="358">
                  <c:v>2.8302000000000001E-2</c:v>
                </c:pt>
                <c:pt idx="359">
                  <c:v>2.8319999999999998E-2</c:v>
                </c:pt>
                <c:pt idx="360">
                  <c:v>2.8250000000000001E-2</c:v>
                </c:pt>
                <c:pt idx="361">
                  <c:v>2.8317000000000002E-2</c:v>
                </c:pt>
                <c:pt idx="362">
                  <c:v>2.8527999999999998E-2</c:v>
                </c:pt>
                <c:pt idx="363">
                  <c:v>2.8635000000000001E-2</c:v>
                </c:pt>
                <c:pt idx="364">
                  <c:v>2.8776000000000003E-2</c:v>
                </c:pt>
                <c:pt idx="365">
                  <c:v>2.8889999999999999E-2</c:v>
                </c:pt>
                <c:pt idx="366">
                  <c:v>2.8690000000000004E-2</c:v>
                </c:pt>
                <c:pt idx="367">
                  <c:v>2.81E-2</c:v>
                </c:pt>
                <c:pt idx="368">
                  <c:v>2.717E-2</c:v>
                </c:pt>
                <c:pt idx="369">
                  <c:v>2.6259999999999999E-2</c:v>
                </c:pt>
                <c:pt idx="370">
                  <c:v>2.5596000000000001E-2</c:v>
                </c:pt>
                <c:pt idx="371">
                  <c:v>2.5390000000000003E-2</c:v>
                </c:pt>
                <c:pt idx="372">
                  <c:v>2.6179999999999998E-2</c:v>
                </c:pt>
                <c:pt idx="373">
                  <c:v>2.7200000000000002E-2</c:v>
                </c:pt>
                <c:pt idx="374">
                  <c:v>2.6897000000000001E-2</c:v>
                </c:pt>
                <c:pt idx="375">
                  <c:v>2.5830000000000002E-2</c:v>
                </c:pt>
                <c:pt idx="376">
                  <c:v>2.5472999999999999E-2</c:v>
                </c:pt>
                <c:pt idx="377">
                  <c:v>2.5329999999999998E-2</c:v>
                </c:pt>
                <c:pt idx="378">
                  <c:v>2.5489999999999999E-2</c:v>
                </c:pt>
                <c:pt idx="379">
                  <c:v>2.6210000000000001E-2</c:v>
                </c:pt>
                <c:pt idx="380">
                  <c:v>2.6459999999999997E-2</c:v>
                </c:pt>
                <c:pt idx="381">
                  <c:v>2.6589999999999999E-2</c:v>
                </c:pt>
                <c:pt idx="382">
                  <c:v>2.6269999999999998E-2</c:v>
                </c:pt>
                <c:pt idx="383">
                  <c:v>2.6328999999999998E-2</c:v>
                </c:pt>
                <c:pt idx="384">
                  <c:v>2.7009999999999999E-2</c:v>
                </c:pt>
                <c:pt idx="385">
                  <c:v>2.7220000000000001E-2</c:v>
                </c:pt>
                <c:pt idx="386">
                  <c:v>2.7533999999999999E-2</c:v>
                </c:pt>
                <c:pt idx="387">
                  <c:v>2.733E-2</c:v>
                </c:pt>
                <c:pt idx="388">
                  <c:v>2.7080000000000003E-2</c:v>
                </c:pt>
                <c:pt idx="389">
                  <c:v>2.7147000000000001E-2</c:v>
                </c:pt>
                <c:pt idx="390">
                  <c:v>2.725E-2</c:v>
                </c:pt>
                <c:pt idx="391">
                  <c:v>2.7859999999999999E-2</c:v>
                </c:pt>
                <c:pt idx="392">
                  <c:v>2.8152E-2</c:v>
                </c:pt>
                <c:pt idx="393">
                  <c:v>2.8060000000000002E-2</c:v>
                </c:pt>
                <c:pt idx="394">
                  <c:v>2.8093E-2</c:v>
                </c:pt>
                <c:pt idx="395">
                  <c:v>2.8319999999999998E-2</c:v>
                </c:pt>
                <c:pt idx="396">
                  <c:v>2.8069999999999998E-2</c:v>
                </c:pt>
                <c:pt idx="397">
                  <c:v>2.7210000000000002E-2</c:v>
                </c:pt>
                <c:pt idx="398">
                  <c:v>2.7360000000000002E-2</c:v>
                </c:pt>
                <c:pt idx="399">
                  <c:v>2.7839999999999997E-2</c:v>
                </c:pt>
                <c:pt idx="400">
                  <c:v>2.8018000000000001E-2</c:v>
                </c:pt>
                <c:pt idx="401">
                  <c:v>2.7970000000000002E-2</c:v>
                </c:pt>
                <c:pt idx="402">
                  <c:v>2.7900000000000001E-2</c:v>
                </c:pt>
                <c:pt idx="403">
                  <c:v>2.7743000000000004E-2</c:v>
                </c:pt>
                <c:pt idx="404">
                  <c:v>2.7980000000000001E-2</c:v>
                </c:pt>
                <c:pt idx="405">
                  <c:v>2.8212999999999998E-2</c:v>
                </c:pt>
                <c:pt idx="406">
                  <c:v>2.8351999999999999E-2</c:v>
                </c:pt>
                <c:pt idx="407">
                  <c:v>2.8355000000000002E-2</c:v>
                </c:pt>
                <c:pt idx="408">
                  <c:v>2.8481999999999997E-2</c:v>
                </c:pt>
                <c:pt idx="409">
                  <c:v>2.8170999999999998E-2</c:v>
                </c:pt>
                <c:pt idx="410">
                  <c:v>2.8452999999999999E-2</c:v>
                </c:pt>
                <c:pt idx="411">
                  <c:v>2.8479000000000001E-2</c:v>
                </c:pt>
                <c:pt idx="412">
                  <c:v>2.8549999999999999E-2</c:v>
                </c:pt>
                <c:pt idx="413">
                  <c:v>2.8510000000000001E-2</c:v>
                </c:pt>
                <c:pt idx="414">
                  <c:v>2.9220000000000003E-2</c:v>
                </c:pt>
                <c:pt idx="415">
                  <c:v>2.9237000000000003E-2</c:v>
                </c:pt>
                <c:pt idx="416">
                  <c:v>2.8309999999999998E-2</c:v>
                </c:pt>
                <c:pt idx="417">
                  <c:v>2.8130000000000002E-2</c:v>
                </c:pt>
                <c:pt idx="418">
                  <c:v>2.75E-2</c:v>
                </c:pt>
                <c:pt idx="419">
                  <c:v>2.665E-2</c:v>
                </c:pt>
                <c:pt idx="420">
                  <c:v>2.6409999999999999E-2</c:v>
                </c:pt>
                <c:pt idx="421">
                  <c:v>2.6405999999999999E-2</c:v>
                </c:pt>
                <c:pt idx="422">
                  <c:v>2.6360000000000001E-2</c:v>
                </c:pt>
                <c:pt idx="423">
                  <c:v>2.6440000000000002E-2</c:v>
                </c:pt>
                <c:pt idx="424">
                  <c:v>2.6483E-2</c:v>
                </c:pt>
                <c:pt idx="425">
                  <c:v>2.6499999999999999E-2</c:v>
                </c:pt>
                <c:pt idx="426">
                  <c:v>2.681E-2</c:v>
                </c:pt>
                <c:pt idx="427">
                  <c:v>2.6958000000000003E-2</c:v>
                </c:pt>
                <c:pt idx="428">
                  <c:v>2.7559999999999998E-2</c:v>
                </c:pt>
                <c:pt idx="429">
                  <c:v>2.8319999999999998E-2</c:v>
                </c:pt>
                <c:pt idx="430">
                  <c:v>2.7900000000000001E-2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A-40E4-BA3E-F2CA5515BED3}"/>
            </c:ext>
          </c:extLst>
        </c:ser>
        <c:ser>
          <c:idx val="1"/>
          <c:order val="1"/>
          <c:tx>
            <c:strRef>
              <c:f>隔夜拆借率!$C$2</c:f>
              <c:strCache>
                <c:ptCount val="1"/>
                <c:pt idx="0">
                  <c:v>1周</c:v>
                </c:pt>
              </c:strCache>
            </c:strRef>
          </c:tx>
          <c:marker>
            <c:symbol val="none"/>
          </c:marker>
          <c:cat>
            <c:numRef>
              <c:f>隔夜拆借率!$A$3:$A$433</c:f>
              <c:numCache>
                <c:formatCode>yyyy\-mm\-dd;@</c:formatCode>
                <c:ptCount val="43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</c:numCache>
            </c:numRef>
          </c:cat>
          <c:val>
            <c:numRef>
              <c:f>隔夜拆借率!$C$3:$C$433</c:f>
              <c:numCache>
                <c:formatCode>0.00%</c:formatCode>
                <c:ptCount val="431"/>
                <c:pt idx="0">
                  <c:v>2.3349999999999999E-2</c:v>
                </c:pt>
                <c:pt idx="1">
                  <c:v>2.3300000000000001E-2</c:v>
                </c:pt>
                <c:pt idx="2">
                  <c:v>2.3220000000000001E-2</c:v>
                </c:pt>
                <c:pt idx="3">
                  <c:v>2.3130000000000001E-2</c:v>
                </c:pt>
                <c:pt idx="4">
                  <c:v>2.308E-2</c:v>
                </c:pt>
                <c:pt idx="5">
                  <c:v>2.3029999999999998E-2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2.3029999999999998E-2</c:v>
                </c:pt>
                <c:pt idx="10">
                  <c:v>2.308E-2</c:v>
                </c:pt>
                <c:pt idx="11">
                  <c:v>2.316E-2</c:v>
                </c:pt>
                <c:pt idx="12">
                  <c:v>2.341E-2</c:v>
                </c:pt>
                <c:pt idx="13">
                  <c:v>2.4049999999999998E-2</c:v>
                </c:pt>
                <c:pt idx="14">
                  <c:v>2.4E-2</c:v>
                </c:pt>
                <c:pt idx="15">
                  <c:v>2.376E-2</c:v>
                </c:pt>
                <c:pt idx="16">
                  <c:v>2.3629999999999998E-2</c:v>
                </c:pt>
                <c:pt idx="17">
                  <c:v>2.359E-2</c:v>
                </c:pt>
                <c:pt idx="18">
                  <c:v>2.3620000000000002E-2</c:v>
                </c:pt>
                <c:pt idx="19">
                  <c:v>2.3300000000000001E-2</c:v>
                </c:pt>
                <c:pt idx="20">
                  <c:v>2.444E-2</c:v>
                </c:pt>
                <c:pt idx="21">
                  <c:v>2.4550000000000002E-2</c:v>
                </c:pt>
                <c:pt idx="22">
                  <c:v>2.453E-2</c:v>
                </c:pt>
                <c:pt idx="23">
                  <c:v>2.4550000000000002E-2</c:v>
                </c:pt>
                <c:pt idx="24">
                  <c:v>2.4479999999999998E-2</c:v>
                </c:pt>
                <c:pt idx="25">
                  <c:v>2.3530000000000002E-2</c:v>
                </c:pt>
                <c:pt idx="26">
                  <c:v>2.3130000000000001E-2</c:v>
                </c:pt>
                <c:pt idx="27">
                  <c:v>2.3E-2</c:v>
                </c:pt>
                <c:pt idx="28">
                  <c:v>2.2970000000000001E-2</c:v>
                </c:pt>
                <c:pt idx="29">
                  <c:v>2.2970000000000001E-2</c:v>
                </c:pt>
                <c:pt idx="30">
                  <c:v>2.2850000000000002E-2</c:v>
                </c:pt>
                <c:pt idx="31">
                  <c:v>2.2860000000000002E-2</c:v>
                </c:pt>
                <c:pt idx="32">
                  <c:v>2.2860000000000002E-2</c:v>
                </c:pt>
                <c:pt idx="33">
                  <c:v>2.283E-2</c:v>
                </c:pt>
                <c:pt idx="34">
                  <c:v>2.2949999999999998E-2</c:v>
                </c:pt>
                <c:pt idx="35">
                  <c:v>2.3210000000000001E-2</c:v>
                </c:pt>
                <c:pt idx="36">
                  <c:v>2.3450000000000002E-2</c:v>
                </c:pt>
                <c:pt idx="37">
                  <c:v>2.3349999999999999E-2</c:v>
                </c:pt>
                <c:pt idx="38">
                  <c:v>2.308E-2</c:v>
                </c:pt>
                <c:pt idx="39">
                  <c:v>2.3E-2</c:v>
                </c:pt>
                <c:pt idx="40">
                  <c:v>2.2970000000000001E-2</c:v>
                </c:pt>
                <c:pt idx="41">
                  <c:v>2.2949999999999998E-2</c:v>
                </c:pt>
                <c:pt idx="42">
                  <c:v>2.2940000000000002E-2</c:v>
                </c:pt>
                <c:pt idx="43">
                  <c:v>2.2930000000000002E-2</c:v>
                </c:pt>
                <c:pt idx="44">
                  <c:v>2.2919999999999999E-2</c:v>
                </c:pt>
                <c:pt idx="45">
                  <c:v>2.2799999999999997E-2</c:v>
                </c:pt>
                <c:pt idx="46">
                  <c:v>2.282E-2</c:v>
                </c:pt>
                <c:pt idx="47">
                  <c:v>2.281E-2</c:v>
                </c:pt>
                <c:pt idx="48">
                  <c:v>2.281E-2</c:v>
                </c:pt>
                <c:pt idx="49">
                  <c:v>2.282E-2</c:v>
                </c:pt>
                <c:pt idx="50">
                  <c:v>2.2879999999999998E-2</c:v>
                </c:pt>
                <c:pt idx="51">
                  <c:v>2.2949999999999998E-2</c:v>
                </c:pt>
                <c:pt idx="52">
                  <c:v>2.3019999999999999E-2</c:v>
                </c:pt>
                <c:pt idx="53">
                  <c:v>2.3050000000000001E-2</c:v>
                </c:pt>
                <c:pt idx="54">
                  <c:v>2.3010000000000003E-2</c:v>
                </c:pt>
                <c:pt idx="55">
                  <c:v>2.2970000000000001E-2</c:v>
                </c:pt>
                <c:pt idx="56">
                  <c:v>2.3E-2</c:v>
                </c:pt>
                <c:pt idx="57">
                  <c:v>2.3010000000000003E-2</c:v>
                </c:pt>
                <c:pt idx="58">
                  <c:v>2.3029999999999998E-2</c:v>
                </c:pt>
                <c:pt idx="59">
                  <c:v>2.3119999999999998E-2</c:v>
                </c:pt>
                <c:pt idx="60">
                  <c:v>2.3250000000000003E-2</c:v>
                </c:pt>
                <c:pt idx="61">
                  <c:v>2.3199999999999998E-2</c:v>
                </c:pt>
                <c:pt idx="62">
                  <c:v>2.3019999999999999E-2</c:v>
                </c:pt>
                <c:pt idx="63">
                  <c:v>2.2940000000000002E-2</c:v>
                </c:pt>
                <c:pt idx="64">
                  <c:v>2.2890000000000001E-2</c:v>
                </c:pt>
                <c:pt idx="65">
                  <c:v>2.2869999999999998E-2</c:v>
                </c:pt>
                <c:pt idx="66">
                  <c:v>2.291E-2</c:v>
                </c:pt>
                <c:pt idx="67">
                  <c:v>2.2949999999999998E-2</c:v>
                </c:pt>
                <c:pt idx="68">
                  <c:v>2.3019999999999999E-2</c:v>
                </c:pt>
                <c:pt idx="69">
                  <c:v>2.3039999999999998E-2</c:v>
                </c:pt>
                <c:pt idx="70">
                  <c:v>2.3010000000000003E-2</c:v>
                </c:pt>
                <c:pt idx="71">
                  <c:v>2.3019999999999999E-2</c:v>
                </c:pt>
                <c:pt idx="72">
                  <c:v>2.3050000000000001E-2</c:v>
                </c:pt>
                <c:pt idx="73">
                  <c:v>2.3220000000000001E-2</c:v>
                </c:pt>
                <c:pt idx="74">
                  <c:v>2.3319999999999997E-2</c:v>
                </c:pt>
                <c:pt idx="75">
                  <c:v>2.334E-2</c:v>
                </c:pt>
                <c:pt idx="76">
                  <c:v>2.342E-2</c:v>
                </c:pt>
                <c:pt idx="77">
                  <c:v>2.341E-2</c:v>
                </c:pt>
                <c:pt idx="78">
                  <c:v>2.3460000000000002E-2</c:v>
                </c:pt>
                <c:pt idx="79">
                  <c:v>2.368E-2</c:v>
                </c:pt>
                <c:pt idx="80">
                  <c:v>2.3860000000000003E-2</c:v>
                </c:pt>
                <c:pt idx="81">
                  <c:v>2.3399999999999997E-2</c:v>
                </c:pt>
                <c:pt idx="82">
                  <c:v>2.3279999999999999E-2</c:v>
                </c:pt>
                <c:pt idx="83">
                  <c:v>2.3290000000000002E-2</c:v>
                </c:pt>
                <c:pt idx="84">
                  <c:v>2.3259999999999999E-2</c:v>
                </c:pt>
                <c:pt idx="85">
                  <c:v>2.3230000000000001E-2</c:v>
                </c:pt>
                <c:pt idx="86">
                  <c:v>2.3230000000000001E-2</c:v>
                </c:pt>
                <c:pt idx="87">
                  <c:v>2.3239999999999997E-2</c:v>
                </c:pt>
                <c:pt idx="88">
                  <c:v>2.3250000000000003E-2</c:v>
                </c:pt>
                <c:pt idx="89">
                  <c:v>2.3239999999999997E-2</c:v>
                </c:pt>
                <c:pt idx="90">
                  <c:v>2.3269999999999999E-2</c:v>
                </c:pt>
                <c:pt idx="91">
                  <c:v>2.3310000000000001E-2</c:v>
                </c:pt>
                <c:pt idx="92">
                  <c:v>2.3319999999999997E-2</c:v>
                </c:pt>
                <c:pt idx="93">
                  <c:v>2.3310000000000001E-2</c:v>
                </c:pt>
                <c:pt idx="94">
                  <c:v>2.3310000000000001E-2</c:v>
                </c:pt>
                <c:pt idx="95">
                  <c:v>2.3300000000000001E-2</c:v>
                </c:pt>
                <c:pt idx="96">
                  <c:v>2.3300000000000001E-2</c:v>
                </c:pt>
                <c:pt idx="97">
                  <c:v>2.3310000000000001E-2</c:v>
                </c:pt>
                <c:pt idx="98">
                  <c:v>2.3319999999999997E-2</c:v>
                </c:pt>
                <c:pt idx="99">
                  <c:v>2.3330000000000004E-2</c:v>
                </c:pt>
                <c:pt idx="100">
                  <c:v>2.334E-2</c:v>
                </c:pt>
                <c:pt idx="101">
                  <c:v>2.3380000000000001E-2</c:v>
                </c:pt>
                <c:pt idx="102">
                  <c:v>2.3370000000000002E-2</c:v>
                </c:pt>
                <c:pt idx="103">
                  <c:v>2.342E-2</c:v>
                </c:pt>
                <c:pt idx="104">
                  <c:v>2.3380000000000001E-2</c:v>
                </c:pt>
                <c:pt idx="105">
                  <c:v>2.3370000000000002E-2</c:v>
                </c:pt>
                <c:pt idx="106">
                  <c:v>2.3399999999999997E-2</c:v>
                </c:pt>
                <c:pt idx="107">
                  <c:v>2.341E-2</c:v>
                </c:pt>
                <c:pt idx="108">
                  <c:v>2.3429999999999999E-2</c:v>
                </c:pt>
                <c:pt idx="109">
                  <c:v>2.342E-2</c:v>
                </c:pt>
                <c:pt idx="110">
                  <c:v>2.341E-2</c:v>
                </c:pt>
                <c:pt idx="111">
                  <c:v>2.341E-2</c:v>
                </c:pt>
                <c:pt idx="112">
                  <c:v>2.3429999999999999E-2</c:v>
                </c:pt>
                <c:pt idx="113">
                  <c:v>2.3460000000000002E-2</c:v>
                </c:pt>
                <c:pt idx="114">
                  <c:v>2.351E-2</c:v>
                </c:pt>
                <c:pt idx="115">
                  <c:v>2.3540000000000002E-2</c:v>
                </c:pt>
                <c:pt idx="116">
                  <c:v>2.3550000000000001E-2</c:v>
                </c:pt>
                <c:pt idx="117">
                  <c:v>2.358E-2</c:v>
                </c:pt>
                <c:pt idx="118">
                  <c:v>2.3709999999999998E-2</c:v>
                </c:pt>
                <c:pt idx="119">
                  <c:v>2.375E-2</c:v>
                </c:pt>
                <c:pt idx="120">
                  <c:v>2.3809999999999998E-2</c:v>
                </c:pt>
                <c:pt idx="121">
                  <c:v>2.3860000000000003E-2</c:v>
                </c:pt>
                <c:pt idx="122">
                  <c:v>2.3849999999999996E-2</c:v>
                </c:pt>
                <c:pt idx="123">
                  <c:v>2.3650000000000001E-2</c:v>
                </c:pt>
                <c:pt idx="124">
                  <c:v>2.3550000000000001E-2</c:v>
                </c:pt>
                <c:pt idx="125">
                  <c:v>2.3439999999999999E-2</c:v>
                </c:pt>
                <c:pt idx="126">
                  <c:v>2.3370000000000002E-2</c:v>
                </c:pt>
                <c:pt idx="127">
                  <c:v>2.3300000000000001E-2</c:v>
                </c:pt>
                <c:pt idx="128">
                  <c:v>2.3269999999999999E-2</c:v>
                </c:pt>
                <c:pt idx="129">
                  <c:v>2.3230000000000001E-2</c:v>
                </c:pt>
                <c:pt idx="130">
                  <c:v>2.3189999999999999E-2</c:v>
                </c:pt>
                <c:pt idx="131">
                  <c:v>2.3130000000000001E-2</c:v>
                </c:pt>
                <c:pt idx="132">
                  <c:v>2.3099999999999999E-2</c:v>
                </c:pt>
                <c:pt idx="133">
                  <c:v>2.308E-2</c:v>
                </c:pt>
                <c:pt idx="134">
                  <c:v>2.307E-2</c:v>
                </c:pt>
                <c:pt idx="135">
                  <c:v>2.308E-2</c:v>
                </c:pt>
                <c:pt idx="136">
                  <c:v>2.308E-2</c:v>
                </c:pt>
                <c:pt idx="137">
                  <c:v>2.3109999999999999E-2</c:v>
                </c:pt>
                <c:pt idx="138">
                  <c:v>2.3210000000000001E-2</c:v>
                </c:pt>
                <c:pt idx="139">
                  <c:v>2.3319999999999997E-2</c:v>
                </c:pt>
                <c:pt idx="140">
                  <c:v>2.3479999999999997E-2</c:v>
                </c:pt>
                <c:pt idx="141">
                  <c:v>2.3599999999999999E-2</c:v>
                </c:pt>
                <c:pt idx="142">
                  <c:v>2.359E-2</c:v>
                </c:pt>
                <c:pt idx="143">
                  <c:v>2.3479999999999997E-2</c:v>
                </c:pt>
                <c:pt idx="144">
                  <c:v>2.3429999999999999E-2</c:v>
                </c:pt>
                <c:pt idx="145">
                  <c:v>2.3380000000000001E-2</c:v>
                </c:pt>
                <c:pt idx="146">
                  <c:v>2.3319999999999997E-2</c:v>
                </c:pt>
                <c:pt idx="147">
                  <c:v>2.3239999999999997E-2</c:v>
                </c:pt>
                <c:pt idx="148">
                  <c:v>2.3170000000000003E-2</c:v>
                </c:pt>
                <c:pt idx="149">
                  <c:v>2.316E-2</c:v>
                </c:pt>
                <c:pt idx="150">
                  <c:v>2.3170000000000003E-2</c:v>
                </c:pt>
                <c:pt idx="151">
                  <c:v>2.3250000000000003E-2</c:v>
                </c:pt>
                <c:pt idx="152">
                  <c:v>2.3319999999999997E-2</c:v>
                </c:pt>
                <c:pt idx="153">
                  <c:v>2.3359999999999999E-2</c:v>
                </c:pt>
                <c:pt idx="154">
                  <c:v>2.3411000000000001E-2</c:v>
                </c:pt>
                <c:pt idx="155">
                  <c:v>2.3429999999999999E-2</c:v>
                </c:pt>
                <c:pt idx="156">
                  <c:v>2.3450000000000002E-2</c:v>
                </c:pt>
                <c:pt idx="157">
                  <c:v>2.3470000000000001E-2</c:v>
                </c:pt>
                <c:pt idx="158">
                  <c:v>2.3470000000000001E-2</c:v>
                </c:pt>
                <c:pt idx="159">
                  <c:v>2.3466999999999998E-2</c:v>
                </c:pt>
                <c:pt idx="160">
                  <c:v>2.3519999999999999E-2</c:v>
                </c:pt>
                <c:pt idx="161">
                  <c:v>2.3620000000000002E-2</c:v>
                </c:pt>
                <c:pt idx="162">
                  <c:v>2.3639999999999998E-2</c:v>
                </c:pt>
                <c:pt idx="163">
                  <c:v>2.3620000000000002E-2</c:v>
                </c:pt>
                <c:pt idx="164">
                  <c:v>2.3639999999999998E-2</c:v>
                </c:pt>
                <c:pt idx="165">
                  <c:v>2.366E-2</c:v>
                </c:pt>
                <c:pt idx="166">
                  <c:v>2.3690000000000003E-2</c:v>
                </c:pt>
                <c:pt idx="167">
                  <c:v>2.368E-2</c:v>
                </c:pt>
                <c:pt idx="168">
                  <c:v>2.3690000000000003E-2</c:v>
                </c:pt>
                <c:pt idx="169">
                  <c:v>2.3690000000000003E-2</c:v>
                </c:pt>
                <c:pt idx="170">
                  <c:v>2.368E-2</c:v>
                </c:pt>
                <c:pt idx="171">
                  <c:v>2.368E-2</c:v>
                </c:pt>
                <c:pt idx="172">
                  <c:v>2.3700000000000002E-2</c:v>
                </c:pt>
                <c:pt idx="173">
                  <c:v>2.3765000000000001E-2</c:v>
                </c:pt>
                <c:pt idx="174">
                  <c:v>2.3780000000000003E-2</c:v>
                </c:pt>
                <c:pt idx="175">
                  <c:v>2.3855000000000001E-2</c:v>
                </c:pt>
                <c:pt idx="176">
                  <c:v>2.392E-2</c:v>
                </c:pt>
                <c:pt idx="177">
                  <c:v>2.3940000000000003E-2</c:v>
                </c:pt>
                <c:pt idx="178">
                  <c:v>2.3969999999999998E-2</c:v>
                </c:pt>
                <c:pt idx="179">
                  <c:v>2.4E-2</c:v>
                </c:pt>
                <c:pt idx="180">
                  <c:v>2.4049999999999998E-2</c:v>
                </c:pt>
                <c:pt idx="181">
                  <c:v>2.4080000000000001E-2</c:v>
                </c:pt>
                <c:pt idx="182">
                  <c:v>2.4060000000000002E-2</c:v>
                </c:pt>
                <c:pt idx="183">
                  <c:v>2.4390000000000002E-2</c:v>
                </c:pt>
                <c:pt idx="184">
                  <c:v>2.4590000000000001E-2</c:v>
                </c:pt>
                <c:pt idx="185">
                  <c:v>2.4760000000000001E-2</c:v>
                </c:pt>
                <c:pt idx="186">
                  <c:v>2.487E-2</c:v>
                </c:pt>
                <c:pt idx="187">
                  <c:v>2.477E-2</c:v>
                </c:pt>
                <c:pt idx="188">
                  <c:v>2.4420000000000001E-2</c:v>
                </c:pt>
                <c:pt idx="189">
                  <c:v>2.4249999999999997E-2</c:v>
                </c:pt>
                <c:pt idx="190">
                  <c:v>2.41E-2</c:v>
                </c:pt>
                <c:pt idx="191">
                  <c:v>2.3940000000000003E-2</c:v>
                </c:pt>
                <c:pt idx="192">
                  <c:v>2.383E-2</c:v>
                </c:pt>
                <c:pt idx="193">
                  <c:v>2.3780000000000003E-2</c:v>
                </c:pt>
                <c:pt idx="194">
                  <c:v>2.3740000000000001E-2</c:v>
                </c:pt>
                <c:pt idx="195">
                  <c:v>2.375E-2</c:v>
                </c:pt>
                <c:pt idx="196">
                  <c:v>2.3809999999999998E-2</c:v>
                </c:pt>
                <c:pt idx="197">
                  <c:v>2.3900000000000001E-2</c:v>
                </c:pt>
                <c:pt idx="198">
                  <c:v>2.3969999999999998E-2</c:v>
                </c:pt>
                <c:pt idx="199">
                  <c:v>2.4009999999999997E-2</c:v>
                </c:pt>
                <c:pt idx="200">
                  <c:v>2.4039999999999999E-2</c:v>
                </c:pt>
                <c:pt idx="201">
                  <c:v>2.4039999999999999E-2</c:v>
                </c:pt>
                <c:pt idx="202">
                  <c:v>2.4089999999999997E-2</c:v>
                </c:pt>
                <c:pt idx="203">
                  <c:v>2.4109999999999999E-2</c:v>
                </c:pt>
                <c:pt idx="204">
                  <c:v>2.4150000000000001E-2</c:v>
                </c:pt>
                <c:pt idx="205">
                  <c:v>2.418E-2</c:v>
                </c:pt>
                <c:pt idx="206">
                  <c:v>2.4160000000000001E-2</c:v>
                </c:pt>
                <c:pt idx="207">
                  <c:v>2.4140000000000002E-2</c:v>
                </c:pt>
                <c:pt idx="208">
                  <c:v>2.4080000000000001E-2</c:v>
                </c:pt>
                <c:pt idx="209">
                  <c:v>2.4049999999999998E-2</c:v>
                </c:pt>
                <c:pt idx="210">
                  <c:v>2.3990000000000001E-2</c:v>
                </c:pt>
                <c:pt idx="211">
                  <c:v>2.392E-2</c:v>
                </c:pt>
                <c:pt idx="212">
                  <c:v>2.3889999999999998E-2</c:v>
                </c:pt>
                <c:pt idx="213">
                  <c:v>2.3929999999999996E-2</c:v>
                </c:pt>
                <c:pt idx="214">
                  <c:v>2.402E-2</c:v>
                </c:pt>
                <c:pt idx="215">
                  <c:v>2.4070000000000001E-2</c:v>
                </c:pt>
                <c:pt idx="216">
                  <c:v>2.4150000000000001E-2</c:v>
                </c:pt>
                <c:pt idx="217">
                  <c:v>2.4279999999999999E-2</c:v>
                </c:pt>
                <c:pt idx="218">
                  <c:v>2.436E-2</c:v>
                </c:pt>
                <c:pt idx="219">
                  <c:v>2.444E-2</c:v>
                </c:pt>
                <c:pt idx="220">
                  <c:v>2.4479999999999998E-2</c:v>
                </c:pt>
                <c:pt idx="221">
                  <c:v>2.4500000000000001E-2</c:v>
                </c:pt>
                <c:pt idx="222">
                  <c:v>2.4510000000000001E-2</c:v>
                </c:pt>
                <c:pt idx="223">
                  <c:v>2.452E-2</c:v>
                </c:pt>
                <c:pt idx="224">
                  <c:v>2.4580000000000001E-2</c:v>
                </c:pt>
                <c:pt idx="225">
                  <c:v>2.4660000000000001E-2</c:v>
                </c:pt>
                <c:pt idx="226">
                  <c:v>2.4809999999999999E-2</c:v>
                </c:pt>
                <c:pt idx="227">
                  <c:v>2.496E-2</c:v>
                </c:pt>
                <c:pt idx="228">
                  <c:v>2.5019999999999997E-2</c:v>
                </c:pt>
                <c:pt idx="229">
                  <c:v>2.5009999999999998E-2</c:v>
                </c:pt>
                <c:pt idx="230">
                  <c:v>2.4969999999999999E-2</c:v>
                </c:pt>
                <c:pt idx="231">
                  <c:v>2.4929999999999997E-2</c:v>
                </c:pt>
                <c:pt idx="232">
                  <c:v>2.4910000000000002E-2</c:v>
                </c:pt>
                <c:pt idx="233">
                  <c:v>2.4908E-2</c:v>
                </c:pt>
                <c:pt idx="234">
                  <c:v>2.4927999999999999E-2</c:v>
                </c:pt>
                <c:pt idx="235">
                  <c:v>2.4940000000000004E-2</c:v>
                </c:pt>
                <c:pt idx="236">
                  <c:v>2.496E-2</c:v>
                </c:pt>
                <c:pt idx="237">
                  <c:v>2.4990000000000002E-2</c:v>
                </c:pt>
                <c:pt idx="238">
                  <c:v>2.5049999999999999E-2</c:v>
                </c:pt>
                <c:pt idx="239">
                  <c:v>2.5190000000000001E-2</c:v>
                </c:pt>
                <c:pt idx="240">
                  <c:v>2.5249999999999998E-2</c:v>
                </c:pt>
                <c:pt idx="241">
                  <c:v>2.5375000000000002E-2</c:v>
                </c:pt>
                <c:pt idx="242">
                  <c:v>2.5440000000000001E-2</c:v>
                </c:pt>
                <c:pt idx="243">
                  <c:v>2.5440000000000001E-2</c:v>
                </c:pt>
                <c:pt idx="244">
                  <c:v>2.5430000000000001E-2</c:v>
                </c:pt>
                <c:pt idx="245">
                  <c:v>2.545E-2</c:v>
                </c:pt>
                <c:pt idx="246">
                  <c:v>2.5470000000000003E-2</c:v>
                </c:pt>
                <c:pt idx="247">
                  <c:v>2.545E-2</c:v>
                </c:pt>
                <c:pt idx="248">
                  <c:v>2.5440000000000001E-2</c:v>
                </c:pt>
                <c:pt idx="249">
                  <c:v>2.5430000000000001E-2</c:v>
                </c:pt>
                <c:pt idx="250">
                  <c:v>2.589E-2</c:v>
                </c:pt>
                <c:pt idx="251">
                  <c:v>2.545E-2</c:v>
                </c:pt>
                <c:pt idx="252">
                  <c:v>2.4740000000000002E-2</c:v>
                </c:pt>
                <c:pt idx="253">
                  <c:v>2.4409999999999998E-2</c:v>
                </c:pt>
                <c:pt idx="254">
                  <c:v>2.41E-2</c:v>
                </c:pt>
                <c:pt idx="255">
                  <c:v>2.3990000000000001E-2</c:v>
                </c:pt>
                <c:pt idx="256">
                  <c:v>2.3900000000000001E-2</c:v>
                </c:pt>
                <c:pt idx="257">
                  <c:v>2.3940000000000003E-2</c:v>
                </c:pt>
                <c:pt idx="258">
                  <c:v>2.3980000000000001E-2</c:v>
                </c:pt>
                <c:pt idx="259">
                  <c:v>2.4239E-2</c:v>
                </c:pt>
                <c:pt idx="260">
                  <c:v>2.4666E-2</c:v>
                </c:pt>
                <c:pt idx="261">
                  <c:v>2.5041999999999998E-2</c:v>
                </c:pt>
                <c:pt idx="262">
                  <c:v>2.538E-2</c:v>
                </c:pt>
                <c:pt idx="263">
                  <c:v>2.5929999999999998E-2</c:v>
                </c:pt>
                <c:pt idx="264">
                  <c:v>2.6070000000000003E-2</c:v>
                </c:pt>
                <c:pt idx="265">
                  <c:v>2.6370000000000001E-2</c:v>
                </c:pt>
                <c:pt idx="266">
                  <c:v>2.6619999999999998E-2</c:v>
                </c:pt>
                <c:pt idx="267">
                  <c:v>2.6840000000000003E-2</c:v>
                </c:pt>
                <c:pt idx="268">
                  <c:v>2.691E-2</c:v>
                </c:pt>
                <c:pt idx="269">
                  <c:v>2.6520000000000002E-2</c:v>
                </c:pt>
                <c:pt idx="270">
                  <c:v>2.648E-2</c:v>
                </c:pt>
                <c:pt idx="271">
                  <c:v>2.6280000000000001E-2</c:v>
                </c:pt>
                <c:pt idx="272">
                  <c:v>2.6282999999999997E-2</c:v>
                </c:pt>
                <c:pt idx="273">
                  <c:v>2.6329999999999999E-2</c:v>
                </c:pt>
                <c:pt idx="274">
                  <c:v>2.6339999999999999E-2</c:v>
                </c:pt>
                <c:pt idx="275">
                  <c:v>2.6232999999999999E-2</c:v>
                </c:pt>
                <c:pt idx="276">
                  <c:v>2.6230000000000003E-2</c:v>
                </c:pt>
                <c:pt idx="277">
                  <c:v>2.6207999999999999E-2</c:v>
                </c:pt>
                <c:pt idx="278">
                  <c:v>2.6269999999999998E-2</c:v>
                </c:pt>
                <c:pt idx="279">
                  <c:v>2.6435E-2</c:v>
                </c:pt>
                <c:pt idx="280">
                  <c:v>2.664E-2</c:v>
                </c:pt>
                <c:pt idx="281">
                  <c:v>2.6749999999999999E-2</c:v>
                </c:pt>
                <c:pt idx="282">
                  <c:v>2.691E-2</c:v>
                </c:pt>
                <c:pt idx="283">
                  <c:v>2.7060000000000001E-2</c:v>
                </c:pt>
                <c:pt idx="284">
                  <c:v>2.7160000000000004E-2</c:v>
                </c:pt>
                <c:pt idx="285">
                  <c:v>2.725E-2</c:v>
                </c:pt>
                <c:pt idx="286">
                  <c:v>2.7109999999999999E-2</c:v>
                </c:pt>
                <c:pt idx="287">
                  <c:v>2.7280000000000002E-2</c:v>
                </c:pt>
                <c:pt idx="288">
                  <c:v>2.7290000000000002E-2</c:v>
                </c:pt>
                <c:pt idx="289">
                  <c:v>2.7320000000000001E-2</c:v>
                </c:pt>
                <c:pt idx="290">
                  <c:v>2.6589999999999999E-2</c:v>
                </c:pt>
                <c:pt idx="291">
                  <c:v>2.6459999999999997E-2</c:v>
                </c:pt>
                <c:pt idx="292">
                  <c:v>2.6440000000000002E-2</c:v>
                </c:pt>
                <c:pt idx="293">
                  <c:v>2.6549999999999997E-2</c:v>
                </c:pt>
                <c:pt idx="294">
                  <c:v>2.6589999999999999E-2</c:v>
                </c:pt>
                <c:pt idx="295">
                  <c:v>2.6549999999999997E-2</c:v>
                </c:pt>
                <c:pt idx="296">
                  <c:v>2.649E-2</c:v>
                </c:pt>
                <c:pt idx="297">
                  <c:v>2.6520000000000002E-2</c:v>
                </c:pt>
                <c:pt idx="298">
                  <c:v>2.656E-2</c:v>
                </c:pt>
                <c:pt idx="299">
                  <c:v>2.6938E-2</c:v>
                </c:pt>
                <c:pt idx="300">
                  <c:v>2.725E-2</c:v>
                </c:pt>
                <c:pt idx="301">
                  <c:v>2.7471000000000002E-2</c:v>
                </c:pt>
                <c:pt idx="302">
                  <c:v>2.7679999999999996E-2</c:v>
                </c:pt>
                <c:pt idx="303">
                  <c:v>2.7910000000000001E-2</c:v>
                </c:pt>
                <c:pt idx="304">
                  <c:v>2.8069999999999998E-2</c:v>
                </c:pt>
                <c:pt idx="305">
                  <c:v>2.7839999999999997E-2</c:v>
                </c:pt>
                <c:pt idx="306">
                  <c:v>2.7993000000000001E-2</c:v>
                </c:pt>
                <c:pt idx="307">
                  <c:v>2.7910000000000001E-2</c:v>
                </c:pt>
                <c:pt idx="308">
                  <c:v>2.81E-2</c:v>
                </c:pt>
                <c:pt idx="309">
                  <c:v>2.8210000000000002E-2</c:v>
                </c:pt>
                <c:pt idx="310">
                  <c:v>2.8500000000000001E-2</c:v>
                </c:pt>
                <c:pt idx="311">
                  <c:v>2.7779999999999999E-2</c:v>
                </c:pt>
                <c:pt idx="312">
                  <c:v>2.7400000000000001E-2</c:v>
                </c:pt>
                <c:pt idx="313">
                  <c:v>2.7505999999999999E-2</c:v>
                </c:pt>
                <c:pt idx="314">
                  <c:v>2.741E-2</c:v>
                </c:pt>
                <c:pt idx="315">
                  <c:v>2.7069999999999997E-2</c:v>
                </c:pt>
                <c:pt idx="316">
                  <c:v>2.6869999999999998E-2</c:v>
                </c:pt>
                <c:pt idx="317">
                  <c:v>2.6631000000000002E-2</c:v>
                </c:pt>
                <c:pt idx="318">
                  <c:v>2.6565999999999999E-2</c:v>
                </c:pt>
                <c:pt idx="319">
                  <c:v>2.674E-2</c:v>
                </c:pt>
                <c:pt idx="320">
                  <c:v>2.69E-2</c:v>
                </c:pt>
                <c:pt idx="321">
                  <c:v>2.7174999999999998E-2</c:v>
                </c:pt>
                <c:pt idx="322">
                  <c:v>2.7519999999999999E-2</c:v>
                </c:pt>
                <c:pt idx="323">
                  <c:v>2.758E-2</c:v>
                </c:pt>
                <c:pt idx="324">
                  <c:v>2.76E-2</c:v>
                </c:pt>
                <c:pt idx="325">
                  <c:v>2.7900000000000001E-2</c:v>
                </c:pt>
                <c:pt idx="326">
                  <c:v>2.8140000000000002E-2</c:v>
                </c:pt>
                <c:pt idx="327">
                  <c:v>2.8202999999999999E-2</c:v>
                </c:pt>
                <c:pt idx="328">
                  <c:v>2.8448999999999999E-2</c:v>
                </c:pt>
                <c:pt idx="329">
                  <c:v>2.8698999999999999E-2</c:v>
                </c:pt>
                <c:pt idx="330">
                  <c:v>2.8730000000000002E-2</c:v>
                </c:pt>
                <c:pt idx="331">
                  <c:v>2.913E-2</c:v>
                </c:pt>
                <c:pt idx="332">
                  <c:v>2.9270000000000001E-2</c:v>
                </c:pt>
                <c:pt idx="333">
                  <c:v>2.9186E-2</c:v>
                </c:pt>
                <c:pt idx="334">
                  <c:v>2.9090999999999999E-2</c:v>
                </c:pt>
                <c:pt idx="335">
                  <c:v>2.9232999999999999E-2</c:v>
                </c:pt>
                <c:pt idx="336">
                  <c:v>2.9300000000000003E-2</c:v>
                </c:pt>
                <c:pt idx="337">
                  <c:v>2.9293999999999997E-2</c:v>
                </c:pt>
                <c:pt idx="338">
                  <c:v>2.9106999999999997E-2</c:v>
                </c:pt>
                <c:pt idx="339">
                  <c:v>2.8833000000000001E-2</c:v>
                </c:pt>
                <c:pt idx="340">
                  <c:v>2.8826999999999998E-2</c:v>
                </c:pt>
                <c:pt idx="341">
                  <c:v>2.8820000000000002E-2</c:v>
                </c:pt>
                <c:pt idx="342">
                  <c:v>2.8866999999999997E-2</c:v>
                </c:pt>
                <c:pt idx="343">
                  <c:v>2.8799999999999999E-2</c:v>
                </c:pt>
                <c:pt idx="344">
                  <c:v>2.8679E-2</c:v>
                </c:pt>
                <c:pt idx="345">
                  <c:v>2.8570999999999999E-2</c:v>
                </c:pt>
                <c:pt idx="346">
                  <c:v>2.8426E-2</c:v>
                </c:pt>
                <c:pt idx="347">
                  <c:v>2.843E-2</c:v>
                </c:pt>
                <c:pt idx="348">
                  <c:v>2.8530000000000003E-2</c:v>
                </c:pt>
                <c:pt idx="349">
                  <c:v>2.8539999999999999E-2</c:v>
                </c:pt>
                <c:pt idx="350">
                  <c:v>2.8559999999999999E-2</c:v>
                </c:pt>
                <c:pt idx="351">
                  <c:v>2.8660000000000001E-2</c:v>
                </c:pt>
                <c:pt idx="352">
                  <c:v>2.8839999999999998E-2</c:v>
                </c:pt>
                <c:pt idx="353">
                  <c:v>2.894E-2</c:v>
                </c:pt>
                <c:pt idx="354">
                  <c:v>2.8959000000000002E-2</c:v>
                </c:pt>
                <c:pt idx="355">
                  <c:v>2.8919E-2</c:v>
                </c:pt>
                <c:pt idx="356">
                  <c:v>2.8938999999999999E-2</c:v>
                </c:pt>
                <c:pt idx="357">
                  <c:v>2.8948999999999999E-2</c:v>
                </c:pt>
                <c:pt idx="358">
                  <c:v>2.8967999999999997E-2</c:v>
                </c:pt>
                <c:pt idx="359">
                  <c:v>2.8999999999999998E-2</c:v>
                </c:pt>
                <c:pt idx="360">
                  <c:v>2.9026E-2</c:v>
                </c:pt>
                <c:pt idx="361">
                  <c:v>2.9047E-2</c:v>
                </c:pt>
                <c:pt idx="362">
                  <c:v>2.9140000000000003E-2</c:v>
                </c:pt>
                <c:pt idx="363">
                  <c:v>2.9203999999999997E-2</c:v>
                </c:pt>
                <c:pt idx="364">
                  <c:v>2.9300000000000003E-2</c:v>
                </c:pt>
                <c:pt idx="365">
                  <c:v>2.9428999999999997E-2</c:v>
                </c:pt>
                <c:pt idx="366">
                  <c:v>2.9432E-2</c:v>
                </c:pt>
                <c:pt idx="367">
                  <c:v>2.9360000000000001E-2</c:v>
                </c:pt>
                <c:pt idx="368">
                  <c:v>2.9062999999999999E-2</c:v>
                </c:pt>
                <c:pt idx="369">
                  <c:v>2.8833999999999999E-2</c:v>
                </c:pt>
                <c:pt idx="370">
                  <c:v>2.8576999999999998E-2</c:v>
                </c:pt>
                <c:pt idx="371">
                  <c:v>2.8506999999999998E-2</c:v>
                </c:pt>
                <c:pt idx="372">
                  <c:v>2.8454999999999998E-2</c:v>
                </c:pt>
                <c:pt idx="373">
                  <c:v>2.8410000000000001E-2</c:v>
                </c:pt>
                <c:pt idx="374">
                  <c:v>2.8298999999999998E-2</c:v>
                </c:pt>
                <c:pt idx="375">
                  <c:v>2.8028000000000001E-2</c:v>
                </c:pt>
                <c:pt idx="376">
                  <c:v>2.7918999999999999E-2</c:v>
                </c:pt>
                <c:pt idx="377">
                  <c:v>2.7858000000000001E-2</c:v>
                </c:pt>
                <c:pt idx="378">
                  <c:v>2.7839999999999997E-2</c:v>
                </c:pt>
                <c:pt idx="379">
                  <c:v>2.8119999999999999E-2</c:v>
                </c:pt>
                <c:pt idx="380">
                  <c:v>2.8156E-2</c:v>
                </c:pt>
                <c:pt idx="381">
                  <c:v>2.8184000000000001E-2</c:v>
                </c:pt>
                <c:pt idx="382">
                  <c:v>2.8029999999999999E-2</c:v>
                </c:pt>
                <c:pt idx="383">
                  <c:v>2.8056999999999999E-2</c:v>
                </c:pt>
                <c:pt idx="384">
                  <c:v>2.8292999999999999E-2</c:v>
                </c:pt>
                <c:pt idx="385">
                  <c:v>2.8420000000000001E-2</c:v>
                </c:pt>
                <c:pt idx="386">
                  <c:v>2.8530000000000003E-2</c:v>
                </c:pt>
                <c:pt idx="387">
                  <c:v>2.8469999999999999E-2</c:v>
                </c:pt>
                <c:pt idx="388">
                  <c:v>2.8450000000000003E-2</c:v>
                </c:pt>
                <c:pt idx="389">
                  <c:v>2.8490000000000001E-2</c:v>
                </c:pt>
                <c:pt idx="390">
                  <c:v>2.8490000000000001E-2</c:v>
                </c:pt>
                <c:pt idx="391">
                  <c:v>2.8625999999999999E-2</c:v>
                </c:pt>
                <c:pt idx="392">
                  <c:v>2.8769999999999997E-2</c:v>
                </c:pt>
                <c:pt idx="393">
                  <c:v>2.8820000000000002E-2</c:v>
                </c:pt>
                <c:pt idx="394">
                  <c:v>2.886E-2</c:v>
                </c:pt>
                <c:pt idx="395">
                  <c:v>2.8919999999999998E-2</c:v>
                </c:pt>
                <c:pt idx="396">
                  <c:v>2.8839999999999998E-2</c:v>
                </c:pt>
                <c:pt idx="397">
                  <c:v>2.8656999999999998E-2</c:v>
                </c:pt>
                <c:pt idx="398">
                  <c:v>2.8650000000000002E-2</c:v>
                </c:pt>
                <c:pt idx="399">
                  <c:v>2.8709999999999999E-2</c:v>
                </c:pt>
                <c:pt idx="400">
                  <c:v>2.8820999999999999E-2</c:v>
                </c:pt>
                <c:pt idx="401">
                  <c:v>2.8767000000000001E-2</c:v>
                </c:pt>
                <c:pt idx="402">
                  <c:v>2.8725000000000001E-2</c:v>
                </c:pt>
                <c:pt idx="403">
                  <c:v>2.8679999999999997E-2</c:v>
                </c:pt>
                <c:pt idx="404">
                  <c:v>2.8740000000000002E-2</c:v>
                </c:pt>
                <c:pt idx="405">
                  <c:v>2.8799999999999999E-2</c:v>
                </c:pt>
                <c:pt idx="406">
                  <c:v>2.8927000000000001E-2</c:v>
                </c:pt>
                <c:pt idx="407">
                  <c:v>2.894E-2</c:v>
                </c:pt>
                <c:pt idx="408">
                  <c:v>2.8969999999999999E-2</c:v>
                </c:pt>
                <c:pt idx="409">
                  <c:v>2.8984999999999997E-2</c:v>
                </c:pt>
                <c:pt idx="410">
                  <c:v>2.9028000000000002E-2</c:v>
                </c:pt>
                <c:pt idx="411">
                  <c:v>2.904E-2</c:v>
                </c:pt>
                <c:pt idx="412">
                  <c:v>2.9098000000000002E-2</c:v>
                </c:pt>
                <c:pt idx="413">
                  <c:v>2.9064E-2</c:v>
                </c:pt>
                <c:pt idx="414">
                  <c:v>2.921E-2</c:v>
                </c:pt>
                <c:pt idx="415">
                  <c:v>2.9266E-2</c:v>
                </c:pt>
                <c:pt idx="416">
                  <c:v>2.8879000000000002E-2</c:v>
                </c:pt>
                <c:pt idx="417">
                  <c:v>2.8763999999999998E-2</c:v>
                </c:pt>
                <c:pt idx="418">
                  <c:v>2.8572E-2</c:v>
                </c:pt>
                <c:pt idx="419">
                  <c:v>2.8201999999999998E-2</c:v>
                </c:pt>
                <c:pt idx="420">
                  <c:v>2.8092000000000002E-2</c:v>
                </c:pt>
                <c:pt idx="421">
                  <c:v>2.8056000000000001E-2</c:v>
                </c:pt>
                <c:pt idx="422">
                  <c:v>2.8022999999999999E-2</c:v>
                </c:pt>
                <c:pt idx="423">
                  <c:v>2.8014000000000001E-2</c:v>
                </c:pt>
                <c:pt idx="424">
                  <c:v>2.8035999999999998E-2</c:v>
                </c:pt>
                <c:pt idx="425">
                  <c:v>2.8056000000000001E-2</c:v>
                </c:pt>
                <c:pt idx="426">
                  <c:v>2.8239E-2</c:v>
                </c:pt>
                <c:pt idx="427">
                  <c:v>2.8319999999999998E-2</c:v>
                </c:pt>
                <c:pt idx="428">
                  <c:v>2.844E-2</c:v>
                </c:pt>
                <c:pt idx="429">
                  <c:v>2.8679999999999997E-2</c:v>
                </c:pt>
                <c:pt idx="430">
                  <c:v>2.8690000000000004E-2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A-40E4-BA3E-F2CA551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5696"/>
        <c:axId val="82287616"/>
      </c:lineChart>
      <c:dateAx>
        <c:axId val="822856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资讯，东吴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证券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研究所</a:t>
                </a:r>
              </a:p>
            </c:rich>
          </c:tx>
          <c:layout>
            <c:manualLayout>
              <c:xMode val="edge"/>
              <c:yMode val="edge"/>
              <c:x val="5.7106165980473113E-3"/>
              <c:y val="0.92668950472100076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30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7616"/>
        <c:crosses val="autoZero"/>
        <c:auto val="0"/>
        <c:lblOffset val="100"/>
        <c:baseTimeUnit val="days"/>
        <c:majorUnit val="1"/>
        <c:majorTimeUnit val="months"/>
      </c:dateAx>
      <c:valAx>
        <c:axId val="82287616"/>
        <c:scaling>
          <c:orientation val="minMax"/>
          <c:max val="3.0000000000000002E-2"/>
          <c:min val="1.8000000000000023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089001458138052"/>
          <c:y val="0.1300087489063867"/>
          <c:w val="6.8096697310182031E-2"/>
          <c:h val="0.1430893245169310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商业银行理财产品预期收益率（月）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layout>
        <c:manualLayout>
          <c:xMode val="edge"/>
          <c:yMode val="edge"/>
          <c:x val="0.25826527153767326"/>
          <c:y val="1.2158054711246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474255315401024E-2"/>
          <c:y val="0.1074063614388627"/>
          <c:w val="0.89506850569853269"/>
          <c:h val="0.66908487502891922"/>
        </c:manualLayout>
      </c:layout>
      <c:lineChart>
        <c:grouping val="standard"/>
        <c:varyColors val="0"/>
        <c:ser>
          <c:idx val="0"/>
          <c:order val="0"/>
          <c:tx>
            <c:strRef>
              <c:f>理财收益!$B$2</c:f>
              <c:strCache>
                <c:ptCount val="1"/>
                <c:pt idx="0">
                  <c:v>1个月以下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理财收益!$B$3:$B$17</c:f>
              <c:numCache>
                <c:formatCode>0.00%</c:formatCode>
                <c:ptCount val="15"/>
                <c:pt idx="0">
                  <c:v>3.4300000000000004E-2</c:v>
                </c:pt>
                <c:pt idx="1">
                  <c:v>3.4099999999999998E-2</c:v>
                </c:pt>
                <c:pt idx="2">
                  <c:v>3.5299999999999998E-2</c:v>
                </c:pt>
                <c:pt idx="3">
                  <c:v>3.3000000000000002E-2</c:v>
                </c:pt>
                <c:pt idx="4">
                  <c:v>3.2599999999999997E-2</c:v>
                </c:pt>
                <c:pt idx="5">
                  <c:v>3.2099999999999997E-2</c:v>
                </c:pt>
                <c:pt idx="6">
                  <c:v>3.1400000000000004E-2</c:v>
                </c:pt>
                <c:pt idx="7">
                  <c:v>3.1400000000000004E-2</c:v>
                </c:pt>
                <c:pt idx="8">
                  <c:v>3.1200000000000002E-2</c:v>
                </c:pt>
                <c:pt idx="9">
                  <c:v>3.3399999999999999E-2</c:v>
                </c:pt>
                <c:pt idx="10">
                  <c:v>3.5699999999999996E-2</c:v>
                </c:pt>
                <c:pt idx="11">
                  <c:v>3.61E-2</c:v>
                </c:pt>
                <c:pt idx="12">
                  <c:v>4.3499999999999997E-2</c:v>
                </c:pt>
                <c:pt idx="13">
                  <c:v>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C2D-B166-AF783EA5790C}"/>
            </c:ext>
          </c:extLst>
        </c:ser>
        <c:ser>
          <c:idx val="1"/>
          <c:order val="1"/>
          <c:tx>
            <c:strRef>
              <c:f>理财收益!$C$2</c:f>
              <c:strCache>
                <c:ptCount val="1"/>
                <c:pt idx="0">
                  <c:v>1-3个月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理财收益!$C$3:$C$17</c:f>
              <c:numCache>
                <c:formatCode>0.00%</c:formatCode>
                <c:ptCount val="15"/>
                <c:pt idx="0">
                  <c:v>4.0500000000000001E-2</c:v>
                </c:pt>
                <c:pt idx="1">
                  <c:v>3.9699999999999999E-2</c:v>
                </c:pt>
                <c:pt idx="2">
                  <c:v>4.1100000000000005E-2</c:v>
                </c:pt>
                <c:pt idx="3">
                  <c:v>3.8599999999999995E-2</c:v>
                </c:pt>
                <c:pt idx="4">
                  <c:v>3.8300000000000001E-2</c:v>
                </c:pt>
                <c:pt idx="5">
                  <c:v>3.8300000000000001E-2</c:v>
                </c:pt>
                <c:pt idx="6">
                  <c:v>3.85E-2</c:v>
                </c:pt>
                <c:pt idx="7">
                  <c:v>3.7699999999999997E-2</c:v>
                </c:pt>
                <c:pt idx="8">
                  <c:v>3.8399999999999997E-2</c:v>
                </c:pt>
                <c:pt idx="9">
                  <c:v>4.0500000000000001E-2</c:v>
                </c:pt>
                <c:pt idx="10">
                  <c:v>4.1799999999999997E-2</c:v>
                </c:pt>
                <c:pt idx="11">
                  <c:v>4.2500000000000003E-2</c:v>
                </c:pt>
                <c:pt idx="12">
                  <c:v>4.2299999999999997E-2</c:v>
                </c:pt>
                <c:pt idx="13">
                  <c:v>4.2900000000000001E-2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C2D-B166-AF783EA5790C}"/>
            </c:ext>
          </c:extLst>
        </c:ser>
        <c:ser>
          <c:idx val="2"/>
          <c:order val="2"/>
          <c:tx>
            <c:strRef>
              <c:f>理财收益!$D$2</c:f>
              <c:strCache>
                <c:ptCount val="1"/>
                <c:pt idx="0">
                  <c:v>3-6个月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理财收益!$D$3:$D$17</c:f>
              <c:numCache>
                <c:formatCode>0.00%</c:formatCode>
                <c:ptCount val="15"/>
                <c:pt idx="0">
                  <c:v>3.8800000000000001E-2</c:v>
                </c:pt>
                <c:pt idx="1">
                  <c:v>3.7699999999999997E-2</c:v>
                </c:pt>
                <c:pt idx="2">
                  <c:v>4.4999999999999998E-2</c:v>
                </c:pt>
                <c:pt idx="3">
                  <c:v>3.8199999999999998E-2</c:v>
                </c:pt>
                <c:pt idx="4">
                  <c:v>3.7999999999999999E-2</c:v>
                </c:pt>
                <c:pt idx="5">
                  <c:v>3.7499999999999999E-2</c:v>
                </c:pt>
                <c:pt idx="6">
                  <c:v>3.7699999999999997E-2</c:v>
                </c:pt>
                <c:pt idx="7">
                  <c:v>3.7599999999999995E-2</c:v>
                </c:pt>
                <c:pt idx="8">
                  <c:v>3.8399999999999997E-2</c:v>
                </c:pt>
                <c:pt idx="9">
                  <c:v>3.9699999999999999E-2</c:v>
                </c:pt>
                <c:pt idx="10">
                  <c:v>4.1100000000000005E-2</c:v>
                </c:pt>
                <c:pt idx="11">
                  <c:v>4.2099999999999999E-2</c:v>
                </c:pt>
                <c:pt idx="12">
                  <c:v>4.2799999999999998E-2</c:v>
                </c:pt>
                <c:pt idx="13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C2D-B166-AF783EA5790C}"/>
            </c:ext>
          </c:extLst>
        </c:ser>
        <c:ser>
          <c:idx val="3"/>
          <c:order val="3"/>
          <c:tx>
            <c:strRef>
              <c:f>理财收益!$E$2</c:f>
              <c:strCache>
                <c:ptCount val="1"/>
                <c:pt idx="0">
                  <c:v>6-12个月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理财收益!$E$3:$E$17</c:f>
              <c:numCache>
                <c:formatCode>0.00%</c:formatCode>
                <c:ptCount val="15"/>
                <c:pt idx="0">
                  <c:v>3.6600000000000001E-2</c:v>
                </c:pt>
                <c:pt idx="1">
                  <c:v>3.61E-2</c:v>
                </c:pt>
                <c:pt idx="2">
                  <c:v>3.1200000000000002E-2</c:v>
                </c:pt>
                <c:pt idx="3">
                  <c:v>3.6499999999999998E-2</c:v>
                </c:pt>
                <c:pt idx="4">
                  <c:v>3.6900000000000002E-2</c:v>
                </c:pt>
                <c:pt idx="5">
                  <c:v>3.6600000000000001E-2</c:v>
                </c:pt>
                <c:pt idx="6">
                  <c:v>3.6299999999999999E-2</c:v>
                </c:pt>
                <c:pt idx="7">
                  <c:v>3.6400000000000002E-2</c:v>
                </c:pt>
                <c:pt idx="8">
                  <c:v>3.7000000000000005E-2</c:v>
                </c:pt>
                <c:pt idx="9">
                  <c:v>3.9199999999999999E-2</c:v>
                </c:pt>
                <c:pt idx="10">
                  <c:v>3.9199999999999999E-2</c:v>
                </c:pt>
                <c:pt idx="11">
                  <c:v>4.07E-2</c:v>
                </c:pt>
                <c:pt idx="12">
                  <c:v>4.2000000000000003E-2</c:v>
                </c:pt>
                <c:pt idx="13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C2D-B166-AF783EA5790C}"/>
            </c:ext>
          </c:extLst>
        </c:ser>
        <c:ser>
          <c:idx val="4"/>
          <c:order val="4"/>
          <c:tx>
            <c:strRef>
              <c:f>理财收益!$F$2</c:f>
              <c:strCache>
                <c:ptCount val="1"/>
                <c:pt idx="0">
                  <c:v>1年以上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理财收益!$F$3:$F$17</c:f>
              <c:numCache>
                <c:formatCode>0.00%</c:formatCode>
                <c:ptCount val="15"/>
                <c:pt idx="0">
                  <c:v>2.6800000000000001E-2</c:v>
                </c:pt>
                <c:pt idx="1">
                  <c:v>3.2599999999999997E-2</c:v>
                </c:pt>
                <c:pt idx="2">
                  <c:v>4.3799999999999999E-2</c:v>
                </c:pt>
                <c:pt idx="3">
                  <c:v>3.6299999999999999E-2</c:v>
                </c:pt>
                <c:pt idx="4">
                  <c:v>3.4700000000000002E-2</c:v>
                </c:pt>
                <c:pt idx="5">
                  <c:v>3.6900000000000002E-2</c:v>
                </c:pt>
                <c:pt idx="6">
                  <c:v>3.7699999999999997E-2</c:v>
                </c:pt>
                <c:pt idx="7">
                  <c:v>4.4500000000000005E-2</c:v>
                </c:pt>
                <c:pt idx="8">
                  <c:v>4.1200000000000001E-2</c:v>
                </c:pt>
                <c:pt idx="9">
                  <c:v>3.4700000000000002E-2</c:v>
                </c:pt>
                <c:pt idx="10">
                  <c:v>3.9300000000000002E-2</c:v>
                </c:pt>
                <c:pt idx="11">
                  <c:v>4.1799999999999997E-2</c:v>
                </c:pt>
                <c:pt idx="12">
                  <c:v>4.5900000000000003E-2</c:v>
                </c:pt>
                <c:pt idx="13">
                  <c:v>4.3499999999999997E-2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8-4C2D-B166-AF783EA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5632"/>
        <c:axId val="82415616"/>
      </c:lineChart>
      <c:dateAx>
        <c:axId val="82405632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82415616"/>
        <c:crosses val="autoZero"/>
        <c:auto val="1"/>
        <c:lblOffset val="100"/>
        <c:baseTimeUnit val="months"/>
      </c:dateAx>
      <c:valAx>
        <c:axId val="82415616"/>
        <c:scaling>
          <c:orientation val="minMax"/>
          <c:max val="0.05"/>
          <c:min val="2.5000000000000012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82405632"/>
        <c:crosses val="autoZero"/>
        <c:crossBetween val="between"/>
        <c:majorUnit val="5.0000000000000114E-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89119410638033"/>
          <c:y val="0.11901810146072164"/>
          <c:w val="0.83196374622356495"/>
          <c:h val="6.2470382691525272E-2"/>
        </c:manualLayout>
      </c:layout>
      <c:overlay val="0"/>
      <c:txPr>
        <a:bodyPr/>
        <a:lstStyle/>
        <a:p>
          <a:pPr>
            <a:defRPr>
              <a:latin typeface="楷体_GB2312" panose="02010609030101010101" pitchFamily="49" charset="-122"/>
              <a:ea typeface="楷体_GB2312" panose="02010609030101010101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同业存单发行利率</a:t>
            </a:r>
            <a:endParaRPr lang="en-US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40097203125398823"/>
          <c:y val="5.533880477845239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872545611610342E-2"/>
          <c:y val="7.0884550487365125E-2"/>
          <c:w val="0.93846646027695824"/>
          <c:h val="0.71139802213134662"/>
        </c:manualLayout>
      </c:layout>
      <c:lineChart>
        <c:grouping val="standard"/>
        <c:varyColors val="0"/>
        <c:ser>
          <c:idx val="0"/>
          <c:order val="0"/>
          <c:tx>
            <c:strRef>
              <c:f>同业存单!$B$1</c:f>
              <c:strCache>
                <c:ptCount val="1"/>
                <c:pt idx="0">
                  <c:v>1个月</c:v>
                </c:pt>
              </c:strCache>
            </c:strRef>
          </c:tx>
          <c:marker>
            <c:symbol val="none"/>
          </c:marker>
          <c:cat>
            <c:numRef>
              <c:f>同业存单!$A$2:$A$432</c:f>
              <c:numCache>
                <c:formatCode>yyyy\-mm\-dd;@</c:formatCode>
                <c:ptCount val="431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</c:numCache>
            </c:numRef>
          </c:cat>
          <c:val>
            <c:numRef>
              <c:f>同业存单!$B$2:$B$432</c:f>
              <c:numCache>
                <c:formatCode>0.00%</c:formatCode>
                <c:ptCount val="431"/>
                <c:pt idx="0">
                  <c:v>2.7999999999999997E-2</c:v>
                </c:pt>
                <c:pt idx="1">
                  <c:v>2.8003E-2</c:v>
                </c:pt>
                <c:pt idx="2">
                  <c:v>2.9243000000000002E-2</c:v>
                </c:pt>
                <c:pt idx="3">
                  <c:v>2.8129000000000001E-2</c:v>
                </c:pt>
                <c:pt idx="4">
                  <c:v>2.8471000000000003E-2</c:v>
                </c:pt>
                <c:pt idx="5">
                  <c:v>2.8267E-2</c:v>
                </c:pt>
                <c:pt idx="6">
                  <c:v>2.7804000000000002E-2</c:v>
                </c:pt>
                <c:pt idx="7">
                  <c:v>2.7200000000000002E-2</c:v>
                </c:pt>
                <c:pt idx="8">
                  <c:v>2.6308999999999999E-2</c:v>
                </c:pt>
                <c:pt idx="9">
                  <c:v>2.6105E-2</c:v>
                </c:pt>
                <c:pt idx="10">
                  <c:v>2.6456E-2</c:v>
                </c:pt>
                <c:pt idx="11">
                  <c:v>2.7841000000000001E-2</c:v>
                </c:pt>
                <c:pt idx="12">
                  <c:v>3.1791E-2</c:v>
                </c:pt>
                <c:pt idx="13">
                  <c:v>3.3190999999999998E-2</c:v>
                </c:pt>
                <c:pt idx="14">
                  <c:v>3.243E-2</c:v>
                </c:pt>
                <c:pt idx="15">
                  <c:v>3.2502000000000003E-2</c:v>
                </c:pt>
                <c:pt idx="16">
                  <c:v>3.2002999999999997E-2</c:v>
                </c:pt>
                <c:pt idx="17">
                  <c:v>3.2004999999999999E-2</c:v>
                </c:pt>
                <c:pt idx="18">
                  <c:v>3.2561E-2</c:v>
                </c:pt>
                <c:pt idx="19">
                  <c:v>3.1566000000000004E-2</c:v>
                </c:pt>
                <c:pt idx="20">
                  <c:v>3.2203000000000002E-2</c:v>
                </c:pt>
                <c:pt idx="21">
                  <c:v>3.2023000000000003E-2</c:v>
                </c:pt>
                <c:pt idx="22">
                  <c:v>3.1118E-2</c:v>
                </c:pt>
                <c:pt idx="23">
                  <c:v>3.2162000000000003E-2</c:v>
                </c:pt>
                <c:pt idx="24">
                  <c:v>0.03</c:v>
                </c:pt>
                <c:pt idx="25">
                  <c:v>3.0007000000000002E-2</c:v>
                </c:pt>
                <c:pt idx="26">
                  <c:v>2.9906000000000002E-2</c:v>
                </c:pt>
                <c:pt idx="27">
                  <c:v>2.9230999999999997E-2</c:v>
                </c:pt>
                <c:pt idx="28">
                  <c:v>2.8570999999999999E-2</c:v>
                </c:pt>
                <c:pt idx="29">
                  <c:v>2.7942000000000002E-2</c:v>
                </c:pt>
                <c:pt idx="30">
                  <c:v>2.8201E-2</c:v>
                </c:pt>
                <c:pt idx="31">
                  <c:v>2.8237999999999999E-2</c:v>
                </c:pt>
                <c:pt idx="32">
                  <c:v>2.7040000000000002E-2</c:v>
                </c:pt>
                <c:pt idx="33">
                  <c:v>2.7494999999999999E-2</c:v>
                </c:pt>
                <c:pt idx="34">
                  <c:v>2.725E-2</c:v>
                </c:pt>
                <c:pt idx="35">
                  <c:v>2.8496999999999998E-2</c:v>
                </c:pt>
                <c:pt idx="36">
                  <c:v>2.7202E-2</c:v>
                </c:pt>
                <c:pt idx="37">
                  <c:v>2.8573000000000001E-2</c:v>
                </c:pt>
                <c:pt idx="38">
                  <c:v>2.7678999999999999E-2</c:v>
                </c:pt>
                <c:pt idx="39">
                  <c:v>2.7591999999999998E-2</c:v>
                </c:pt>
                <c:pt idx="40">
                  <c:v>2.7479E-2</c:v>
                </c:pt>
                <c:pt idx="41">
                  <c:v>2.7614999999999997E-2</c:v>
                </c:pt>
                <c:pt idx="42">
                  <c:v>2.7597999999999998E-2</c:v>
                </c:pt>
                <c:pt idx="43">
                  <c:v>2.7568000000000002E-2</c:v>
                </c:pt>
                <c:pt idx="44">
                  <c:v>2.7614E-2</c:v>
                </c:pt>
                <c:pt idx="45">
                  <c:v>2.7483E-2</c:v>
                </c:pt>
                <c:pt idx="46">
                  <c:v>2.7002999999999999E-2</c:v>
                </c:pt>
                <c:pt idx="47">
                  <c:v>2.7541000000000003E-2</c:v>
                </c:pt>
                <c:pt idx="48">
                  <c:v>2.7671000000000001E-2</c:v>
                </c:pt>
                <c:pt idx="49">
                  <c:v>2.7605000000000001E-2</c:v>
                </c:pt>
                <c:pt idx="50">
                  <c:v>2.8003E-2</c:v>
                </c:pt>
                <c:pt idx="51">
                  <c:v>2.8215E-2</c:v>
                </c:pt>
                <c:pt idx="52">
                  <c:v>2.8730000000000002E-2</c:v>
                </c:pt>
                <c:pt idx="53">
                  <c:v>2.9715999999999999E-2</c:v>
                </c:pt>
                <c:pt idx="54">
                  <c:v>2.9921000000000003E-2</c:v>
                </c:pt>
                <c:pt idx="55">
                  <c:v>2.9502999999999998E-2</c:v>
                </c:pt>
                <c:pt idx="56">
                  <c:v>2.9114000000000001E-2</c:v>
                </c:pt>
                <c:pt idx="57">
                  <c:v>2.9564E-2</c:v>
                </c:pt>
                <c:pt idx="58">
                  <c:v>3.0091E-2</c:v>
                </c:pt>
                <c:pt idx="59">
                  <c:v>3.0009000000000001E-2</c:v>
                </c:pt>
                <c:pt idx="60">
                  <c:v>2.9416999999999999E-2</c:v>
                </c:pt>
                <c:pt idx="61">
                  <c:v>2.8483000000000001E-2</c:v>
                </c:pt>
                <c:pt idx="62">
                  <c:v>2.8290000000000003E-2</c:v>
                </c:pt>
                <c:pt idx="63">
                  <c:v>2.8275999999999999E-2</c:v>
                </c:pt>
                <c:pt idx="64">
                  <c:v>2.8296999999999999E-2</c:v>
                </c:pt>
                <c:pt idx="65">
                  <c:v>2.8056000000000001E-2</c:v>
                </c:pt>
                <c:pt idx="66">
                  <c:v>2.8401999999999997E-2</c:v>
                </c:pt>
                <c:pt idx="67">
                  <c:v>2.8528999999999999E-2</c:v>
                </c:pt>
                <c:pt idx="68">
                  <c:v>2.8811E-2</c:v>
                </c:pt>
                <c:pt idx="69">
                  <c:v>2.8862000000000002E-2</c:v>
                </c:pt>
                <c:pt idx="70">
                  <c:v>2.8646999999999999E-2</c:v>
                </c:pt>
                <c:pt idx="71">
                  <c:v>2.8780999999999998E-2</c:v>
                </c:pt>
                <c:pt idx="72">
                  <c:v>2.8818E-2</c:v>
                </c:pt>
                <c:pt idx="73">
                  <c:v>2.9245999999999998E-2</c:v>
                </c:pt>
                <c:pt idx="74">
                  <c:v>2.9401999999999998E-2</c:v>
                </c:pt>
                <c:pt idx="75">
                  <c:v>2.9581E-2</c:v>
                </c:pt>
                <c:pt idx="76">
                  <c:v>3.0089000000000001E-2</c:v>
                </c:pt>
                <c:pt idx="77">
                  <c:v>2.9759999999999998E-2</c:v>
                </c:pt>
                <c:pt idx="78">
                  <c:v>2.9537000000000001E-2</c:v>
                </c:pt>
                <c:pt idx="79">
                  <c:v>2.8643999999999999E-2</c:v>
                </c:pt>
                <c:pt idx="80">
                  <c:v>2.7008999999999998E-2</c:v>
                </c:pt>
                <c:pt idx="81">
                  <c:v>2.7856000000000002E-2</c:v>
                </c:pt>
                <c:pt idx="82">
                  <c:v>2.8224999999999997E-2</c:v>
                </c:pt>
                <c:pt idx="83">
                  <c:v>2.7827999999999999E-2</c:v>
                </c:pt>
                <c:pt idx="84">
                  <c:v>2.8254999999999999E-2</c:v>
                </c:pt>
                <c:pt idx="85">
                  <c:v>2.8138E-2</c:v>
                </c:pt>
                <c:pt idx="86">
                  <c:v>2.8154999999999999E-2</c:v>
                </c:pt>
                <c:pt idx="87">
                  <c:v>2.7955000000000001E-2</c:v>
                </c:pt>
                <c:pt idx="88">
                  <c:v>2.8221E-2</c:v>
                </c:pt>
                <c:pt idx="89">
                  <c:v>2.7498999999999999E-2</c:v>
                </c:pt>
                <c:pt idx="90">
                  <c:v>2.7525000000000001E-2</c:v>
                </c:pt>
                <c:pt idx="91">
                  <c:v>2.7501999999999999E-2</c:v>
                </c:pt>
                <c:pt idx="92">
                  <c:v>2.7027000000000002E-2</c:v>
                </c:pt>
                <c:pt idx="93">
                  <c:v>2.6501E-2</c:v>
                </c:pt>
                <c:pt idx="94">
                  <c:v>2.6467000000000001E-2</c:v>
                </c:pt>
                <c:pt idx="95">
                  <c:v>2.6536000000000001E-2</c:v>
                </c:pt>
                <c:pt idx="96">
                  <c:v>2.5988000000000001E-2</c:v>
                </c:pt>
                <c:pt idx="97">
                  <c:v>2.649E-2</c:v>
                </c:pt>
                <c:pt idx="98">
                  <c:v>2.5947000000000001E-2</c:v>
                </c:pt>
                <c:pt idx="99">
                  <c:v>2.5552999999999999E-2</c:v>
                </c:pt>
                <c:pt idx="100">
                  <c:v>2.7873000000000002E-2</c:v>
                </c:pt>
                <c:pt idx="101">
                  <c:v>2.8102000000000002E-2</c:v>
                </c:pt>
                <c:pt idx="102">
                  <c:v>2.8767999999999998E-2</c:v>
                </c:pt>
                <c:pt idx="103">
                  <c:v>2.9106999999999997E-2</c:v>
                </c:pt>
                <c:pt idx="104">
                  <c:v>3.0013000000000001E-2</c:v>
                </c:pt>
                <c:pt idx="105">
                  <c:v>2.9824000000000003E-2</c:v>
                </c:pt>
                <c:pt idx="106">
                  <c:v>3.0198999999999997E-2</c:v>
                </c:pt>
                <c:pt idx="107">
                  <c:v>3.0096999999999999E-2</c:v>
                </c:pt>
                <c:pt idx="108">
                  <c:v>3.0299999999999997E-2</c:v>
                </c:pt>
                <c:pt idx="109">
                  <c:v>3.0674E-2</c:v>
                </c:pt>
                <c:pt idx="110">
                  <c:v>3.0712000000000003E-2</c:v>
                </c:pt>
                <c:pt idx="111">
                  <c:v>3.1036999999999999E-2</c:v>
                </c:pt>
                <c:pt idx="112">
                  <c:v>3.0682999999999998E-2</c:v>
                </c:pt>
                <c:pt idx="113">
                  <c:v>3.1032000000000001E-2</c:v>
                </c:pt>
                <c:pt idx="114">
                  <c:v>3.0988999999999999E-2</c:v>
                </c:pt>
                <c:pt idx="115">
                  <c:v>3.1294000000000002E-2</c:v>
                </c:pt>
                <c:pt idx="116">
                  <c:v>3.1042E-2</c:v>
                </c:pt>
                <c:pt idx="117">
                  <c:v>3.1015999999999998E-2</c:v>
                </c:pt>
                <c:pt idx="118">
                  <c:v>3.1246999999999997E-2</c:v>
                </c:pt>
                <c:pt idx="119">
                  <c:v>3.1240999999999998E-2</c:v>
                </c:pt>
                <c:pt idx="120">
                  <c:v>3.0592000000000001E-2</c:v>
                </c:pt>
                <c:pt idx="121">
                  <c:v>2.8997999999999999E-2</c:v>
                </c:pt>
                <c:pt idx="122">
                  <c:v>2.7997999999999999E-2</c:v>
                </c:pt>
                <c:pt idx="123">
                  <c:v>2.8416999999999998E-2</c:v>
                </c:pt>
                <c:pt idx="124">
                  <c:v>2.8157999999999999E-2</c:v>
                </c:pt>
                <c:pt idx="125">
                  <c:v>2.7989E-2</c:v>
                </c:pt>
                <c:pt idx="126">
                  <c:v>2.8575E-2</c:v>
                </c:pt>
                <c:pt idx="127">
                  <c:v>2.7391000000000002E-2</c:v>
                </c:pt>
                <c:pt idx="128">
                  <c:v>2.7412000000000002E-2</c:v>
                </c:pt>
                <c:pt idx="129">
                  <c:v>2.6794999999999999E-2</c:v>
                </c:pt>
                <c:pt idx="130">
                  <c:v>2.6651999999999999E-2</c:v>
                </c:pt>
                <c:pt idx="131">
                  <c:v>2.6871999999999997E-2</c:v>
                </c:pt>
                <c:pt idx="132">
                  <c:v>2.6551999999999999E-2</c:v>
                </c:pt>
                <c:pt idx="133">
                  <c:v>2.6557000000000001E-2</c:v>
                </c:pt>
                <c:pt idx="134">
                  <c:v>2.6789E-2</c:v>
                </c:pt>
                <c:pt idx="135">
                  <c:v>2.6636000000000003E-2</c:v>
                </c:pt>
                <c:pt idx="136">
                  <c:v>2.6509000000000001E-2</c:v>
                </c:pt>
                <c:pt idx="137">
                  <c:v>2.7075000000000002E-2</c:v>
                </c:pt>
                <c:pt idx="138">
                  <c:v>2.7442999999999999E-2</c:v>
                </c:pt>
                <c:pt idx="139">
                  <c:v>2.8233000000000001E-2</c:v>
                </c:pt>
                <c:pt idx="140">
                  <c:v>2.8185999999999999E-2</c:v>
                </c:pt>
                <c:pt idx="141">
                  <c:v>2.7252999999999999E-2</c:v>
                </c:pt>
                <c:pt idx="142">
                  <c:v>2.7004999999999998E-2</c:v>
                </c:pt>
                <c:pt idx="143">
                  <c:v>2.5832000000000001E-2</c:v>
                </c:pt>
                <c:pt idx="144">
                  <c:v>2.6291000000000002E-2</c:v>
                </c:pt>
                <c:pt idx="145">
                  <c:v>2.6161E-2</c:v>
                </c:pt>
                <c:pt idx="146">
                  <c:v>2.5884999999999998E-2</c:v>
                </c:pt>
                <c:pt idx="147">
                  <c:v>2.589E-2</c:v>
                </c:pt>
                <c:pt idx="148">
                  <c:v>2.5316999999999999E-2</c:v>
                </c:pt>
                <c:pt idx="149">
                  <c:v>2.5775000000000003E-2</c:v>
                </c:pt>
                <c:pt idx="150">
                  <c:v>2.5607000000000001E-2</c:v>
                </c:pt>
                <c:pt idx="151">
                  <c:v>2.597E-2</c:v>
                </c:pt>
                <c:pt idx="152">
                  <c:v>2.6009000000000001E-2</c:v>
                </c:pt>
                <c:pt idx="153">
                  <c:v>2.5852E-2</c:v>
                </c:pt>
                <c:pt idx="154">
                  <c:v>2.6314999999999998E-2</c:v>
                </c:pt>
                <c:pt idx="155">
                  <c:v>2.5817999999999997E-2</c:v>
                </c:pt>
                <c:pt idx="156">
                  <c:v>2.6055999999999999E-2</c:v>
                </c:pt>
                <c:pt idx="157">
                  <c:v>2.6055000000000002E-2</c:v>
                </c:pt>
                <c:pt idx="158">
                  <c:v>2.606E-2</c:v>
                </c:pt>
                <c:pt idx="159">
                  <c:v>2.6078E-2</c:v>
                </c:pt>
                <c:pt idx="160">
                  <c:v>2.6741999999999998E-2</c:v>
                </c:pt>
                <c:pt idx="161">
                  <c:v>2.7004E-2</c:v>
                </c:pt>
                <c:pt idx="162">
                  <c:v>2.6404E-2</c:v>
                </c:pt>
                <c:pt idx="163">
                  <c:v>2.7004999999999998E-2</c:v>
                </c:pt>
                <c:pt idx="164">
                  <c:v>2.5095999999999997E-2</c:v>
                </c:pt>
                <c:pt idx="165">
                  <c:v>2.7501000000000001E-2</c:v>
                </c:pt>
                <c:pt idx="166">
                  <c:v>2.7132999999999997E-2</c:v>
                </c:pt>
                <c:pt idx="167">
                  <c:v>2.6745000000000001E-2</c:v>
                </c:pt>
                <c:pt idx="168">
                  <c:v>2.7254999999999998E-2</c:v>
                </c:pt>
                <c:pt idx="169">
                  <c:v>2.5499999999999998E-2</c:v>
                </c:pt>
                <c:pt idx="170">
                  <c:v>2.7181E-2</c:v>
                </c:pt>
                <c:pt idx="171">
                  <c:v>2.7452999999999998E-2</c:v>
                </c:pt>
                <c:pt idx="172">
                  <c:v>2.7585000000000002E-2</c:v>
                </c:pt>
                <c:pt idx="173">
                  <c:v>2.7942999999999999E-2</c:v>
                </c:pt>
                <c:pt idx="174">
                  <c:v>2.8149E-2</c:v>
                </c:pt>
                <c:pt idx="175">
                  <c:v>2.8801999999999998E-2</c:v>
                </c:pt>
                <c:pt idx="176">
                  <c:v>2.9472000000000002E-2</c:v>
                </c:pt>
                <c:pt idx="177">
                  <c:v>3.0339000000000001E-2</c:v>
                </c:pt>
                <c:pt idx="178">
                  <c:v>3.0612E-2</c:v>
                </c:pt>
                <c:pt idx="179">
                  <c:v>3.0764E-2</c:v>
                </c:pt>
                <c:pt idx="180">
                  <c:v>3.1320000000000001E-2</c:v>
                </c:pt>
                <c:pt idx="181">
                  <c:v>3.1225999999999997E-2</c:v>
                </c:pt>
                <c:pt idx="182">
                  <c:v>3.0671E-2</c:v>
                </c:pt>
                <c:pt idx="183">
                  <c:v>3.0872999999999998E-2</c:v>
                </c:pt>
                <c:pt idx="184">
                  <c:v>3.1462999999999998E-2</c:v>
                </c:pt>
                <c:pt idx="185">
                  <c:v>3.1111E-2</c:v>
                </c:pt>
                <c:pt idx="186">
                  <c:v>2.9165999999999997E-2</c:v>
                </c:pt>
                <c:pt idx="187">
                  <c:v>2.7995000000000003E-2</c:v>
                </c:pt>
                <c:pt idx="188">
                  <c:v>2.8111999999999998E-2</c:v>
                </c:pt>
                <c:pt idx="189">
                  <c:v>2.7387000000000002E-2</c:v>
                </c:pt>
                <c:pt idx="190">
                  <c:v>2.6943999999999999E-2</c:v>
                </c:pt>
                <c:pt idx="191">
                  <c:v>2.6869999999999998E-2</c:v>
                </c:pt>
                <c:pt idx="192">
                  <c:v>2.6852999999999998E-2</c:v>
                </c:pt>
                <c:pt idx="193">
                  <c:v>2.7292E-2</c:v>
                </c:pt>
                <c:pt idx="194">
                  <c:v>2.7151999999999999E-2</c:v>
                </c:pt>
                <c:pt idx="195">
                  <c:v>2.7328999999999999E-2</c:v>
                </c:pt>
                <c:pt idx="196">
                  <c:v>2.7965E-2</c:v>
                </c:pt>
                <c:pt idx="197">
                  <c:v>2.8138999999999997E-2</c:v>
                </c:pt>
                <c:pt idx="198">
                  <c:v>2.8723000000000002E-2</c:v>
                </c:pt>
                <c:pt idx="199">
                  <c:v>2.9336000000000001E-2</c:v>
                </c:pt>
                <c:pt idx="200">
                  <c:v>2.9895999999999999E-2</c:v>
                </c:pt>
                <c:pt idx="201">
                  <c:v>3.0175999999999998E-2</c:v>
                </c:pt>
                <c:pt idx="202">
                  <c:v>3.0983E-2</c:v>
                </c:pt>
                <c:pt idx="203">
                  <c:v>3.1310999999999999E-2</c:v>
                </c:pt>
                <c:pt idx="204">
                  <c:v>3.0531000000000003E-2</c:v>
                </c:pt>
                <c:pt idx="205">
                  <c:v>3.0700999999999999E-2</c:v>
                </c:pt>
                <c:pt idx="206">
                  <c:v>3.0624999999999999E-2</c:v>
                </c:pt>
                <c:pt idx="207">
                  <c:v>3.0020999999999999E-2</c:v>
                </c:pt>
                <c:pt idx="208">
                  <c:v>2.9399999999999999E-2</c:v>
                </c:pt>
                <c:pt idx="209">
                  <c:v>2.8069999999999998E-2</c:v>
                </c:pt>
                <c:pt idx="210">
                  <c:v>2.8206999999999999E-2</c:v>
                </c:pt>
                <c:pt idx="211">
                  <c:v>2.7986E-2</c:v>
                </c:pt>
                <c:pt idx="212">
                  <c:v>2.8639000000000001E-2</c:v>
                </c:pt>
                <c:pt idx="213">
                  <c:v>2.8875000000000001E-2</c:v>
                </c:pt>
                <c:pt idx="214">
                  <c:v>2.9533999999999998E-2</c:v>
                </c:pt>
                <c:pt idx="215">
                  <c:v>2.9496999999999999E-2</c:v>
                </c:pt>
                <c:pt idx="216">
                  <c:v>2.9946999999999998E-2</c:v>
                </c:pt>
                <c:pt idx="217">
                  <c:v>3.0935000000000001E-2</c:v>
                </c:pt>
                <c:pt idx="218">
                  <c:v>3.1094E-2</c:v>
                </c:pt>
                <c:pt idx="219">
                  <c:v>3.1106999999999999E-2</c:v>
                </c:pt>
                <c:pt idx="220">
                  <c:v>3.0726E-2</c:v>
                </c:pt>
                <c:pt idx="221">
                  <c:v>3.116E-2</c:v>
                </c:pt>
                <c:pt idx="222">
                  <c:v>3.1257E-2</c:v>
                </c:pt>
                <c:pt idx="223">
                  <c:v>3.1213999999999999E-2</c:v>
                </c:pt>
                <c:pt idx="224">
                  <c:v>3.1785000000000001E-2</c:v>
                </c:pt>
                <c:pt idx="225">
                  <c:v>3.1564999999999996E-2</c:v>
                </c:pt>
                <c:pt idx="226">
                  <c:v>3.2525999999999999E-2</c:v>
                </c:pt>
                <c:pt idx="227">
                  <c:v>3.5799999999999998E-2</c:v>
                </c:pt>
                <c:pt idx="228">
                  <c:v>3.7149999999999996E-2</c:v>
                </c:pt>
                <c:pt idx="229">
                  <c:v>3.7533999999999998E-2</c:v>
                </c:pt>
                <c:pt idx="230">
                  <c:v>3.8852000000000005E-2</c:v>
                </c:pt>
                <c:pt idx="231">
                  <c:v>3.9434999999999998E-2</c:v>
                </c:pt>
                <c:pt idx="232">
                  <c:v>3.9516000000000003E-2</c:v>
                </c:pt>
                <c:pt idx="233">
                  <c:v>4.0746000000000004E-2</c:v>
                </c:pt>
                <c:pt idx="234">
                  <c:v>4.1442E-2</c:v>
                </c:pt>
                <c:pt idx="235">
                  <c:v>4.0830999999999999E-2</c:v>
                </c:pt>
                <c:pt idx="236">
                  <c:v>4.2347999999999997E-2</c:v>
                </c:pt>
                <c:pt idx="237">
                  <c:v>4.3321999999999999E-2</c:v>
                </c:pt>
                <c:pt idx="238">
                  <c:v>4.4561999999999997E-2</c:v>
                </c:pt>
                <c:pt idx="239">
                  <c:v>4.5784999999999999E-2</c:v>
                </c:pt>
                <c:pt idx="240">
                  <c:v>5.0438999999999998E-2</c:v>
                </c:pt>
                <c:pt idx="241">
                  <c:v>5.0303000000000007E-2</c:v>
                </c:pt>
                <c:pt idx="242">
                  <c:v>4.9739000000000005E-2</c:v>
                </c:pt>
                <c:pt idx="243">
                  <c:v>5.4631999999999993E-2</c:v>
                </c:pt>
                <c:pt idx="244">
                  <c:v>5.1029999999999999E-2</c:v>
                </c:pt>
                <c:pt idx="245">
                  <c:v>5.0037000000000005E-2</c:v>
                </c:pt>
                <c:pt idx="246">
                  <c:v>5.0548999999999997E-2</c:v>
                </c:pt>
                <c:pt idx="247">
                  <c:v>5.0044999999999999E-2</c:v>
                </c:pt>
                <c:pt idx="248">
                  <c:v>4.8101000000000005E-2</c:v>
                </c:pt>
                <c:pt idx="249">
                  <c:v>4.4431000000000005E-2</c:v>
                </c:pt>
                <c:pt idx="250">
                  <c:v>4.3225E-2</c:v>
                </c:pt>
                <c:pt idx="251">
                  <c:v>4.0335999999999997E-2</c:v>
                </c:pt>
                <c:pt idx="252">
                  <c:v>4.1093000000000005E-2</c:v>
                </c:pt>
                <c:pt idx="253">
                  <c:v>4.1360000000000001E-2</c:v>
                </c:pt>
                <c:pt idx="254">
                  <c:v>4.1882000000000003E-2</c:v>
                </c:pt>
                <c:pt idx="255">
                  <c:v>4.2091999999999997E-2</c:v>
                </c:pt>
                <c:pt idx="256">
                  <c:v>4.1577000000000003E-2</c:v>
                </c:pt>
                <c:pt idx="257">
                  <c:v>4.1361000000000002E-2</c:v>
                </c:pt>
                <c:pt idx="258">
                  <c:v>4.0824999999999993E-2</c:v>
                </c:pt>
                <c:pt idx="259">
                  <c:v>4.0271999999999995E-2</c:v>
                </c:pt>
                <c:pt idx="260">
                  <c:v>4.2241000000000001E-2</c:v>
                </c:pt>
                <c:pt idx="261">
                  <c:v>4.5242000000000004E-2</c:v>
                </c:pt>
                <c:pt idx="262">
                  <c:v>4.7683000000000003E-2</c:v>
                </c:pt>
                <c:pt idx="263">
                  <c:v>4.3243999999999998E-2</c:v>
                </c:pt>
                <c:pt idx="264">
                  <c:v>4.0701999999999995E-2</c:v>
                </c:pt>
                <c:pt idx="265">
                  <c:v>4.0792000000000002E-2</c:v>
                </c:pt>
                <c:pt idx="266">
                  <c:v>4.0549000000000002E-2</c:v>
                </c:pt>
                <c:pt idx="267">
                  <c:v>4.0003000000000004E-2</c:v>
                </c:pt>
                <c:pt idx="268">
                  <c:v>3.9750000000000001E-2</c:v>
                </c:pt>
                <c:pt idx="269">
                  <c:v>4.1265999999999997E-2</c:v>
                </c:pt>
                <c:pt idx="270">
                  <c:v>4.1864999999999999E-2</c:v>
                </c:pt>
                <c:pt idx="271">
                  <c:v>4.2202999999999997E-2</c:v>
                </c:pt>
                <c:pt idx="272">
                  <c:v>4.2941E-2</c:v>
                </c:pt>
                <c:pt idx="273">
                  <c:v>4.3143000000000001E-2</c:v>
                </c:pt>
                <c:pt idx="274">
                  <c:v>4.3070999999999998E-2</c:v>
                </c:pt>
                <c:pt idx="275">
                  <c:v>4.2409999999999996E-2</c:v>
                </c:pt>
                <c:pt idx="276">
                  <c:v>4.2495999999999999E-2</c:v>
                </c:pt>
                <c:pt idx="277">
                  <c:v>4.2571999999999999E-2</c:v>
                </c:pt>
                <c:pt idx="278">
                  <c:v>4.2647999999999998E-2</c:v>
                </c:pt>
                <c:pt idx="279">
                  <c:v>4.2812999999999997E-2</c:v>
                </c:pt>
                <c:pt idx="280">
                  <c:v>4.2813999999999998E-2</c:v>
                </c:pt>
                <c:pt idx="281">
                  <c:v>4.2331000000000001E-2</c:v>
                </c:pt>
                <c:pt idx="282">
                  <c:v>4.2701000000000003E-2</c:v>
                </c:pt>
                <c:pt idx="283">
                  <c:v>4.2586000000000006E-2</c:v>
                </c:pt>
                <c:pt idx="284">
                  <c:v>4.2493999999999997E-2</c:v>
                </c:pt>
                <c:pt idx="285">
                  <c:v>4.2195999999999997E-2</c:v>
                </c:pt>
                <c:pt idx="286">
                  <c:v>4.2409000000000002E-2</c:v>
                </c:pt>
                <c:pt idx="287">
                  <c:v>4.1946000000000004E-2</c:v>
                </c:pt>
                <c:pt idx="288">
                  <c:v>4.3136000000000001E-2</c:v>
                </c:pt>
                <c:pt idx="289">
                  <c:v>4.3560000000000001E-2</c:v>
                </c:pt>
                <c:pt idx="290">
                  <c:v>4.3609000000000002E-2</c:v>
                </c:pt>
                <c:pt idx="291">
                  <c:v>4.3764000000000004E-2</c:v>
                </c:pt>
                <c:pt idx="292">
                  <c:v>4.4019000000000003E-2</c:v>
                </c:pt>
                <c:pt idx="293">
                  <c:v>4.4061000000000003E-2</c:v>
                </c:pt>
                <c:pt idx="294">
                  <c:v>4.4264999999999999E-2</c:v>
                </c:pt>
                <c:pt idx="295">
                  <c:v>4.4427000000000001E-2</c:v>
                </c:pt>
                <c:pt idx="296">
                  <c:v>4.4791999999999998E-2</c:v>
                </c:pt>
                <c:pt idx="297">
                  <c:v>4.5068999999999998E-2</c:v>
                </c:pt>
                <c:pt idx="298">
                  <c:v>4.5749999999999999E-2</c:v>
                </c:pt>
                <c:pt idx="299">
                  <c:v>4.6289999999999998E-2</c:v>
                </c:pt>
                <c:pt idx="300">
                  <c:v>4.6738999999999996E-2</c:v>
                </c:pt>
                <c:pt idx="301">
                  <c:v>4.7564999999999996E-2</c:v>
                </c:pt>
                <c:pt idx="302">
                  <c:v>4.8631000000000001E-2</c:v>
                </c:pt>
                <c:pt idx="303">
                  <c:v>4.8947999999999998E-2</c:v>
                </c:pt>
                <c:pt idx="304">
                  <c:v>4.9669999999999999E-2</c:v>
                </c:pt>
                <c:pt idx="305">
                  <c:v>4.8944000000000001E-2</c:v>
                </c:pt>
                <c:pt idx="306">
                  <c:v>4.6830999999999998E-2</c:v>
                </c:pt>
                <c:pt idx="307">
                  <c:v>4.5769999999999998E-2</c:v>
                </c:pt>
                <c:pt idx="308">
                  <c:v>4.6401000000000005E-2</c:v>
                </c:pt>
                <c:pt idx="309">
                  <c:v>4.1666000000000002E-2</c:v>
                </c:pt>
                <c:pt idx="310">
                  <c:v>4.1102E-2</c:v>
                </c:pt>
                <c:pt idx="311">
                  <c:v>4.0788999999999999E-2</c:v>
                </c:pt>
                <c:pt idx="312">
                  <c:v>4.0347000000000001E-2</c:v>
                </c:pt>
                <c:pt idx="313">
                  <c:v>4.1294000000000004E-2</c:v>
                </c:pt>
                <c:pt idx="314">
                  <c:v>4.1289999999999993E-2</c:v>
                </c:pt>
                <c:pt idx="315">
                  <c:v>4.1635999999999999E-2</c:v>
                </c:pt>
                <c:pt idx="316">
                  <c:v>4.1660000000000003E-2</c:v>
                </c:pt>
                <c:pt idx="317">
                  <c:v>4.1821999999999998E-2</c:v>
                </c:pt>
                <c:pt idx="318">
                  <c:v>4.1487999999999997E-2</c:v>
                </c:pt>
                <c:pt idx="319">
                  <c:v>4.1464999999999995E-2</c:v>
                </c:pt>
                <c:pt idx="320">
                  <c:v>4.1378999999999999E-2</c:v>
                </c:pt>
                <c:pt idx="321">
                  <c:v>4.1466000000000003E-2</c:v>
                </c:pt>
                <c:pt idx="322">
                  <c:v>4.1230999999999997E-2</c:v>
                </c:pt>
                <c:pt idx="323">
                  <c:v>4.1963E-2</c:v>
                </c:pt>
                <c:pt idx="324">
                  <c:v>4.1786999999999998E-2</c:v>
                </c:pt>
                <c:pt idx="325">
                  <c:v>4.2270000000000002E-2</c:v>
                </c:pt>
                <c:pt idx="326">
                  <c:v>4.2638999999999996E-2</c:v>
                </c:pt>
                <c:pt idx="327">
                  <c:v>4.2199E-2</c:v>
                </c:pt>
                <c:pt idx="328">
                  <c:v>4.1933999999999999E-2</c:v>
                </c:pt>
                <c:pt idx="329">
                  <c:v>4.2644000000000001E-2</c:v>
                </c:pt>
                <c:pt idx="330">
                  <c:v>4.2622E-2</c:v>
                </c:pt>
                <c:pt idx="331">
                  <c:v>4.2664999999999995E-2</c:v>
                </c:pt>
                <c:pt idx="332">
                  <c:v>4.3417000000000004E-2</c:v>
                </c:pt>
                <c:pt idx="333">
                  <c:v>4.2666000000000003E-2</c:v>
                </c:pt>
                <c:pt idx="334">
                  <c:v>4.2492999999999996E-2</c:v>
                </c:pt>
                <c:pt idx="335">
                  <c:v>4.3112999999999999E-2</c:v>
                </c:pt>
                <c:pt idx="336">
                  <c:v>4.2076000000000002E-2</c:v>
                </c:pt>
                <c:pt idx="337">
                  <c:v>4.2328999999999999E-2</c:v>
                </c:pt>
                <c:pt idx="338">
                  <c:v>4.2011E-2</c:v>
                </c:pt>
                <c:pt idx="339">
                  <c:v>4.2160000000000003E-2</c:v>
                </c:pt>
                <c:pt idx="340">
                  <c:v>4.2698E-2</c:v>
                </c:pt>
                <c:pt idx="341">
                  <c:v>4.2192E-2</c:v>
                </c:pt>
                <c:pt idx="342">
                  <c:v>4.2741000000000001E-2</c:v>
                </c:pt>
                <c:pt idx="343">
                  <c:v>4.1931000000000003E-2</c:v>
                </c:pt>
                <c:pt idx="344">
                  <c:v>4.2537999999999999E-2</c:v>
                </c:pt>
                <c:pt idx="345">
                  <c:v>4.2130000000000001E-2</c:v>
                </c:pt>
                <c:pt idx="346">
                  <c:v>4.2450000000000002E-2</c:v>
                </c:pt>
                <c:pt idx="347">
                  <c:v>4.1428E-2</c:v>
                </c:pt>
                <c:pt idx="348">
                  <c:v>4.0740999999999999E-2</c:v>
                </c:pt>
                <c:pt idx="349">
                  <c:v>4.7001999999999995E-2</c:v>
                </c:pt>
                <c:pt idx="350">
                  <c:v>4.8188000000000002E-2</c:v>
                </c:pt>
                <c:pt idx="351">
                  <c:v>4.8253000000000004E-2</c:v>
                </c:pt>
                <c:pt idx="352">
                  <c:v>4.9367999999999995E-2</c:v>
                </c:pt>
                <c:pt idx="353">
                  <c:v>5.0637000000000001E-2</c:v>
                </c:pt>
                <c:pt idx="354">
                  <c:v>5.1871E-2</c:v>
                </c:pt>
                <c:pt idx="355">
                  <c:v>5.2081999999999996E-2</c:v>
                </c:pt>
                <c:pt idx="356">
                  <c:v>5.2804999999999998E-2</c:v>
                </c:pt>
                <c:pt idx="357">
                  <c:v>5.2432999999999994E-2</c:v>
                </c:pt>
                <c:pt idx="358">
                  <c:v>5.2672999999999998E-2</c:v>
                </c:pt>
                <c:pt idx="359">
                  <c:v>5.2716000000000006E-2</c:v>
                </c:pt>
                <c:pt idx="360">
                  <c:v>5.1367000000000003E-2</c:v>
                </c:pt>
                <c:pt idx="361">
                  <c:v>5.0861999999999997E-2</c:v>
                </c:pt>
                <c:pt idx="362">
                  <c:v>5.0111999999999997E-2</c:v>
                </c:pt>
                <c:pt idx="363">
                  <c:v>5.0288000000000006E-2</c:v>
                </c:pt>
                <c:pt idx="364">
                  <c:v>4.9650999999999994E-2</c:v>
                </c:pt>
                <c:pt idx="365">
                  <c:v>4.8940999999999998E-2</c:v>
                </c:pt>
                <c:pt idx="366">
                  <c:v>4.8524999999999999E-2</c:v>
                </c:pt>
                <c:pt idx="367">
                  <c:v>4.7045000000000003E-2</c:v>
                </c:pt>
                <c:pt idx="368">
                  <c:v>4.7043999999999996E-2</c:v>
                </c:pt>
                <c:pt idx="369">
                  <c:v>4.4256000000000004E-2</c:v>
                </c:pt>
                <c:pt idx="370">
                  <c:v>4.1908000000000001E-2</c:v>
                </c:pt>
                <c:pt idx="371">
                  <c:v>4.1036000000000003E-2</c:v>
                </c:pt>
                <c:pt idx="372">
                  <c:v>4.1646999999999997E-2</c:v>
                </c:pt>
                <c:pt idx="373">
                  <c:v>4.1361999999999996E-2</c:v>
                </c:pt>
                <c:pt idx="374">
                  <c:v>4.1196000000000003E-2</c:v>
                </c:pt>
                <c:pt idx="375">
                  <c:v>4.1097999999999996E-2</c:v>
                </c:pt>
                <c:pt idx="376">
                  <c:v>3.9965000000000001E-2</c:v>
                </c:pt>
                <c:pt idx="377">
                  <c:v>3.9267999999999997E-2</c:v>
                </c:pt>
                <c:pt idx="378">
                  <c:v>3.8321999999999995E-2</c:v>
                </c:pt>
                <c:pt idx="379">
                  <c:v>3.8342000000000001E-2</c:v>
                </c:pt>
                <c:pt idx="380">
                  <c:v>3.8123999999999998E-2</c:v>
                </c:pt>
                <c:pt idx="381">
                  <c:v>3.8626999999999995E-2</c:v>
                </c:pt>
                <c:pt idx="382">
                  <c:v>3.8296000000000004E-2</c:v>
                </c:pt>
                <c:pt idx="383">
                  <c:v>3.7360000000000004E-2</c:v>
                </c:pt>
                <c:pt idx="384">
                  <c:v>3.8048999999999999E-2</c:v>
                </c:pt>
                <c:pt idx="385">
                  <c:v>3.7612E-2</c:v>
                </c:pt>
                <c:pt idx="386">
                  <c:v>3.8477000000000004E-2</c:v>
                </c:pt>
                <c:pt idx="387">
                  <c:v>3.8759000000000002E-2</c:v>
                </c:pt>
                <c:pt idx="388">
                  <c:v>3.8765000000000001E-2</c:v>
                </c:pt>
                <c:pt idx="389">
                  <c:v>4.0400999999999999E-2</c:v>
                </c:pt>
                <c:pt idx="390">
                  <c:v>3.9199999999999999E-2</c:v>
                </c:pt>
                <c:pt idx="391">
                  <c:v>3.9938000000000001E-2</c:v>
                </c:pt>
                <c:pt idx="392">
                  <c:v>3.9951E-2</c:v>
                </c:pt>
                <c:pt idx="393">
                  <c:v>3.8389E-2</c:v>
                </c:pt>
                <c:pt idx="394">
                  <c:v>4.0087999999999999E-2</c:v>
                </c:pt>
                <c:pt idx="395">
                  <c:v>3.9003999999999997E-2</c:v>
                </c:pt>
                <c:pt idx="396">
                  <c:v>3.9030999999999996E-2</c:v>
                </c:pt>
                <c:pt idx="397">
                  <c:v>3.8398000000000002E-2</c:v>
                </c:pt>
                <c:pt idx="398">
                  <c:v>3.8103999999999999E-2</c:v>
                </c:pt>
                <c:pt idx="399">
                  <c:v>3.8133E-2</c:v>
                </c:pt>
                <c:pt idx="400">
                  <c:v>3.8073999999999997E-2</c:v>
                </c:pt>
                <c:pt idx="401">
                  <c:v>3.7938E-2</c:v>
                </c:pt>
                <c:pt idx="402">
                  <c:v>3.7719999999999997E-2</c:v>
                </c:pt>
                <c:pt idx="403">
                  <c:v>3.8586999999999996E-2</c:v>
                </c:pt>
                <c:pt idx="404">
                  <c:v>3.7836000000000002E-2</c:v>
                </c:pt>
                <c:pt idx="405">
                  <c:v>3.8136000000000003E-2</c:v>
                </c:pt>
                <c:pt idx="406">
                  <c:v>3.8816000000000003E-2</c:v>
                </c:pt>
                <c:pt idx="407">
                  <c:v>3.8779000000000001E-2</c:v>
                </c:pt>
                <c:pt idx="408">
                  <c:v>4.0052000000000004E-2</c:v>
                </c:pt>
                <c:pt idx="409">
                  <c:v>3.9702000000000001E-2</c:v>
                </c:pt>
                <c:pt idx="410">
                  <c:v>3.9740000000000004E-2</c:v>
                </c:pt>
                <c:pt idx="411">
                  <c:v>4.0818E-2</c:v>
                </c:pt>
                <c:pt idx="412">
                  <c:v>4.0377999999999997E-2</c:v>
                </c:pt>
                <c:pt idx="413">
                  <c:v>4.1749000000000001E-2</c:v>
                </c:pt>
                <c:pt idx="414">
                  <c:v>4.2111000000000003E-2</c:v>
                </c:pt>
                <c:pt idx="415">
                  <c:v>4.5162000000000008E-2</c:v>
                </c:pt>
                <c:pt idx="416">
                  <c:v>4.6106999999999995E-2</c:v>
                </c:pt>
                <c:pt idx="417">
                  <c:v>4.6096000000000005E-2</c:v>
                </c:pt>
                <c:pt idx="418">
                  <c:v>4.6851000000000004E-2</c:v>
                </c:pt>
                <c:pt idx="419">
                  <c:v>4.6875E-2</c:v>
                </c:pt>
                <c:pt idx="420">
                  <c:v>4.7529000000000002E-2</c:v>
                </c:pt>
                <c:pt idx="421">
                  <c:v>4.7135999999999997E-2</c:v>
                </c:pt>
                <c:pt idx="422">
                  <c:v>4.5533000000000004E-2</c:v>
                </c:pt>
                <c:pt idx="423">
                  <c:v>4.4649000000000001E-2</c:v>
                </c:pt>
                <c:pt idx="424">
                  <c:v>4.4657999999999996E-2</c:v>
                </c:pt>
                <c:pt idx="425">
                  <c:v>4.5127E-2</c:v>
                </c:pt>
                <c:pt idx="426">
                  <c:v>4.5400999999999997E-2</c:v>
                </c:pt>
                <c:pt idx="427">
                  <c:v>4.5124000000000004E-2</c:v>
                </c:pt>
                <c:pt idx="428">
                  <c:v>4.4458999999999999E-2</c:v>
                </c:pt>
                <c:pt idx="429">
                  <c:v>4.5334000000000006E-2</c:v>
                </c:pt>
                <c:pt idx="430">
                  <c:v>4.5624000000000005E-2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C11-A8CC-7225A7258D1D}"/>
            </c:ext>
          </c:extLst>
        </c:ser>
        <c:ser>
          <c:idx val="1"/>
          <c:order val="1"/>
          <c:tx>
            <c:strRef>
              <c:f>同业存单!$C$1</c:f>
              <c:strCache>
                <c:ptCount val="1"/>
                <c:pt idx="0">
                  <c:v>3个月</c:v>
                </c:pt>
              </c:strCache>
            </c:strRef>
          </c:tx>
          <c:marker>
            <c:symbol val="none"/>
          </c:marker>
          <c:cat>
            <c:numRef>
              <c:f>同业存单!$A$2:$A$432</c:f>
              <c:numCache>
                <c:formatCode>yyyy\-mm\-dd;@</c:formatCode>
                <c:ptCount val="431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</c:numCache>
            </c:numRef>
          </c:cat>
          <c:val>
            <c:numRef>
              <c:f>同业存单!$C$2:$C$432</c:f>
              <c:numCache>
                <c:formatCode>0.00%</c:formatCode>
                <c:ptCount val="431"/>
                <c:pt idx="0">
                  <c:v>3.1114000000000003E-2</c:v>
                </c:pt>
                <c:pt idx="1">
                  <c:v>3.0830000000000003E-2</c:v>
                </c:pt>
                <c:pt idx="2">
                  <c:v>3.0681E-2</c:v>
                </c:pt>
                <c:pt idx="3">
                  <c:v>3.0076000000000002E-2</c:v>
                </c:pt>
                <c:pt idx="4">
                  <c:v>2.9083999999999999E-2</c:v>
                </c:pt>
                <c:pt idx="5">
                  <c:v>2.9708000000000002E-2</c:v>
                </c:pt>
                <c:pt idx="6">
                  <c:v>2.8734000000000003E-2</c:v>
                </c:pt>
                <c:pt idx="7">
                  <c:v>2.7869999999999999E-2</c:v>
                </c:pt>
                <c:pt idx="8">
                  <c:v>2.6945999999999998E-2</c:v>
                </c:pt>
                <c:pt idx="9">
                  <c:v>2.7168999999999999E-2</c:v>
                </c:pt>
                <c:pt idx="10">
                  <c:v>2.7715999999999998E-2</c:v>
                </c:pt>
                <c:pt idx="11">
                  <c:v>2.8849999999999997E-2</c:v>
                </c:pt>
                <c:pt idx="12">
                  <c:v>3.3089E-2</c:v>
                </c:pt>
                <c:pt idx="13">
                  <c:v>3.3901000000000001E-2</c:v>
                </c:pt>
                <c:pt idx="14">
                  <c:v>3.2001000000000002E-2</c:v>
                </c:pt>
                <c:pt idx="15">
                  <c:v>3.1713999999999999E-2</c:v>
                </c:pt>
                <c:pt idx="16">
                  <c:v>3.1307000000000001E-2</c:v>
                </c:pt>
                <c:pt idx="17">
                  <c:v>3.1518000000000004E-2</c:v>
                </c:pt>
                <c:pt idx="18">
                  <c:v>3.2129999999999999E-2</c:v>
                </c:pt>
                <c:pt idx="19">
                  <c:v>3.1697999999999997E-2</c:v>
                </c:pt>
                <c:pt idx="20">
                  <c:v>3.1406999999999997E-2</c:v>
                </c:pt>
                <c:pt idx="21">
                  <c:v>3.2014000000000001E-2</c:v>
                </c:pt>
                <c:pt idx="22">
                  <c:v>3.1518000000000004E-2</c:v>
                </c:pt>
                <c:pt idx="23">
                  <c:v>3.0773000000000002E-2</c:v>
                </c:pt>
                <c:pt idx="24">
                  <c:v>3.0752000000000002E-2</c:v>
                </c:pt>
                <c:pt idx="25">
                  <c:v>3.0001000000000003E-2</c:v>
                </c:pt>
                <c:pt idx="26">
                  <c:v>3.0876999999999998E-2</c:v>
                </c:pt>
                <c:pt idx="27">
                  <c:v>3.0346999999999999E-2</c:v>
                </c:pt>
                <c:pt idx="28">
                  <c:v>2.9996999999999999E-2</c:v>
                </c:pt>
                <c:pt idx="29">
                  <c:v>2.9758E-2</c:v>
                </c:pt>
                <c:pt idx="30">
                  <c:v>2.9611000000000002E-2</c:v>
                </c:pt>
                <c:pt idx="31">
                  <c:v>2.9346000000000001E-2</c:v>
                </c:pt>
                <c:pt idx="32">
                  <c:v>2.8475999999999998E-2</c:v>
                </c:pt>
                <c:pt idx="33">
                  <c:v>2.8208999999999998E-2</c:v>
                </c:pt>
                <c:pt idx="34">
                  <c:v>2.8372000000000001E-2</c:v>
                </c:pt>
                <c:pt idx="35">
                  <c:v>2.946E-2</c:v>
                </c:pt>
                <c:pt idx="36">
                  <c:v>2.9123E-2</c:v>
                </c:pt>
                <c:pt idx="37">
                  <c:v>2.8955999999999999E-2</c:v>
                </c:pt>
                <c:pt idx="38">
                  <c:v>2.9028999999999999E-2</c:v>
                </c:pt>
                <c:pt idx="39">
                  <c:v>2.8472000000000001E-2</c:v>
                </c:pt>
                <c:pt idx="40">
                  <c:v>2.8675000000000003E-2</c:v>
                </c:pt>
                <c:pt idx="41">
                  <c:v>2.8735E-2</c:v>
                </c:pt>
                <c:pt idx="42">
                  <c:v>2.8477000000000002E-2</c:v>
                </c:pt>
                <c:pt idx="43">
                  <c:v>2.8420000000000001E-2</c:v>
                </c:pt>
                <c:pt idx="44">
                  <c:v>2.8216000000000001E-2</c:v>
                </c:pt>
                <c:pt idx="45">
                  <c:v>2.8287E-2</c:v>
                </c:pt>
                <c:pt idx="46">
                  <c:v>2.8088999999999999E-2</c:v>
                </c:pt>
                <c:pt idx="47">
                  <c:v>2.8448999999999999E-2</c:v>
                </c:pt>
                <c:pt idx="48">
                  <c:v>2.8359000000000002E-2</c:v>
                </c:pt>
                <c:pt idx="49">
                  <c:v>2.8159999999999998E-2</c:v>
                </c:pt>
                <c:pt idx="50">
                  <c:v>2.8715000000000001E-2</c:v>
                </c:pt>
                <c:pt idx="51">
                  <c:v>2.8275000000000002E-2</c:v>
                </c:pt>
                <c:pt idx="52">
                  <c:v>2.8665E-2</c:v>
                </c:pt>
                <c:pt idx="53">
                  <c:v>2.8812000000000001E-2</c:v>
                </c:pt>
                <c:pt idx="54">
                  <c:v>2.9312999999999999E-2</c:v>
                </c:pt>
                <c:pt idx="55">
                  <c:v>2.8908E-2</c:v>
                </c:pt>
                <c:pt idx="56">
                  <c:v>2.8437999999999998E-2</c:v>
                </c:pt>
                <c:pt idx="57">
                  <c:v>2.8752E-2</c:v>
                </c:pt>
                <c:pt idx="58">
                  <c:v>2.9102000000000003E-2</c:v>
                </c:pt>
                <c:pt idx="59">
                  <c:v>2.9249999999999998E-2</c:v>
                </c:pt>
                <c:pt idx="60">
                  <c:v>2.8502999999999997E-2</c:v>
                </c:pt>
                <c:pt idx="61">
                  <c:v>2.8755000000000003E-2</c:v>
                </c:pt>
                <c:pt idx="62">
                  <c:v>2.9001000000000002E-2</c:v>
                </c:pt>
                <c:pt idx="63">
                  <c:v>2.8937000000000001E-2</c:v>
                </c:pt>
                <c:pt idx="64">
                  <c:v>2.9123E-2</c:v>
                </c:pt>
                <c:pt idx="65">
                  <c:v>2.9142999999999999E-2</c:v>
                </c:pt>
                <c:pt idx="66">
                  <c:v>2.9356E-2</c:v>
                </c:pt>
                <c:pt idx="67">
                  <c:v>2.9505E-2</c:v>
                </c:pt>
                <c:pt idx="68">
                  <c:v>2.9520000000000001E-2</c:v>
                </c:pt>
                <c:pt idx="69">
                  <c:v>2.955E-2</c:v>
                </c:pt>
                <c:pt idx="70">
                  <c:v>2.9550999999999997E-2</c:v>
                </c:pt>
                <c:pt idx="71">
                  <c:v>2.9702000000000003E-2</c:v>
                </c:pt>
                <c:pt idx="72">
                  <c:v>2.9891999999999998E-2</c:v>
                </c:pt>
                <c:pt idx="73">
                  <c:v>3.0116E-2</c:v>
                </c:pt>
                <c:pt idx="74">
                  <c:v>2.9825000000000001E-2</c:v>
                </c:pt>
                <c:pt idx="75">
                  <c:v>3.0283000000000001E-2</c:v>
                </c:pt>
                <c:pt idx="76">
                  <c:v>3.1000999999999997E-2</c:v>
                </c:pt>
                <c:pt idx="77">
                  <c:v>3.0880999999999999E-2</c:v>
                </c:pt>
                <c:pt idx="78">
                  <c:v>3.0428999999999998E-2</c:v>
                </c:pt>
                <c:pt idx="79">
                  <c:v>3.0023000000000001E-2</c:v>
                </c:pt>
                <c:pt idx="80">
                  <c:v>2.9639000000000002E-2</c:v>
                </c:pt>
                <c:pt idx="81">
                  <c:v>2.9828E-2</c:v>
                </c:pt>
                <c:pt idx="82">
                  <c:v>3.0232999999999999E-2</c:v>
                </c:pt>
                <c:pt idx="83">
                  <c:v>3.0044000000000001E-2</c:v>
                </c:pt>
                <c:pt idx="84">
                  <c:v>3.0026999999999998E-2</c:v>
                </c:pt>
                <c:pt idx="85">
                  <c:v>3.0259000000000001E-2</c:v>
                </c:pt>
                <c:pt idx="86">
                  <c:v>3.0196000000000001E-2</c:v>
                </c:pt>
                <c:pt idx="87">
                  <c:v>3.0533999999999999E-2</c:v>
                </c:pt>
                <c:pt idx="88">
                  <c:v>3.0470999999999998E-2</c:v>
                </c:pt>
                <c:pt idx="89">
                  <c:v>3.0084E-2</c:v>
                </c:pt>
                <c:pt idx="90">
                  <c:v>3.0270999999999999E-2</c:v>
                </c:pt>
                <c:pt idx="91">
                  <c:v>3.049E-2</c:v>
                </c:pt>
                <c:pt idx="92">
                  <c:v>3.0482999999999996E-2</c:v>
                </c:pt>
                <c:pt idx="93">
                  <c:v>3.0674E-2</c:v>
                </c:pt>
                <c:pt idx="94">
                  <c:v>3.0409000000000002E-2</c:v>
                </c:pt>
                <c:pt idx="95">
                  <c:v>3.0473E-2</c:v>
                </c:pt>
                <c:pt idx="96">
                  <c:v>3.0575999999999999E-2</c:v>
                </c:pt>
                <c:pt idx="97">
                  <c:v>3.0363999999999999E-2</c:v>
                </c:pt>
                <c:pt idx="98">
                  <c:v>3.024E-2</c:v>
                </c:pt>
                <c:pt idx="99">
                  <c:v>3.0807000000000001E-2</c:v>
                </c:pt>
                <c:pt idx="100">
                  <c:v>3.0158000000000001E-2</c:v>
                </c:pt>
                <c:pt idx="101">
                  <c:v>3.0315999999999999E-2</c:v>
                </c:pt>
                <c:pt idx="102">
                  <c:v>3.0733999999999997E-2</c:v>
                </c:pt>
                <c:pt idx="103">
                  <c:v>3.0817000000000001E-2</c:v>
                </c:pt>
                <c:pt idx="104">
                  <c:v>3.0748999999999999E-2</c:v>
                </c:pt>
                <c:pt idx="105">
                  <c:v>3.0682999999999998E-2</c:v>
                </c:pt>
                <c:pt idx="106">
                  <c:v>3.0988000000000002E-2</c:v>
                </c:pt>
                <c:pt idx="107">
                  <c:v>3.0565000000000002E-2</c:v>
                </c:pt>
                <c:pt idx="108">
                  <c:v>3.0577E-2</c:v>
                </c:pt>
                <c:pt idx="109">
                  <c:v>3.0683999999999999E-2</c:v>
                </c:pt>
                <c:pt idx="110">
                  <c:v>3.0901000000000001E-2</c:v>
                </c:pt>
                <c:pt idx="111">
                  <c:v>3.0907E-2</c:v>
                </c:pt>
                <c:pt idx="112">
                  <c:v>3.1068999999999999E-2</c:v>
                </c:pt>
                <c:pt idx="113">
                  <c:v>3.0891999999999999E-2</c:v>
                </c:pt>
                <c:pt idx="114">
                  <c:v>3.1019000000000001E-2</c:v>
                </c:pt>
                <c:pt idx="115">
                  <c:v>3.1223000000000001E-2</c:v>
                </c:pt>
                <c:pt idx="116">
                  <c:v>3.1032000000000001E-2</c:v>
                </c:pt>
                <c:pt idx="117">
                  <c:v>3.0816E-2</c:v>
                </c:pt>
                <c:pt idx="118">
                  <c:v>3.0855999999999998E-2</c:v>
                </c:pt>
                <c:pt idx="119">
                  <c:v>3.1017000000000003E-2</c:v>
                </c:pt>
                <c:pt idx="120">
                  <c:v>3.108E-2</c:v>
                </c:pt>
                <c:pt idx="121">
                  <c:v>3.0299E-2</c:v>
                </c:pt>
                <c:pt idx="122">
                  <c:v>3.0114999999999999E-2</c:v>
                </c:pt>
                <c:pt idx="123">
                  <c:v>3.041E-2</c:v>
                </c:pt>
                <c:pt idx="124">
                  <c:v>2.98E-2</c:v>
                </c:pt>
                <c:pt idx="125">
                  <c:v>2.9881999999999999E-2</c:v>
                </c:pt>
                <c:pt idx="126">
                  <c:v>2.9287999999999998E-2</c:v>
                </c:pt>
                <c:pt idx="127">
                  <c:v>2.9226000000000002E-2</c:v>
                </c:pt>
                <c:pt idx="128">
                  <c:v>2.8724E-2</c:v>
                </c:pt>
                <c:pt idx="129">
                  <c:v>2.8548E-2</c:v>
                </c:pt>
                <c:pt idx="130">
                  <c:v>2.8355000000000002E-2</c:v>
                </c:pt>
                <c:pt idx="131">
                  <c:v>2.8218E-2</c:v>
                </c:pt>
                <c:pt idx="132">
                  <c:v>2.8485999999999997E-2</c:v>
                </c:pt>
                <c:pt idx="133">
                  <c:v>2.8546999999999999E-2</c:v>
                </c:pt>
                <c:pt idx="134">
                  <c:v>2.8246000000000004E-2</c:v>
                </c:pt>
                <c:pt idx="135">
                  <c:v>2.8084999999999999E-2</c:v>
                </c:pt>
                <c:pt idx="136">
                  <c:v>2.7559999999999998E-2</c:v>
                </c:pt>
                <c:pt idx="137">
                  <c:v>2.7869999999999999E-2</c:v>
                </c:pt>
                <c:pt idx="138">
                  <c:v>2.8143999999999999E-2</c:v>
                </c:pt>
                <c:pt idx="139">
                  <c:v>2.8435999999999999E-2</c:v>
                </c:pt>
                <c:pt idx="140">
                  <c:v>2.8839E-2</c:v>
                </c:pt>
                <c:pt idx="141">
                  <c:v>2.8347000000000001E-2</c:v>
                </c:pt>
                <c:pt idx="142">
                  <c:v>2.7410999999999998E-2</c:v>
                </c:pt>
                <c:pt idx="143">
                  <c:v>2.7168999999999999E-2</c:v>
                </c:pt>
                <c:pt idx="144">
                  <c:v>2.7570999999999998E-2</c:v>
                </c:pt>
                <c:pt idx="145">
                  <c:v>2.7532000000000001E-2</c:v>
                </c:pt>
                <c:pt idx="146">
                  <c:v>2.7471000000000002E-2</c:v>
                </c:pt>
                <c:pt idx="147">
                  <c:v>2.7281E-2</c:v>
                </c:pt>
                <c:pt idx="148">
                  <c:v>2.7066E-2</c:v>
                </c:pt>
                <c:pt idx="149">
                  <c:v>2.7423000000000003E-2</c:v>
                </c:pt>
                <c:pt idx="150">
                  <c:v>2.7827999999999999E-2</c:v>
                </c:pt>
                <c:pt idx="151">
                  <c:v>2.6758999999999998E-2</c:v>
                </c:pt>
                <c:pt idx="152">
                  <c:v>2.7109000000000001E-2</c:v>
                </c:pt>
                <c:pt idx="153">
                  <c:v>2.6871999999999997E-2</c:v>
                </c:pt>
                <c:pt idx="154">
                  <c:v>2.7231000000000002E-2</c:v>
                </c:pt>
                <c:pt idx="155">
                  <c:v>2.7205E-2</c:v>
                </c:pt>
                <c:pt idx="156">
                  <c:v>2.7226E-2</c:v>
                </c:pt>
                <c:pt idx="157">
                  <c:v>2.7334999999999998E-2</c:v>
                </c:pt>
                <c:pt idx="158">
                  <c:v>2.7306E-2</c:v>
                </c:pt>
                <c:pt idx="159">
                  <c:v>2.7472E-2</c:v>
                </c:pt>
                <c:pt idx="160">
                  <c:v>2.7788E-2</c:v>
                </c:pt>
                <c:pt idx="161">
                  <c:v>2.8098999999999999E-2</c:v>
                </c:pt>
                <c:pt idx="162">
                  <c:v>2.7827999999999999E-2</c:v>
                </c:pt>
                <c:pt idx="163">
                  <c:v>2.7820999999999999E-2</c:v>
                </c:pt>
                <c:pt idx="164">
                  <c:v>2.7501999999999999E-2</c:v>
                </c:pt>
                <c:pt idx="165">
                  <c:v>2.7715999999999998E-2</c:v>
                </c:pt>
                <c:pt idx="166">
                  <c:v>2.7719000000000001E-2</c:v>
                </c:pt>
                <c:pt idx="167">
                  <c:v>2.8264999999999998E-2</c:v>
                </c:pt>
                <c:pt idx="168">
                  <c:v>2.7875999999999998E-2</c:v>
                </c:pt>
                <c:pt idx="169">
                  <c:v>2.8140999999999999E-2</c:v>
                </c:pt>
                <c:pt idx="170">
                  <c:v>2.8003999999999998E-2</c:v>
                </c:pt>
                <c:pt idx="171">
                  <c:v>2.8122999999999999E-2</c:v>
                </c:pt>
                <c:pt idx="172">
                  <c:v>2.8264999999999998E-2</c:v>
                </c:pt>
                <c:pt idx="173">
                  <c:v>2.8376999999999999E-2</c:v>
                </c:pt>
                <c:pt idx="174">
                  <c:v>2.8336999999999998E-2</c:v>
                </c:pt>
                <c:pt idx="175">
                  <c:v>2.9125999999999999E-2</c:v>
                </c:pt>
                <c:pt idx="176">
                  <c:v>3.0034999999999999E-2</c:v>
                </c:pt>
                <c:pt idx="177">
                  <c:v>2.9868000000000002E-2</c:v>
                </c:pt>
                <c:pt idx="178">
                  <c:v>2.9738000000000001E-2</c:v>
                </c:pt>
                <c:pt idx="179">
                  <c:v>3.0468000000000002E-2</c:v>
                </c:pt>
                <c:pt idx="180">
                  <c:v>3.0523999999999999E-2</c:v>
                </c:pt>
                <c:pt idx="181">
                  <c:v>2.9706E-2</c:v>
                </c:pt>
                <c:pt idx="182">
                  <c:v>2.8388E-2</c:v>
                </c:pt>
                <c:pt idx="183">
                  <c:v>2.9017000000000001E-2</c:v>
                </c:pt>
                <c:pt idx="184">
                  <c:v>2.9750000000000002E-2</c:v>
                </c:pt>
                <c:pt idx="185">
                  <c:v>2.9900000000000003E-2</c:v>
                </c:pt>
                <c:pt idx="186">
                  <c:v>2.8199999999999999E-2</c:v>
                </c:pt>
                <c:pt idx="187">
                  <c:v>2.8233999999999999E-2</c:v>
                </c:pt>
                <c:pt idx="188">
                  <c:v>2.9150999999999996E-2</c:v>
                </c:pt>
                <c:pt idx="189">
                  <c:v>2.9319999999999999E-2</c:v>
                </c:pt>
                <c:pt idx="190">
                  <c:v>2.9106999999999997E-2</c:v>
                </c:pt>
                <c:pt idx="191">
                  <c:v>2.9026E-2</c:v>
                </c:pt>
                <c:pt idx="192">
                  <c:v>2.9161000000000003E-2</c:v>
                </c:pt>
                <c:pt idx="193">
                  <c:v>2.9373999999999997E-2</c:v>
                </c:pt>
                <c:pt idx="194">
                  <c:v>2.9241000000000003E-2</c:v>
                </c:pt>
                <c:pt idx="195">
                  <c:v>2.9318E-2</c:v>
                </c:pt>
                <c:pt idx="196">
                  <c:v>2.981E-2</c:v>
                </c:pt>
                <c:pt idx="197">
                  <c:v>2.9580000000000002E-2</c:v>
                </c:pt>
                <c:pt idx="198">
                  <c:v>2.9994999999999997E-2</c:v>
                </c:pt>
                <c:pt idx="199">
                  <c:v>3.0011999999999997E-2</c:v>
                </c:pt>
                <c:pt idx="200">
                  <c:v>3.0325999999999999E-2</c:v>
                </c:pt>
                <c:pt idx="201">
                  <c:v>3.066E-2</c:v>
                </c:pt>
                <c:pt idx="202">
                  <c:v>3.1280000000000002E-2</c:v>
                </c:pt>
                <c:pt idx="203">
                  <c:v>3.2129999999999999E-2</c:v>
                </c:pt>
                <c:pt idx="204">
                  <c:v>3.1551000000000003E-2</c:v>
                </c:pt>
                <c:pt idx="205">
                  <c:v>3.1368E-2</c:v>
                </c:pt>
                <c:pt idx="206">
                  <c:v>3.1528E-2</c:v>
                </c:pt>
                <c:pt idx="207">
                  <c:v>3.1435999999999999E-2</c:v>
                </c:pt>
                <c:pt idx="208">
                  <c:v>3.1400999999999998E-2</c:v>
                </c:pt>
                <c:pt idx="209">
                  <c:v>3.1460000000000002E-2</c:v>
                </c:pt>
                <c:pt idx="210">
                  <c:v>3.1415999999999999E-2</c:v>
                </c:pt>
                <c:pt idx="211">
                  <c:v>3.1972E-2</c:v>
                </c:pt>
                <c:pt idx="212">
                  <c:v>3.2197000000000003E-2</c:v>
                </c:pt>
                <c:pt idx="213">
                  <c:v>3.2564999999999997E-2</c:v>
                </c:pt>
                <c:pt idx="214">
                  <c:v>3.3224000000000004E-2</c:v>
                </c:pt>
                <c:pt idx="215">
                  <c:v>3.3131000000000001E-2</c:v>
                </c:pt>
                <c:pt idx="216">
                  <c:v>3.3751000000000003E-2</c:v>
                </c:pt>
                <c:pt idx="217">
                  <c:v>3.4612999999999998E-2</c:v>
                </c:pt>
                <c:pt idx="218">
                  <c:v>3.4716999999999998E-2</c:v>
                </c:pt>
                <c:pt idx="219">
                  <c:v>3.4259999999999999E-2</c:v>
                </c:pt>
                <c:pt idx="220">
                  <c:v>3.4233E-2</c:v>
                </c:pt>
                <c:pt idx="221">
                  <c:v>3.4404999999999998E-2</c:v>
                </c:pt>
                <c:pt idx="222">
                  <c:v>3.5104000000000003E-2</c:v>
                </c:pt>
                <c:pt idx="223">
                  <c:v>3.542E-2</c:v>
                </c:pt>
                <c:pt idx="224">
                  <c:v>3.5304000000000002E-2</c:v>
                </c:pt>
                <c:pt idx="225">
                  <c:v>3.4874000000000002E-2</c:v>
                </c:pt>
                <c:pt idx="226">
                  <c:v>3.5961E-2</c:v>
                </c:pt>
                <c:pt idx="227">
                  <c:v>3.7275999999999997E-2</c:v>
                </c:pt>
                <c:pt idx="228">
                  <c:v>3.8589000000000005E-2</c:v>
                </c:pt>
                <c:pt idx="229">
                  <c:v>3.8734000000000005E-2</c:v>
                </c:pt>
                <c:pt idx="230">
                  <c:v>3.8845999999999999E-2</c:v>
                </c:pt>
                <c:pt idx="231">
                  <c:v>3.9952999999999995E-2</c:v>
                </c:pt>
                <c:pt idx="232">
                  <c:v>3.9738999999999997E-2</c:v>
                </c:pt>
                <c:pt idx="233">
                  <c:v>4.0763000000000001E-2</c:v>
                </c:pt>
                <c:pt idx="234">
                  <c:v>4.1521999999999996E-2</c:v>
                </c:pt>
                <c:pt idx="235">
                  <c:v>4.2214000000000002E-2</c:v>
                </c:pt>
                <c:pt idx="236">
                  <c:v>4.2832000000000002E-2</c:v>
                </c:pt>
                <c:pt idx="237">
                  <c:v>4.3917000000000005E-2</c:v>
                </c:pt>
                <c:pt idx="238">
                  <c:v>4.4325999999999997E-2</c:v>
                </c:pt>
                <c:pt idx="239">
                  <c:v>4.6288000000000003E-2</c:v>
                </c:pt>
                <c:pt idx="240">
                  <c:v>4.6951E-2</c:v>
                </c:pt>
                <c:pt idx="241">
                  <c:v>4.9678000000000007E-2</c:v>
                </c:pt>
                <c:pt idx="242">
                  <c:v>4.9814999999999998E-2</c:v>
                </c:pt>
                <c:pt idx="243">
                  <c:v>5.1380000000000002E-2</c:v>
                </c:pt>
                <c:pt idx="244">
                  <c:v>5.0744999999999998E-2</c:v>
                </c:pt>
                <c:pt idx="245">
                  <c:v>4.6401000000000005E-2</c:v>
                </c:pt>
                <c:pt idx="246">
                  <c:v>4.6927000000000003E-2</c:v>
                </c:pt>
                <c:pt idx="247">
                  <c:v>4.7150999999999998E-2</c:v>
                </c:pt>
                <c:pt idx="248">
                  <c:v>4.5688000000000006E-2</c:v>
                </c:pt>
                <c:pt idx="249">
                  <c:v>4.4667000000000005E-2</c:v>
                </c:pt>
                <c:pt idx="250">
                  <c:v>4.0667999999999996E-2</c:v>
                </c:pt>
                <c:pt idx="251">
                  <c:v>4.0578000000000003E-2</c:v>
                </c:pt>
                <c:pt idx="252">
                  <c:v>4.0864999999999999E-2</c:v>
                </c:pt>
                <c:pt idx="253">
                  <c:v>4.0651E-2</c:v>
                </c:pt>
                <c:pt idx="254">
                  <c:v>4.1146000000000002E-2</c:v>
                </c:pt>
                <c:pt idx="255">
                  <c:v>4.1349999999999998E-2</c:v>
                </c:pt>
                <c:pt idx="256">
                  <c:v>4.0610999999999994E-2</c:v>
                </c:pt>
                <c:pt idx="257">
                  <c:v>4.0323999999999999E-2</c:v>
                </c:pt>
                <c:pt idx="258">
                  <c:v>3.9844999999999998E-2</c:v>
                </c:pt>
                <c:pt idx="259">
                  <c:v>4.0300000000000002E-2</c:v>
                </c:pt>
                <c:pt idx="260">
                  <c:v>4.0951000000000001E-2</c:v>
                </c:pt>
                <c:pt idx="261">
                  <c:v>4.2667000000000004E-2</c:v>
                </c:pt>
                <c:pt idx="262">
                  <c:v>4.4356E-2</c:v>
                </c:pt>
                <c:pt idx="263">
                  <c:v>4.2382000000000003E-2</c:v>
                </c:pt>
                <c:pt idx="264">
                  <c:v>4.1336999999999999E-2</c:v>
                </c:pt>
                <c:pt idx="265">
                  <c:v>4.0955000000000005E-2</c:v>
                </c:pt>
                <c:pt idx="266">
                  <c:v>4.1306000000000002E-2</c:v>
                </c:pt>
                <c:pt idx="267">
                  <c:v>4.1685E-2</c:v>
                </c:pt>
                <c:pt idx="268">
                  <c:v>4.1479999999999996E-2</c:v>
                </c:pt>
                <c:pt idx="269">
                  <c:v>4.2363999999999999E-2</c:v>
                </c:pt>
                <c:pt idx="270">
                  <c:v>4.2773000000000005E-2</c:v>
                </c:pt>
                <c:pt idx="271">
                  <c:v>4.3959999999999999E-2</c:v>
                </c:pt>
                <c:pt idx="272">
                  <c:v>4.5137000000000004E-2</c:v>
                </c:pt>
                <c:pt idx="273">
                  <c:v>4.5416999999999999E-2</c:v>
                </c:pt>
                <c:pt idx="274">
                  <c:v>4.5143000000000003E-2</c:v>
                </c:pt>
                <c:pt idx="275">
                  <c:v>4.4833999999999999E-2</c:v>
                </c:pt>
                <c:pt idx="276">
                  <c:v>4.4974E-2</c:v>
                </c:pt>
                <c:pt idx="277">
                  <c:v>4.5134000000000001E-2</c:v>
                </c:pt>
                <c:pt idx="278">
                  <c:v>4.5174000000000006E-2</c:v>
                </c:pt>
                <c:pt idx="279">
                  <c:v>4.5330000000000002E-2</c:v>
                </c:pt>
                <c:pt idx="280">
                  <c:v>4.5312999999999999E-2</c:v>
                </c:pt>
                <c:pt idx="281">
                  <c:v>4.4999999999999998E-2</c:v>
                </c:pt>
                <c:pt idx="282">
                  <c:v>4.5000999999999999E-2</c:v>
                </c:pt>
                <c:pt idx="283">
                  <c:v>4.5274000000000002E-2</c:v>
                </c:pt>
                <c:pt idx="284">
                  <c:v>4.5065000000000001E-2</c:v>
                </c:pt>
                <c:pt idx="285">
                  <c:v>4.4867999999999998E-2</c:v>
                </c:pt>
                <c:pt idx="286">
                  <c:v>4.4642000000000001E-2</c:v>
                </c:pt>
                <c:pt idx="287">
                  <c:v>4.4640000000000006E-2</c:v>
                </c:pt>
                <c:pt idx="288">
                  <c:v>4.4652999999999998E-2</c:v>
                </c:pt>
                <c:pt idx="289">
                  <c:v>4.4810999999999997E-2</c:v>
                </c:pt>
                <c:pt idx="290">
                  <c:v>4.4665999999999997E-2</c:v>
                </c:pt>
                <c:pt idx="291">
                  <c:v>4.4523E-2</c:v>
                </c:pt>
                <c:pt idx="292">
                  <c:v>4.4812000000000005E-2</c:v>
                </c:pt>
                <c:pt idx="293">
                  <c:v>4.5004999999999996E-2</c:v>
                </c:pt>
                <c:pt idx="294">
                  <c:v>4.4854999999999999E-2</c:v>
                </c:pt>
                <c:pt idx="295">
                  <c:v>4.4958999999999999E-2</c:v>
                </c:pt>
                <c:pt idx="296">
                  <c:v>4.5236999999999999E-2</c:v>
                </c:pt>
                <c:pt idx="297">
                  <c:v>4.5461999999999995E-2</c:v>
                </c:pt>
                <c:pt idx="298">
                  <c:v>4.5553999999999997E-2</c:v>
                </c:pt>
                <c:pt idx="299">
                  <c:v>4.6239000000000002E-2</c:v>
                </c:pt>
                <c:pt idx="300">
                  <c:v>4.6170999999999997E-2</c:v>
                </c:pt>
                <c:pt idx="301">
                  <c:v>4.6797000000000005E-2</c:v>
                </c:pt>
                <c:pt idx="302">
                  <c:v>4.761E-2</c:v>
                </c:pt>
                <c:pt idx="303">
                  <c:v>4.7710000000000002E-2</c:v>
                </c:pt>
                <c:pt idx="304">
                  <c:v>4.7255000000000005E-2</c:v>
                </c:pt>
                <c:pt idx="305">
                  <c:v>4.6881000000000006E-2</c:v>
                </c:pt>
                <c:pt idx="306">
                  <c:v>4.5641000000000001E-2</c:v>
                </c:pt>
                <c:pt idx="307">
                  <c:v>4.4767000000000001E-2</c:v>
                </c:pt>
                <c:pt idx="308">
                  <c:v>4.5186999999999998E-2</c:v>
                </c:pt>
                <c:pt idx="309">
                  <c:v>4.4957000000000004E-2</c:v>
                </c:pt>
                <c:pt idx="310">
                  <c:v>4.4767000000000001E-2</c:v>
                </c:pt>
                <c:pt idx="311">
                  <c:v>4.3968999999999994E-2</c:v>
                </c:pt>
                <c:pt idx="312">
                  <c:v>4.4635999999999995E-2</c:v>
                </c:pt>
                <c:pt idx="313">
                  <c:v>4.487E-2</c:v>
                </c:pt>
                <c:pt idx="314">
                  <c:v>4.4724000000000007E-2</c:v>
                </c:pt>
                <c:pt idx="315">
                  <c:v>4.5087000000000002E-2</c:v>
                </c:pt>
                <c:pt idx="316">
                  <c:v>4.4981999999999994E-2</c:v>
                </c:pt>
                <c:pt idx="317">
                  <c:v>4.5102999999999997E-2</c:v>
                </c:pt>
                <c:pt idx="318">
                  <c:v>4.5208999999999999E-2</c:v>
                </c:pt>
                <c:pt idx="319">
                  <c:v>4.4477000000000003E-2</c:v>
                </c:pt>
                <c:pt idx="320">
                  <c:v>4.4938000000000006E-2</c:v>
                </c:pt>
                <c:pt idx="321">
                  <c:v>4.5107999999999995E-2</c:v>
                </c:pt>
                <c:pt idx="322">
                  <c:v>4.5552000000000002E-2</c:v>
                </c:pt>
                <c:pt idx="323">
                  <c:v>4.5411E-2</c:v>
                </c:pt>
                <c:pt idx="324">
                  <c:v>4.5176999999999995E-2</c:v>
                </c:pt>
                <c:pt idx="325">
                  <c:v>4.5377000000000001E-2</c:v>
                </c:pt>
                <c:pt idx="326">
                  <c:v>4.5534999999999999E-2</c:v>
                </c:pt>
                <c:pt idx="327">
                  <c:v>4.5523999999999995E-2</c:v>
                </c:pt>
                <c:pt idx="328">
                  <c:v>4.5323000000000002E-2</c:v>
                </c:pt>
                <c:pt idx="329">
                  <c:v>4.5282999999999997E-2</c:v>
                </c:pt>
                <c:pt idx="330">
                  <c:v>4.5547000000000004E-2</c:v>
                </c:pt>
                <c:pt idx="331">
                  <c:v>4.5827E-2</c:v>
                </c:pt>
                <c:pt idx="332">
                  <c:v>4.6314000000000001E-2</c:v>
                </c:pt>
                <c:pt idx="333">
                  <c:v>4.6817999999999999E-2</c:v>
                </c:pt>
                <c:pt idx="334">
                  <c:v>4.7019999999999999E-2</c:v>
                </c:pt>
                <c:pt idx="335">
                  <c:v>4.7035999999999994E-2</c:v>
                </c:pt>
                <c:pt idx="336">
                  <c:v>4.7477999999999999E-2</c:v>
                </c:pt>
                <c:pt idx="337">
                  <c:v>4.7764000000000001E-2</c:v>
                </c:pt>
                <c:pt idx="338">
                  <c:v>4.8140000000000002E-2</c:v>
                </c:pt>
                <c:pt idx="339">
                  <c:v>4.8094999999999999E-2</c:v>
                </c:pt>
                <c:pt idx="340">
                  <c:v>4.8398999999999998E-2</c:v>
                </c:pt>
                <c:pt idx="341">
                  <c:v>4.8711000000000004E-2</c:v>
                </c:pt>
                <c:pt idx="342">
                  <c:v>4.8425000000000003E-2</c:v>
                </c:pt>
                <c:pt idx="343">
                  <c:v>4.8746999999999999E-2</c:v>
                </c:pt>
                <c:pt idx="344">
                  <c:v>4.8804999999999994E-2</c:v>
                </c:pt>
                <c:pt idx="345">
                  <c:v>4.8792999999999996E-2</c:v>
                </c:pt>
                <c:pt idx="346">
                  <c:v>4.9237999999999997E-2</c:v>
                </c:pt>
                <c:pt idx="347">
                  <c:v>4.8696000000000003E-2</c:v>
                </c:pt>
                <c:pt idx="348">
                  <c:v>4.8357999999999998E-2</c:v>
                </c:pt>
                <c:pt idx="349">
                  <c:v>4.8760000000000005E-2</c:v>
                </c:pt>
                <c:pt idx="350">
                  <c:v>4.8940999999999998E-2</c:v>
                </c:pt>
                <c:pt idx="351">
                  <c:v>4.9550000000000004E-2</c:v>
                </c:pt>
                <c:pt idx="352">
                  <c:v>4.9679000000000001E-2</c:v>
                </c:pt>
                <c:pt idx="353">
                  <c:v>5.0376000000000004E-2</c:v>
                </c:pt>
                <c:pt idx="354">
                  <c:v>5.1119999999999999E-2</c:v>
                </c:pt>
                <c:pt idx="355">
                  <c:v>5.1944999999999998E-2</c:v>
                </c:pt>
                <c:pt idx="356">
                  <c:v>5.1923000000000004E-2</c:v>
                </c:pt>
                <c:pt idx="357">
                  <c:v>5.1554999999999997E-2</c:v>
                </c:pt>
                <c:pt idx="358">
                  <c:v>5.1060000000000001E-2</c:v>
                </c:pt>
                <c:pt idx="359">
                  <c:v>5.1087999999999995E-2</c:v>
                </c:pt>
                <c:pt idx="360">
                  <c:v>4.9530999999999999E-2</c:v>
                </c:pt>
                <c:pt idx="361">
                  <c:v>4.9338E-2</c:v>
                </c:pt>
                <c:pt idx="362">
                  <c:v>4.8947999999999998E-2</c:v>
                </c:pt>
                <c:pt idx="363">
                  <c:v>4.8091000000000002E-2</c:v>
                </c:pt>
                <c:pt idx="364">
                  <c:v>4.7217000000000002E-2</c:v>
                </c:pt>
                <c:pt idx="365">
                  <c:v>4.7154999999999996E-2</c:v>
                </c:pt>
                <c:pt idx="366">
                  <c:v>4.6195000000000007E-2</c:v>
                </c:pt>
                <c:pt idx="367">
                  <c:v>4.5652999999999999E-2</c:v>
                </c:pt>
                <c:pt idx="368">
                  <c:v>4.5446999999999994E-2</c:v>
                </c:pt>
                <c:pt idx="369">
                  <c:v>4.4249999999999998E-2</c:v>
                </c:pt>
                <c:pt idx="370">
                  <c:v>4.3606999999999993E-2</c:v>
                </c:pt>
                <c:pt idx="371">
                  <c:v>4.4555999999999998E-2</c:v>
                </c:pt>
                <c:pt idx="372">
                  <c:v>4.4686000000000003E-2</c:v>
                </c:pt>
                <c:pt idx="373">
                  <c:v>4.4630000000000003E-2</c:v>
                </c:pt>
                <c:pt idx="374">
                  <c:v>4.5033999999999998E-2</c:v>
                </c:pt>
                <c:pt idx="375">
                  <c:v>4.4945000000000006E-2</c:v>
                </c:pt>
                <c:pt idx="376">
                  <c:v>4.4443999999999997E-2</c:v>
                </c:pt>
                <c:pt idx="377">
                  <c:v>4.3430999999999997E-2</c:v>
                </c:pt>
                <c:pt idx="378">
                  <c:v>4.3640999999999999E-2</c:v>
                </c:pt>
                <c:pt idx="379">
                  <c:v>4.3255000000000002E-2</c:v>
                </c:pt>
                <c:pt idx="380">
                  <c:v>4.3483999999999995E-2</c:v>
                </c:pt>
                <c:pt idx="381">
                  <c:v>4.3102000000000001E-2</c:v>
                </c:pt>
                <c:pt idx="382">
                  <c:v>4.3228999999999997E-2</c:v>
                </c:pt>
                <c:pt idx="383">
                  <c:v>4.2004E-2</c:v>
                </c:pt>
                <c:pt idx="384">
                  <c:v>4.2811000000000002E-2</c:v>
                </c:pt>
                <c:pt idx="385">
                  <c:v>4.2774E-2</c:v>
                </c:pt>
                <c:pt idx="386">
                  <c:v>4.3007999999999998E-2</c:v>
                </c:pt>
                <c:pt idx="387">
                  <c:v>4.2887000000000002E-2</c:v>
                </c:pt>
                <c:pt idx="388">
                  <c:v>4.3103999999999996E-2</c:v>
                </c:pt>
                <c:pt idx="389">
                  <c:v>4.3299999999999998E-2</c:v>
                </c:pt>
                <c:pt idx="390">
                  <c:v>4.3156999999999994E-2</c:v>
                </c:pt>
                <c:pt idx="391">
                  <c:v>4.2986000000000003E-2</c:v>
                </c:pt>
                <c:pt idx="392">
                  <c:v>4.2857000000000006E-2</c:v>
                </c:pt>
                <c:pt idx="393">
                  <c:v>4.3373999999999996E-2</c:v>
                </c:pt>
                <c:pt idx="394">
                  <c:v>4.3589999999999997E-2</c:v>
                </c:pt>
                <c:pt idx="395">
                  <c:v>4.3656E-2</c:v>
                </c:pt>
                <c:pt idx="396">
                  <c:v>4.3776000000000002E-2</c:v>
                </c:pt>
                <c:pt idx="397">
                  <c:v>4.3730999999999999E-2</c:v>
                </c:pt>
                <c:pt idx="398">
                  <c:v>4.3971999999999997E-2</c:v>
                </c:pt>
                <c:pt idx="399">
                  <c:v>4.4057000000000006E-2</c:v>
                </c:pt>
                <c:pt idx="400">
                  <c:v>4.4173999999999998E-2</c:v>
                </c:pt>
                <c:pt idx="401">
                  <c:v>4.4450999999999997E-2</c:v>
                </c:pt>
                <c:pt idx="402">
                  <c:v>4.4561000000000003E-2</c:v>
                </c:pt>
                <c:pt idx="403">
                  <c:v>4.4652000000000004E-2</c:v>
                </c:pt>
                <c:pt idx="404">
                  <c:v>4.4809000000000002E-2</c:v>
                </c:pt>
                <c:pt idx="405">
                  <c:v>4.4983000000000002E-2</c:v>
                </c:pt>
                <c:pt idx="406">
                  <c:v>4.5023000000000001E-2</c:v>
                </c:pt>
                <c:pt idx="407">
                  <c:v>4.4974E-2</c:v>
                </c:pt>
                <c:pt idx="408">
                  <c:v>4.5186999999999998E-2</c:v>
                </c:pt>
                <c:pt idx="409">
                  <c:v>4.5508E-2</c:v>
                </c:pt>
                <c:pt idx="410">
                  <c:v>4.5721999999999999E-2</c:v>
                </c:pt>
                <c:pt idx="411">
                  <c:v>4.5941000000000003E-2</c:v>
                </c:pt>
                <c:pt idx="412">
                  <c:v>4.5989000000000002E-2</c:v>
                </c:pt>
                <c:pt idx="413">
                  <c:v>4.6111000000000006E-2</c:v>
                </c:pt>
                <c:pt idx="414">
                  <c:v>4.6689000000000001E-2</c:v>
                </c:pt>
                <c:pt idx="415">
                  <c:v>4.6900000000000004E-2</c:v>
                </c:pt>
                <c:pt idx="416">
                  <c:v>4.7129000000000004E-2</c:v>
                </c:pt>
                <c:pt idx="417">
                  <c:v>4.7038000000000003E-2</c:v>
                </c:pt>
                <c:pt idx="418">
                  <c:v>4.7394999999999993E-2</c:v>
                </c:pt>
                <c:pt idx="419">
                  <c:v>4.7306000000000001E-2</c:v>
                </c:pt>
                <c:pt idx="420">
                  <c:v>4.7363999999999996E-2</c:v>
                </c:pt>
                <c:pt idx="421">
                  <c:v>4.6873999999999999E-2</c:v>
                </c:pt>
                <c:pt idx="422">
                  <c:v>4.5053999999999997E-2</c:v>
                </c:pt>
                <c:pt idx="423">
                  <c:v>4.4989999999999995E-2</c:v>
                </c:pt>
                <c:pt idx="424">
                  <c:v>4.3838999999999996E-2</c:v>
                </c:pt>
                <c:pt idx="425">
                  <c:v>4.4808000000000001E-2</c:v>
                </c:pt>
                <c:pt idx="426">
                  <c:v>4.4222000000000004E-2</c:v>
                </c:pt>
                <c:pt idx="427">
                  <c:v>4.4352000000000003E-2</c:v>
                </c:pt>
                <c:pt idx="428">
                  <c:v>4.4436000000000003E-2</c:v>
                </c:pt>
                <c:pt idx="429">
                  <c:v>4.5105000000000006E-2</c:v>
                </c:pt>
                <c:pt idx="430">
                  <c:v>4.5082000000000004E-2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C11-A8CC-7225A72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4704"/>
        <c:axId val="82773120"/>
      </c:lineChart>
      <c:dateAx>
        <c:axId val="82504704"/>
        <c:scaling>
          <c:orientation val="minMax"/>
          <c:min val="42372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0461907655916361E-3"/>
              <c:y val="0.93560607981207355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773120"/>
        <c:crosses val="autoZero"/>
        <c:auto val="1"/>
        <c:lblOffset val="100"/>
        <c:baseTimeUnit val="days"/>
      </c:dateAx>
      <c:valAx>
        <c:axId val="8277312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50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413051761399484"/>
          <c:y val="0.10005693746810501"/>
          <c:w val="0.11111105502838496"/>
          <c:h val="0.14722222222222348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 baseline="0">
                <a:latin typeface="楷体_GB2312" pitchFamily="49" charset="-122"/>
                <a:ea typeface="楷体_GB2312" pitchFamily="49" charset="-122"/>
              </a:rPr>
              <a:t> </a:t>
            </a:r>
            <a:r>
              <a:rPr lang="zh-CN" altLang="en-US" baseline="0">
                <a:latin typeface="楷体_GB2312" pitchFamily="49" charset="-122"/>
                <a:ea typeface="楷体_GB2312" pitchFamily="49" charset="-122"/>
              </a:rPr>
              <a:t>银行间质押式回购成交量与加权平均利率</a:t>
            </a:r>
            <a:endParaRPr lang="zh-CN" altLang="en-US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276096624285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33008975418014E-2"/>
          <c:y val="0.11073446327683616"/>
          <c:w val="0.88188328731635757"/>
          <c:h val="0.67087630175260349"/>
        </c:manualLayout>
      </c:layout>
      <c:lineChart>
        <c:grouping val="standard"/>
        <c:varyColors val="0"/>
        <c:ser>
          <c:idx val="0"/>
          <c:order val="0"/>
          <c:tx>
            <c:strRef>
              <c:f>银行间质押!$B$1</c:f>
              <c:strCache>
                <c:ptCount val="1"/>
                <c:pt idx="0">
                  <c:v>成交量(亿元，左轴）</c:v>
                </c:pt>
              </c:strCache>
            </c:strRef>
          </c:tx>
          <c:marker>
            <c:symbol val="none"/>
          </c:marker>
          <c:cat>
            <c:numRef>
              <c:f>银行间质押!$A$2:$A$433</c:f>
              <c:numCache>
                <c:formatCode>yyyy\-mm\-dd;@</c:formatCode>
                <c:ptCount val="43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</c:numCache>
            </c:numRef>
          </c:cat>
          <c:val>
            <c:numRef>
              <c:f>银行间质押!$B$2:$B$433</c:f>
              <c:numCache>
                <c:formatCode>###,###,###,###,##0_ </c:formatCode>
                <c:ptCount val="432"/>
                <c:pt idx="0">
                  <c:v>20380.391599999999</c:v>
                </c:pt>
                <c:pt idx="1">
                  <c:v>19101.363399999998</c:v>
                </c:pt>
                <c:pt idx="2">
                  <c:v>20967.588500000002</c:v>
                </c:pt>
                <c:pt idx="3">
                  <c:v>21336.464400000001</c:v>
                </c:pt>
                <c:pt idx="4">
                  <c:v>20490.359499999999</c:v>
                </c:pt>
                <c:pt idx="5">
                  <c:v>23668.6636</c:v>
                </c:pt>
                <c:pt idx="6">
                  <c:v>25417.265299999999</c:v>
                </c:pt>
                <c:pt idx="7">
                  <c:v>26642.796999999999</c:v>
                </c:pt>
                <c:pt idx="8">
                  <c:v>27072.224999999999</c:v>
                </c:pt>
                <c:pt idx="9">
                  <c:v>27759.765100000001</c:v>
                </c:pt>
                <c:pt idx="10">
                  <c:v>26711.309600000001</c:v>
                </c:pt>
                <c:pt idx="11">
                  <c:v>22711.0069</c:v>
                </c:pt>
                <c:pt idx="12">
                  <c:v>18859.144799999998</c:v>
                </c:pt>
                <c:pt idx="13">
                  <c:v>19061.493900000001</c:v>
                </c:pt>
                <c:pt idx="14">
                  <c:v>17684.409599999999</c:v>
                </c:pt>
                <c:pt idx="15">
                  <c:v>20051.762299999999</c:v>
                </c:pt>
                <c:pt idx="16">
                  <c:v>21159.4074</c:v>
                </c:pt>
                <c:pt idx="17">
                  <c:v>21565.025399999999</c:v>
                </c:pt>
                <c:pt idx="18">
                  <c:v>21318.601500000001</c:v>
                </c:pt>
                <c:pt idx="19">
                  <c:v>20983.6217</c:v>
                </c:pt>
                <c:pt idx="20">
                  <c:v>21992.832900000001</c:v>
                </c:pt>
                <c:pt idx="21">
                  <c:v>19814.254199999999</c:v>
                </c:pt>
                <c:pt idx="22">
                  <c:v>17403.258699999998</c:v>
                </c:pt>
                <c:pt idx="23">
                  <c:v>14904.9881</c:v>
                </c:pt>
                <c:pt idx="24">
                  <c:v>9712.2075999999997</c:v>
                </c:pt>
                <c:pt idx="25">
                  <c:v>3860.5369999999998</c:v>
                </c:pt>
                <c:pt idx="26">
                  <c:v>9312.6435999999994</c:v>
                </c:pt>
                <c:pt idx="27">
                  <c:v>15513.054899999999</c:v>
                </c:pt>
                <c:pt idx="28">
                  <c:v>18655.606199999998</c:v>
                </c:pt>
                <c:pt idx="29">
                  <c:v>19677.132600000001</c:v>
                </c:pt>
                <c:pt idx="30">
                  <c:v>21040.402099999999</c:v>
                </c:pt>
                <c:pt idx="31">
                  <c:v>21221.7274</c:v>
                </c:pt>
                <c:pt idx="32">
                  <c:v>24661.439299999998</c:v>
                </c:pt>
                <c:pt idx="33">
                  <c:v>25007.958699999999</c:v>
                </c:pt>
                <c:pt idx="34">
                  <c:v>22595.029399999999</c:v>
                </c:pt>
                <c:pt idx="35">
                  <c:v>21034.897799999999</c:v>
                </c:pt>
                <c:pt idx="36">
                  <c:v>17964.9457</c:v>
                </c:pt>
                <c:pt idx="37">
                  <c:v>17435.7143</c:v>
                </c:pt>
                <c:pt idx="38">
                  <c:v>19338.398000000001</c:v>
                </c:pt>
                <c:pt idx="39">
                  <c:v>20268.551200000002</c:v>
                </c:pt>
                <c:pt idx="40">
                  <c:v>23079.105200000002</c:v>
                </c:pt>
                <c:pt idx="41">
                  <c:v>22906.3187</c:v>
                </c:pt>
                <c:pt idx="42">
                  <c:v>24006.3145</c:v>
                </c:pt>
                <c:pt idx="43">
                  <c:v>23880.473900000001</c:v>
                </c:pt>
                <c:pt idx="44">
                  <c:v>23186.7582</c:v>
                </c:pt>
                <c:pt idx="45">
                  <c:v>24382.3577</c:v>
                </c:pt>
                <c:pt idx="46">
                  <c:v>23920.502899999999</c:v>
                </c:pt>
                <c:pt idx="47">
                  <c:v>25913.9827</c:v>
                </c:pt>
                <c:pt idx="48">
                  <c:v>25298.285400000001</c:v>
                </c:pt>
                <c:pt idx="49">
                  <c:v>26005.2968</c:v>
                </c:pt>
                <c:pt idx="50">
                  <c:v>23926.2958</c:v>
                </c:pt>
                <c:pt idx="51">
                  <c:v>21050.797500000001</c:v>
                </c:pt>
                <c:pt idx="52">
                  <c:v>18232.212800000001</c:v>
                </c:pt>
                <c:pt idx="53">
                  <c:v>18569.5108</c:v>
                </c:pt>
                <c:pt idx="54">
                  <c:v>19158.2248</c:v>
                </c:pt>
                <c:pt idx="55">
                  <c:v>21286.1783</c:v>
                </c:pt>
                <c:pt idx="56">
                  <c:v>22418.826799999999</c:v>
                </c:pt>
                <c:pt idx="57">
                  <c:v>22980.213899999999</c:v>
                </c:pt>
                <c:pt idx="58">
                  <c:v>22525.847000000002</c:v>
                </c:pt>
                <c:pt idx="59">
                  <c:v>19991.713500000002</c:v>
                </c:pt>
                <c:pt idx="60">
                  <c:v>16622.380099999998</c:v>
                </c:pt>
                <c:pt idx="61">
                  <c:v>17542.035</c:v>
                </c:pt>
                <c:pt idx="62">
                  <c:v>21787.338400000001</c:v>
                </c:pt>
                <c:pt idx="63">
                  <c:v>22553.956200000001</c:v>
                </c:pt>
                <c:pt idx="64">
                  <c:v>24614.731599999999</c:v>
                </c:pt>
                <c:pt idx="65">
                  <c:v>24398.982199999999</c:v>
                </c:pt>
                <c:pt idx="66">
                  <c:v>24410.682700000001</c:v>
                </c:pt>
                <c:pt idx="67">
                  <c:v>24073.458699999999</c:v>
                </c:pt>
                <c:pt idx="68">
                  <c:v>21754.548900000002</c:v>
                </c:pt>
                <c:pt idx="69">
                  <c:v>19900.343000000001</c:v>
                </c:pt>
                <c:pt idx="70">
                  <c:v>17707.687900000001</c:v>
                </c:pt>
                <c:pt idx="71">
                  <c:v>20434.6548</c:v>
                </c:pt>
                <c:pt idx="72">
                  <c:v>21748.574700000001</c:v>
                </c:pt>
                <c:pt idx="73">
                  <c:v>19987.895400000001</c:v>
                </c:pt>
                <c:pt idx="74">
                  <c:v>18528.448100000001</c:v>
                </c:pt>
                <c:pt idx="75">
                  <c:v>17662.864000000001</c:v>
                </c:pt>
                <c:pt idx="76">
                  <c:v>17182.712200000002</c:v>
                </c:pt>
                <c:pt idx="77">
                  <c:v>19526.214899999999</c:v>
                </c:pt>
                <c:pt idx="78">
                  <c:v>19095.794999999998</c:v>
                </c:pt>
                <c:pt idx="79">
                  <c:v>18884.9899</c:v>
                </c:pt>
                <c:pt idx="80">
                  <c:v>14875.204599999999</c:v>
                </c:pt>
                <c:pt idx="81">
                  <c:v>21647.605200000002</c:v>
                </c:pt>
                <c:pt idx="82">
                  <c:v>23336.777399999999</c:v>
                </c:pt>
                <c:pt idx="83">
                  <c:v>24090.556</c:v>
                </c:pt>
                <c:pt idx="84">
                  <c:v>23817.271799999999</c:v>
                </c:pt>
                <c:pt idx="85">
                  <c:v>23472.991000000002</c:v>
                </c:pt>
                <c:pt idx="86">
                  <c:v>24026.834900000002</c:v>
                </c:pt>
                <c:pt idx="87">
                  <c:v>24171.4516</c:v>
                </c:pt>
                <c:pt idx="88">
                  <c:v>24913.423299999999</c:v>
                </c:pt>
                <c:pt idx="89">
                  <c:v>24682.005799999999</c:v>
                </c:pt>
                <c:pt idx="90">
                  <c:v>23704.963100000001</c:v>
                </c:pt>
                <c:pt idx="91">
                  <c:v>24594.453699999998</c:v>
                </c:pt>
                <c:pt idx="92">
                  <c:v>24183.883300000001</c:v>
                </c:pt>
                <c:pt idx="93">
                  <c:v>25247.246500000001</c:v>
                </c:pt>
                <c:pt idx="94">
                  <c:v>23834.296399999999</c:v>
                </c:pt>
                <c:pt idx="95">
                  <c:v>25483.4951</c:v>
                </c:pt>
                <c:pt idx="96">
                  <c:v>25721.35</c:v>
                </c:pt>
                <c:pt idx="97">
                  <c:v>26301.207999999999</c:v>
                </c:pt>
                <c:pt idx="98">
                  <c:v>25561.134600000001</c:v>
                </c:pt>
                <c:pt idx="99">
                  <c:v>24617.793699999998</c:v>
                </c:pt>
                <c:pt idx="100">
                  <c:v>25257.751100000001</c:v>
                </c:pt>
                <c:pt idx="101">
                  <c:v>22933.6489</c:v>
                </c:pt>
                <c:pt idx="102">
                  <c:v>25209.8354</c:v>
                </c:pt>
                <c:pt idx="103">
                  <c:v>24756.760300000002</c:v>
                </c:pt>
                <c:pt idx="104">
                  <c:v>24893.4385</c:v>
                </c:pt>
                <c:pt idx="105">
                  <c:v>27612.411599999999</c:v>
                </c:pt>
                <c:pt idx="106">
                  <c:v>29214.650699999998</c:v>
                </c:pt>
                <c:pt idx="107">
                  <c:v>25446.786199999999</c:v>
                </c:pt>
                <c:pt idx="108">
                  <c:v>19944.0998</c:v>
                </c:pt>
                <c:pt idx="109">
                  <c:v>27156.0857</c:v>
                </c:pt>
                <c:pt idx="110">
                  <c:v>30406.283200000002</c:v>
                </c:pt>
                <c:pt idx="111">
                  <c:v>29899.605500000001</c:v>
                </c:pt>
                <c:pt idx="112">
                  <c:v>27845.733400000001</c:v>
                </c:pt>
                <c:pt idx="113">
                  <c:v>25216.822800000002</c:v>
                </c:pt>
                <c:pt idx="114">
                  <c:v>28385.032200000001</c:v>
                </c:pt>
                <c:pt idx="115">
                  <c:v>27092.672600000002</c:v>
                </c:pt>
                <c:pt idx="116">
                  <c:v>25715.3577</c:v>
                </c:pt>
                <c:pt idx="117">
                  <c:v>23203.247899999998</c:v>
                </c:pt>
                <c:pt idx="118">
                  <c:v>23632.070800000001</c:v>
                </c:pt>
                <c:pt idx="119">
                  <c:v>22843.95</c:v>
                </c:pt>
                <c:pt idx="120">
                  <c:v>23139.185600000001</c:v>
                </c:pt>
                <c:pt idx="121">
                  <c:v>19909.143</c:v>
                </c:pt>
                <c:pt idx="122">
                  <c:v>14618.002200000001</c:v>
                </c:pt>
                <c:pt idx="123">
                  <c:v>20111.8681</c:v>
                </c:pt>
                <c:pt idx="124">
                  <c:v>23089.0851</c:v>
                </c:pt>
                <c:pt idx="125">
                  <c:v>27311.442999999999</c:v>
                </c:pt>
                <c:pt idx="126">
                  <c:v>30848.9915</c:v>
                </c:pt>
                <c:pt idx="127">
                  <c:v>30885.2019</c:v>
                </c:pt>
                <c:pt idx="128">
                  <c:v>28468.075099999998</c:v>
                </c:pt>
                <c:pt idx="129">
                  <c:v>29363.957999999999</c:v>
                </c:pt>
                <c:pt idx="130">
                  <c:v>31054.6201</c:v>
                </c:pt>
                <c:pt idx="131">
                  <c:v>30183.269</c:v>
                </c:pt>
                <c:pt idx="132">
                  <c:v>32928.703099999999</c:v>
                </c:pt>
                <c:pt idx="133">
                  <c:v>30514.4185</c:v>
                </c:pt>
                <c:pt idx="134">
                  <c:v>30265.595300000001</c:v>
                </c:pt>
                <c:pt idx="135">
                  <c:v>29530.660500000002</c:v>
                </c:pt>
                <c:pt idx="136">
                  <c:v>28251.394499999999</c:v>
                </c:pt>
                <c:pt idx="137">
                  <c:v>26044.448799999998</c:v>
                </c:pt>
                <c:pt idx="138">
                  <c:v>23445.492300000002</c:v>
                </c:pt>
                <c:pt idx="139">
                  <c:v>20635.408200000002</c:v>
                </c:pt>
                <c:pt idx="140">
                  <c:v>20215.985000000001</c:v>
                </c:pt>
                <c:pt idx="141">
                  <c:v>22327.062699999999</c:v>
                </c:pt>
                <c:pt idx="142">
                  <c:v>23531.824499999999</c:v>
                </c:pt>
                <c:pt idx="143">
                  <c:v>23605.669600000001</c:v>
                </c:pt>
                <c:pt idx="144">
                  <c:v>26840.775699999998</c:v>
                </c:pt>
                <c:pt idx="145">
                  <c:v>26694.493299999998</c:v>
                </c:pt>
                <c:pt idx="146">
                  <c:v>30018.936799999999</c:v>
                </c:pt>
                <c:pt idx="147">
                  <c:v>30301.825000000001</c:v>
                </c:pt>
                <c:pt idx="148">
                  <c:v>29789.574000000001</c:v>
                </c:pt>
                <c:pt idx="149">
                  <c:v>29740.749</c:v>
                </c:pt>
                <c:pt idx="150">
                  <c:v>27799.0527</c:v>
                </c:pt>
                <c:pt idx="151">
                  <c:v>25648.881000000001</c:v>
                </c:pt>
                <c:pt idx="152">
                  <c:v>24149.3848</c:v>
                </c:pt>
                <c:pt idx="153">
                  <c:v>24394.683099999998</c:v>
                </c:pt>
                <c:pt idx="154">
                  <c:v>26003.444200000002</c:v>
                </c:pt>
                <c:pt idx="155">
                  <c:v>27475.404500000001</c:v>
                </c:pt>
                <c:pt idx="156">
                  <c:v>28495.358100000001</c:v>
                </c:pt>
                <c:pt idx="157">
                  <c:v>28135.1754</c:v>
                </c:pt>
                <c:pt idx="158">
                  <c:v>28195.407999999999</c:v>
                </c:pt>
                <c:pt idx="159">
                  <c:v>28077.418600000001</c:v>
                </c:pt>
                <c:pt idx="160">
                  <c:v>26289.363000000001</c:v>
                </c:pt>
                <c:pt idx="161">
                  <c:v>22677.3874</c:v>
                </c:pt>
                <c:pt idx="162">
                  <c:v>21296.307499999999</c:v>
                </c:pt>
                <c:pt idx="163">
                  <c:v>20827.718799999999</c:v>
                </c:pt>
                <c:pt idx="164">
                  <c:v>21439.314200000001</c:v>
                </c:pt>
                <c:pt idx="165">
                  <c:v>22940.977999999999</c:v>
                </c:pt>
                <c:pt idx="166">
                  <c:v>20474.240000000002</c:v>
                </c:pt>
                <c:pt idx="167">
                  <c:v>25586.6008</c:v>
                </c:pt>
                <c:pt idx="168">
                  <c:v>26051.670900000001</c:v>
                </c:pt>
                <c:pt idx="169">
                  <c:v>26910.330399999999</c:v>
                </c:pt>
                <c:pt idx="170">
                  <c:v>28868.234</c:v>
                </c:pt>
                <c:pt idx="171">
                  <c:v>28885.7238</c:v>
                </c:pt>
                <c:pt idx="172">
                  <c:v>29492.209299999999</c:v>
                </c:pt>
                <c:pt idx="173">
                  <c:v>27186.7356</c:v>
                </c:pt>
                <c:pt idx="174">
                  <c:v>27037.0612</c:v>
                </c:pt>
                <c:pt idx="175">
                  <c:v>24815.8423</c:v>
                </c:pt>
                <c:pt idx="176">
                  <c:v>21059.298299999999</c:v>
                </c:pt>
                <c:pt idx="177">
                  <c:v>15375.8866</c:v>
                </c:pt>
                <c:pt idx="178">
                  <c:v>20862.141599999999</c:v>
                </c:pt>
                <c:pt idx="179">
                  <c:v>21957.897700000001</c:v>
                </c:pt>
                <c:pt idx="180">
                  <c:v>21478.007900000001</c:v>
                </c:pt>
                <c:pt idx="181">
                  <c:v>19778.668699999998</c:v>
                </c:pt>
                <c:pt idx="182">
                  <c:v>19031.551800000001</c:v>
                </c:pt>
                <c:pt idx="183">
                  <c:v>23095.0196</c:v>
                </c:pt>
                <c:pt idx="184">
                  <c:v>21626.2896</c:v>
                </c:pt>
                <c:pt idx="185">
                  <c:v>21802.431400000001</c:v>
                </c:pt>
                <c:pt idx="186">
                  <c:v>20098.546999999999</c:v>
                </c:pt>
                <c:pt idx="187">
                  <c:v>13657.0831</c:v>
                </c:pt>
                <c:pt idx="188">
                  <c:v>15200.062900000001</c:v>
                </c:pt>
                <c:pt idx="189">
                  <c:v>13530.454299999999</c:v>
                </c:pt>
                <c:pt idx="190">
                  <c:v>21714.134399999999</c:v>
                </c:pt>
                <c:pt idx="191">
                  <c:v>25617.217400000001</c:v>
                </c:pt>
                <c:pt idx="192">
                  <c:v>27778.6358</c:v>
                </c:pt>
                <c:pt idx="193">
                  <c:v>27764.452499999999</c:v>
                </c:pt>
                <c:pt idx="194">
                  <c:v>24811.5128</c:v>
                </c:pt>
                <c:pt idx="195">
                  <c:v>24992.940299999998</c:v>
                </c:pt>
                <c:pt idx="196">
                  <c:v>23800.889599999999</c:v>
                </c:pt>
                <c:pt idx="197">
                  <c:v>21258.558300000001</c:v>
                </c:pt>
                <c:pt idx="198">
                  <c:v>20345.0651</c:v>
                </c:pt>
                <c:pt idx="199">
                  <c:v>18543.216899999999</c:v>
                </c:pt>
                <c:pt idx="200">
                  <c:v>19647.892599999999</c:v>
                </c:pt>
                <c:pt idx="201">
                  <c:v>20937.196499999998</c:v>
                </c:pt>
                <c:pt idx="202">
                  <c:v>19339.338299999999</c:v>
                </c:pt>
                <c:pt idx="203">
                  <c:v>19564.2474</c:v>
                </c:pt>
                <c:pt idx="204">
                  <c:v>17922.71</c:v>
                </c:pt>
                <c:pt idx="205">
                  <c:v>18060.030999999999</c:v>
                </c:pt>
                <c:pt idx="206">
                  <c:v>21153.8501</c:v>
                </c:pt>
                <c:pt idx="207">
                  <c:v>21953.875599999999</c:v>
                </c:pt>
                <c:pt idx="208">
                  <c:v>21760.9552</c:v>
                </c:pt>
                <c:pt idx="209">
                  <c:v>21279.461800000001</c:v>
                </c:pt>
                <c:pt idx="210">
                  <c:v>23964.772199999999</c:v>
                </c:pt>
                <c:pt idx="211">
                  <c:v>24894.016</c:v>
                </c:pt>
                <c:pt idx="212">
                  <c:v>25412.941500000001</c:v>
                </c:pt>
                <c:pt idx="213">
                  <c:v>22671.325400000002</c:v>
                </c:pt>
                <c:pt idx="214">
                  <c:v>21727.500899999999</c:v>
                </c:pt>
                <c:pt idx="215">
                  <c:v>22363.304700000001</c:v>
                </c:pt>
                <c:pt idx="216">
                  <c:v>21559.4817</c:v>
                </c:pt>
                <c:pt idx="217">
                  <c:v>20447.994699999999</c:v>
                </c:pt>
                <c:pt idx="218">
                  <c:v>20046.131700000002</c:v>
                </c:pt>
                <c:pt idx="219">
                  <c:v>19938.0825</c:v>
                </c:pt>
                <c:pt idx="220">
                  <c:v>20773.684300000001</c:v>
                </c:pt>
                <c:pt idx="221">
                  <c:v>21642.0645</c:v>
                </c:pt>
                <c:pt idx="222">
                  <c:v>22016.214800000002</c:v>
                </c:pt>
                <c:pt idx="223">
                  <c:v>21139.0815</c:v>
                </c:pt>
                <c:pt idx="224">
                  <c:v>21085.456999999999</c:v>
                </c:pt>
                <c:pt idx="225">
                  <c:v>21734.5802</c:v>
                </c:pt>
                <c:pt idx="226">
                  <c:v>19916.527099999999</c:v>
                </c:pt>
                <c:pt idx="227">
                  <c:v>19563.528600000001</c:v>
                </c:pt>
                <c:pt idx="228">
                  <c:v>19761.438399999999</c:v>
                </c:pt>
                <c:pt idx="229">
                  <c:v>21494.371899999998</c:v>
                </c:pt>
                <c:pt idx="230">
                  <c:v>23003.643400000001</c:v>
                </c:pt>
                <c:pt idx="231">
                  <c:v>22354.620900000002</c:v>
                </c:pt>
                <c:pt idx="232">
                  <c:v>23039.925500000001</c:v>
                </c:pt>
                <c:pt idx="233">
                  <c:v>23537.4195</c:v>
                </c:pt>
                <c:pt idx="234">
                  <c:v>23435.363000000001</c:v>
                </c:pt>
                <c:pt idx="235">
                  <c:v>25008.458699999999</c:v>
                </c:pt>
                <c:pt idx="236">
                  <c:v>24958.375499999998</c:v>
                </c:pt>
                <c:pt idx="237">
                  <c:v>23691.439600000002</c:v>
                </c:pt>
                <c:pt idx="238">
                  <c:v>21669.154500000001</c:v>
                </c:pt>
                <c:pt idx="239">
                  <c:v>20257.588299999999</c:v>
                </c:pt>
                <c:pt idx="240">
                  <c:v>20798.1358</c:v>
                </c:pt>
                <c:pt idx="241">
                  <c:v>21870.6777</c:v>
                </c:pt>
                <c:pt idx="242">
                  <c:v>21247.474999999999</c:v>
                </c:pt>
                <c:pt idx="243">
                  <c:v>19055.222099999999</c:v>
                </c:pt>
                <c:pt idx="244">
                  <c:v>17823.4902</c:v>
                </c:pt>
                <c:pt idx="245">
                  <c:v>17167.363300000001</c:v>
                </c:pt>
                <c:pt idx="246">
                  <c:v>19478.5897</c:v>
                </c:pt>
                <c:pt idx="247">
                  <c:v>18889.923200000001</c:v>
                </c:pt>
                <c:pt idx="248">
                  <c:v>18449.590800000002</c:v>
                </c:pt>
                <c:pt idx="249">
                  <c:v>11487.005300000001</c:v>
                </c:pt>
                <c:pt idx="250">
                  <c:v>3251.9238999999998</c:v>
                </c:pt>
                <c:pt idx="251">
                  <c:v>13866.636399999999</c:v>
                </c:pt>
                <c:pt idx="252">
                  <c:v>18308.1214</c:v>
                </c:pt>
                <c:pt idx="253">
                  <c:v>19569.497299999999</c:v>
                </c:pt>
                <c:pt idx="254">
                  <c:v>20933.5128</c:v>
                </c:pt>
                <c:pt idx="255">
                  <c:v>21056.639599999999</c:v>
                </c:pt>
                <c:pt idx="256">
                  <c:v>22263.6685</c:v>
                </c:pt>
                <c:pt idx="257">
                  <c:v>21725.078399999999</c:v>
                </c:pt>
                <c:pt idx="258">
                  <c:v>22274.6947</c:v>
                </c:pt>
                <c:pt idx="259">
                  <c:v>22369.9833</c:v>
                </c:pt>
                <c:pt idx="260">
                  <c:v>22458.468700000001</c:v>
                </c:pt>
                <c:pt idx="261">
                  <c:v>18910.909100000001</c:v>
                </c:pt>
                <c:pt idx="262">
                  <c:v>17764.6675</c:v>
                </c:pt>
                <c:pt idx="263">
                  <c:v>20254.162400000001</c:v>
                </c:pt>
                <c:pt idx="264">
                  <c:v>19865.521499999999</c:v>
                </c:pt>
                <c:pt idx="265">
                  <c:v>11520.5177</c:v>
                </c:pt>
                <c:pt idx="266">
                  <c:v>19720.717100000002</c:v>
                </c:pt>
                <c:pt idx="267">
                  <c:v>17860.204699999998</c:v>
                </c:pt>
                <c:pt idx="268">
                  <c:v>13261.6165</c:v>
                </c:pt>
                <c:pt idx="269">
                  <c:v>5846.2839000000004</c:v>
                </c:pt>
                <c:pt idx="270">
                  <c:v>12452.409900000001</c:v>
                </c:pt>
                <c:pt idx="271">
                  <c:v>8736.8826000000008</c:v>
                </c:pt>
                <c:pt idx="272">
                  <c:v>18517.625100000001</c:v>
                </c:pt>
                <c:pt idx="273">
                  <c:v>18536.765899999999</c:v>
                </c:pt>
                <c:pt idx="274">
                  <c:v>18757.476999999999</c:v>
                </c:pt>
                <c:pt idx="275">
                  <c:v>17756.253100000002</c:v>
                </c:pt>
                <c:pt idx="276">
                  <c:v>17785.281599999998</c:v>
                </c:pt>
                <c:pt idx="277">
                  <c:v>20493.616000000002</c:v>
                </c:pt>
                <c:pt idx="278">
                  <c:v>19917.775699999998</c:v>
                </c:pt>
                <c:pt idx="279">
                  <c:v>21265.152300000002</c:v>
                </c:pt>
                <c:pt idx="280">
                  <c:v>18605.449799999999</c:v>
                </c:pt>
                <c:pt idx="281">
                  <c:v>18311.516100000001</c:v>
                </c:pt>
                <c:pt idx="282">
                  <c:v>19603.806799999998</c:v>
                </c:pt>
                <c:pt idx="283">
                  <c:v>20582.840700000001</c:v>
                </c:pt>
                <c:pt idx="284">
                  <c:v>20171.254300000001</c:v>
                </c:pt>
                <c:pt idx="285">
                  <c:v>20447.727599999998</c:v>
                </c:pt>
                <c:pt idx="286">
                  <c:v>22098.923299999999</c:v>
                </c:pt>
                <c:pt idx="287">
                  <c:v>22705.837899999999</c:v>
                </c:pt>
                <c:pt idx="288">
                  <c:v>21283.835500000001</c:v>
                </c:pt>
                <c:pt idx="289">
                  <c:v>21685.2261</c:v>
                </c:pt>
                <c:pt idx="290">
                  <c:v>21782.259099999999</c:v>
                </c:pt>
                <c:pt idx="291">
                  <c:v>21741.683300000001</c:v>
                </c:pt>
                <c:pt idx="292">
                  <c:v>23474.7078</c:v>
                </c:pt>
                <c:pt idx="293">
                  <c:v>22309.6096</c:v>
                </c:pt>
                <c:pt idx="294">
                  <c:v>21516.090100000001</c:v>
                </c:pt>
                <c:pt idx="295">
                  <c:v>21767.671399999999</c:v>
                </c:pt>
                <c:pt idx="296">
                  <c:v>21922.6577</c:v>
                </c:pt>
                <c:pt idx="297">
                  <c:v>23062.142599999999</c:v>
                </c:pt>
                <c:pt idx="298">
                  <c:v>24299.096300000001</c:v>
                </c:pt>
                <c:pt idx="299">
                  <c:v>24924.1774</c:v>
                </c:pt>
                <c:pt idx="300">
                  <c:v>23606.456699999999</c:v>
                </c:pt>
                <c:pt idx="301">
                  <c:v>23385.101600000002</c:v>
                </c:pt>
                <c:pt idx="302">
                  <c:v>21970.225299999998</c:v>
                </c:pt>
                <c:pt idx="303">
                  <c:v>21413.353299999999</c:v>
                </c:pt>
                <c:pt idx="304">
                  <c:v>21286.504199999999</c:v>
                </c:pt>
                <c:pt idx="305">
                  <c:v>20625.718400000002</c:v>
                </c:pt>
                <c:pt idx="306">
                  <c:v>20545.118699999999</c:v>
                </c:pt>
                <c:pt idx="307">
                  <c:v>22282.475399999999</c:v>
                </c:pt>
                <c:pt idx="308">
                  <c:v>20609.757300000001</c:v>
                </c:pt>
                <c:pt idx="309">
                  <c:v>20354.331699999999</c:v>
                </c:pt>
                <c:pt idx="310">
                  <c:v>19177.601900000001</c:v>
                </c:pt>
                <c:pt idx="311">
                  <c:v>16159.1248</c:v>
                </c:pt>
                <c:pt idx="312">
                  <c:v>13000.696599999999</c:v>
                </c:pt>
                <c:pt idx="313">
                  <c:v>24867.6433</c:v>
                </c:pt>
                <c:pt idx="314">
                  <c:v>23364.467000000001</c:v>
                </c:pt>
                <c:pt idx="315">
                  <c:v>23395.009900000001</c:v>
                </c:pt>
                <c:pt idx="316">
                  <c:v>24800.6983</c:v>
                </c:pt>
                <c:pt idx="317">
                  <c:v>23779.221600000001</c:v>
                </c:pt>
                <c:pt idx="318">
                  <c:v>23734.531999999999</c:v>
                </c:pt>
                <c:pt idx="319">
                  <c:v>26355.180799999998</c:v>
                </c:pt>
                <c:pt idx="320">
                  <c:v>24010.6728</c:v>
                </c:pt>
                <c:pt idx="321">
                  <c:v>22887.108</c:v>
                </c:pt>
                <c:pt idx="322">
                  <c:v>22451.828099999999</c:v>
                </c:pt>
                <c:pt idx="323">
                  <c:v>20989.997299999999</c:v>
                </c:pt>
                <c:pt idx="324">
                  <c:v>21185.4048</c:v>
                </c:pt>
                <c:pt idx="325">
                  <c:v>19864.2827</c:v>
                </c:pt>
                <c:pt idx="326">
                  <c:v>21404.036599999999</c:v>
                </c:pt>
                <c:pt idx="327">
                  <c:v>21087.929899999999</c:v>
                </c:pt>
                <c:pt idx="328">
                  <c:v>21540.772199999999</c:v>
                </c:pt>
                <c:pt idx="329">
                  <c:v>21386.727599999998</c:v>
                </c:pt>
                <c:pt idx="330">
                  <c:v>16751.412899999999</c:v>
                </c:pt>
                <c:pt idx="331">
                  <c:v>19716.39</c:v>
                </c:pt>
                <c:pt idx="332">
                  <c:v>21119.615300000001</c:v>
                </c:pt>
                <c:pt idx="333">
                  <c:v>20672.2919</c:v>
                </c:pt>
                <c:pt idx="334">
                  <c:v>21361.1767</c:v>
                </c:pt>
                <c:pt idx="335">
                  <c:v>21425.0429</c:v>
                </c:pt>
                <c:pt idx="336">
                  <c:v>22842.9539</c:v>
                </c:pt>
                <c:pt idx="337">
                  <c:v>22996.59</c:v>
                </c:pt>
                <c:pt idx="338">
                  <c:v>23173.6666</c:v>
                </c:pt>
                <c:pt idx="339">
                  <c:v>21526.342400000001</c:v>
                </c:pt>
                <c:pt idx="340">
                  <c:v>22318.443599999999</c:v>
                </c:pt>
                <c:pt idx="341">
                  <c:v>24269.8642</c:v>
                </c:pt>
                <c:pt idx="342">
                  <c:v>23452.136200000001</c:v>
                </c:pt>
                <c:pt idx="343">
                  <c:v>25039.557000000001</c:v>
                </c:pt>
                <c:pt idx="344">
                  <c:v>23386.096600000001</c:v>
                </c:pt>
                <c:pt idx="345">
                  <c:v>22868.650600000001</c:v>
                </c:pt>
                <c:pt idx="346">
                  <c:v>24005.660400000001</c:v>
                </c:pt>
                <c:pt idx="347">
                  <c:v>25620.792099999999</c:v>
                </c:pt>
                <c:pt idx="348">
                  <c:v>25541.755099999998</c:v>
                </c:pt>
                <c:pt idx="349">
                  <c:v>22728.650099999999</c:v>
                </c:pt>
                <c:pt idx="350">
                  <c:v>12934.033600000001</c:v>
                </c:pt>
                <c:pt idx="351">
                  <c:v>20927.7549</c:v>
                </c:pt>
                <c:pt idx="352">
                  <c:v>24534.5821</c:v>
                </c:pt>
                <c:pt idx="353">
                  <c:v>24008.168799999999</c:v>
                </c:pt>
                <c:pt idx="354">
                  <c:v>23402.756099999999</c:v>
                </c:pt>
                <c:pt idx="355">
                  <c:v>23743.9143</c:v>
                </c:pt>
                <c:pt idx="356">
                  <c:v>25143.228899999998</c:v>
                </c:pt>
                <c:pt idx="357">
                  <c:v>24397.646799999999</c:v>
                </c:pt>
                <c:pt idx="358">
                  <c:v>24549.1067</c:v>
                </c:pt>
                <c:pt idx="359">
                  <c:v>25400.311099999999</c:v>
                </c:pt>
                <c:pt idx="360">
                  <c:v>26541.657200000001</c:v>
                </c:pt>
                <c:pt idx="361">
                  <c:v>27749.364799999999</c:v>
                </c:pt>
                <c:pt idx="362">
                  <c:v>27562.965199999999</c:v>
                </c:pt>
                <c:pt idx="363">
                  <c:v>26735.6476</c:v>
                </c:pt>
                <c:pt idx="364">
                  <c:v>27861.3763</c:v>
                </c:pt>
                <c:pt idx="365">
                  <c:v>27607.817899999998</c:v>
                </c:pt>
                <c:pt idx="366">
                  <c:v>26587.8475</c:v>
                </c:pt>
                <c:pt idx="367">
                  <c:v>26870.260399999999</c:v>
                </c:pt>
                <c:pt idx="368">
                  <c:v>25775.499299999999</c:v>
                </c:pt>
                <c:pt idx="369">
                  <c:v>24478.330600000001</c:v>
                </c:pt>
                <c:pt idx="370">
                  <c:v>23413.517599999999</c:v>
                </c:pt>
                <c:pt idx="371">
                  <c:v>22889.042799999999</c:v>
                </c:pt>
                <c:pt idx="372">
                  <c:v>23329.1878</c:v>
                </c:pt>
                <c:pt idx="373">
                  <c:v>16574.618200000001</c:v>
                </c:pt>
                <c:pt idx="374">
                  <c:v>20632.14</c:v>
                </c:pt>
                <c:pt idx="375">
                  <c:v>22239.979500000001</c:v>
                </c:pt>
                <c:pt idx="376">
                  <c:v>25699.6319</c:v>
                </c:pt>
                <c:pt idx="377">
                  <c:v>26546.534</c:v>
                </c:pt>
                <c:pt idx="378">
                  <c:v>27063.973999999998</c:v>
                </c:pt>
                <c:pt idx="379">
                  <c:v>27756.203099999999</c:v>
                </c:pt>
                <c:pt idx="380">
                  <c:v>26767.016599999999</c:v>
                </c:pt>
                <c:pt idx="381" formatCode="###,###,###,###,##0.00">
                  <c:v>25880.5252</c:v>
                </c:pt>
                <c:pt idx="382" formatCode="###,###,###,###,##0.00">
                  <c:v>27290.6806</c:v>
                </c:pt>
                <c:pt idx="383" formatCode="###,###,###,###,##0.00">
                  <c:v>27473.031999999999</c:v>
                </c:pt>
                <c:pt idx="384" formatCode="###,###,###,###,##0.00">
                  <c:v>27456.224300000002</c:v>
                </c:pt>
                <c:pt idx="385" formatCode="###,###,###,###,##0.00">
                  <c:v>25141.032500000001</c:v>
                </c:pt>
                <c:pt idx="386">
                  <c:v>22232.5141</c:v>
                </c:pt>
                <c:pt idx="387">
                  <c:v>22271.701000000001</c:v>
                </c:pt>
                <c:pt idx="388">
                  <c:v>21668.537700000001</c:v>
                </c:pt>
                <c:pt idx="389">
                  <c:v>24479.047999999999</c:v>
                </c:pt>
                <c:pt idx="390">
                  <c:v>24498.3472</c:v>
                </c:pt>
                <c:pt idx="391">
                  <c:v>25368.410599999999</c:v>
                </c:pt>
                <c:pt idx="392">
                  <c:v>23669.535500000002</c:v>
                </c:pt>
                <c:pt idx="393">
                  <c:v>22087.9159</c:v>
                </c:pt>
                <c:pt idx="394">
                  <c:v>19364.031999999999</c:v>
                </c:pt>
                <c:pt idx="395">
                  <c:v>21676.3642</c:v>
                </c:pt>
                <c:pt idx="396">
                  <c:v>22786.535100000001</c:v>
                </c:pt>
                <c:pt idx="397">
                  <c:v>24800.923999999999</c:v>
                </c:pt>
                <c:pt idx="398">
                  <c:v>25194.116600000001</c:v>
                </c:pt>
                <c:pt idx="399">
                  <c:v>28100.218099999998</c:v>
                </c:pt>
                <c:pt idx="400">
                  <c:v>26387.9764</c:v>
                </c:pt>
                <c:pt idx="401">
                  <c:v>26032.0524</c:v>
                </c:pt>
                <c:pt idx="402">
                  <c:v>26079.169000000002</c:v>
                </c:pt>
                <c:pt idx="403">
                  <c:v>26456.7366</c:v>
                </c:pt>
                <c:pt idx="404">
                  <c:v>26511.091700000001</c:v>
                </c:pt>
                <c:pt idx="405">
                  <c:v>25656.833999999999</c:v>
                </c:pt>
                <c:pt idx="406">
                  <c:v>23697.9499</c:v>
                </c:pt>
                <c:pt idx="407">
                  <c:v>22130.6518</c:v>
                </c:pt>
                <c:pt idx="408">
                  <c:v>21336.346399999999</c:v>
                </c:pt>
                <c:pt idx="409">
                  <c:v>23256.037199999999</c:v>
                </c:pt>
                <c:pt idx="410">
                  <c:v>23057.898799999999</c:v>
                </c:pt>
                <c:pt idx="411">
                  <c:v>23949.069100000001</c:v>
                </c:pt>
                <c:pt idx="412">
                  <c:v>24221.752100000002</c:v>
                </c:pt>
                <c:pt idx="413">
                  <c:v>24296.180499999999</c:v>
                </c:pt>
                <c:pt idx="414">
                  <c:v>23898.369600000002</c:v>
                </c:pt>
                <c:pt idx="415">
                  <c:v>23624.984799999998</c:v>
                </c:pt>
                <c:pt idx="416">
                  <c:v>24069.702600000001</c:v>
                </c:pt>
                <c:pt idx="417">
                  <c:v>21023.411800000002</c:v>
                </c:pt>
                <c:pt idx="418">
                  <c:v>24658.016199999998</c:v>
                </c:pt>
                <c:pt idx="419">
                  <c:v>26215.289100000002</c:v>
                </c:pt>
                <c:pt idx="420">
                  <c:v>28598.352800000001</c:v>
                </c:pt>
                <c:pt idx="421">
                  <c:v>28515.181400000001</c:v>
                </c:pt>
                <c:pt idx="422">
                  <c:v>28968.3887</c:v>
                </c:pt>
                <c:pt idx="423">
                  <c:v>28015.9493</c:v>
                </c:pt>
                <c:pt idx="424">
                  <c:v>30725.5039</c:v>
                </c:pt>
                <c:pt idx="425">
                  <c:v>30098.0978</c:v>
                </c:pt>
                <c:pt idx="426">
                  <c:v>29921.357400000001</c:v>
                </c:pt>
                <c:pt idx="427">
                  <c:v>26774.725600000002</c:v>
                </c:pt>
                <c:pt idx="428">
                  <c:v>23970.525399999999</c:v>
                </c:pt>
                <c:pt idx="429" formatCode="General">
                  <c:v>23949.713500000002</c:v>
                </c:pt>
                <c:pt idx="430" formatCode="General">
                  <c:v>24367.033599999999</c:v>
                </c:pt>
                <c:pt idx="431" formatCode="General">
                  <c:v>25494.203799999999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2900096"/>
        <c:axId val="82902016"/>
      </c:lineChart>
      <c:lineChart>
        <c:grouping val="standard"/>
        <c:varyColors val="0"/>
        <c:ser>
          <c:idx val="1"/>
          <c:order val="1"/>
          <c:tx>
            <c:strRef>
              <c:f>银行间质押!$C$1</c:f>
              <c:strCache>
                <c:ptCount val="1"/>
                <c:pt idx="0">
                  <c:v>质押式回购加权平均利率（%，右轴）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银行间质押!$A$2:$A$433</c:f>
              <c:numCache>
                <c:formatCode>yyyy\-mm\-dd;@</c:formatCode>
                <c:ptCount val="43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</c:numCache>
            </c:numRef>
          </c:cat>
          <c:val>
            <c:numRef>
              <c:f>银行间质押!$C$2:$C$433</c:f>
              <c:numCache>
                <c:formatCode>0.00%</c:formatCode>
                <c:ptCount val="432"/>
                <c:pt idx="0">
                  <c:v>2.1873E-2</c:v>
                </c:pt>
                <c:pt idx="1">
                  <c:v>2.1745E-2</c:v>
                </c:pt>
                <c:pt idx="2">
                  <c:v>2.0741999999999997E-2</c:v>
                </c:pt>
                <c:pt idx="3">
                  <c:v>2.0326E-2</c:v>
                </c:pt>
                <c:pt idx="4">
                  <c:v>2.0076999999999998E-2</c:v>
                </c:pt>
                <c:pt idx="5">
                  <c:v>2.0110000000000003E-2</c:v>
                </c:pt>
                <c:pt idx="6">
                  <c:v>2.0125000000000001E-2</c:v>
                </c:pt>
                <c:pt idx="7">
                  <c:v>2.0112999999999999E-2</c:v>
                </c:pt>
                <c:pt idx="8">
                  <c:v>2.0266000000000003E-2</c:v>
                </c:pt>
                <c:pt idx="9">
                  <c:v>2.0251000000000002E-2</c:v>
                </c:pt>
                <c:pt idx="10">
                  <c:v>2.0619999999999999E-2</c:v>
                </c:pt>
                <c:pt idx="11">
                  <c:v>2.1564999999999997E-2</c:v>
                </c:pt>
                <c:pt idx="12">
                  <c:v>2.3623999999999999E-2</c:v>
                </c:pt>
                <c:pt idx="13">
                  <c:v>2.3982999999999997E-2</c:v>
                </c:pt>
                <c:pt idx="14">
                  <c:v>2.2109999999999998E-2</c:v>
                </c:pt>
                <c:pt idx="15">
                  <c:v>2.1214E-2</c:v>
                </c:pt>
                <c:pt idx="16">
                  <c:v>2.1101000000000002E-2</c:v>
                </c:pt>
                <c:pt idx="17">
                  <c:v>2.1197000000000001E-2</c:v>
                </c:pt>
                <c:pt idx="18">
                  <c:v>2.1002E-2</c:v>
                </c:pt>
                <c:pt idx="19">
                  <c:v>2.1015000000000002E-2</c:v>
                </c:pt>
                <c:pt idx="20">
                  <c:v>2.1707999999999998E-2</c:v>
                </c:pt>
                <c:pt idx="21">
                  <c:v>2.2284000000000002E-2</c:v>
                </c:pt>
                <c:pt idx="22">
                  <c:v>2.2086000000000001E-2</c:v>
                </c:pt>
                <c:pt idx="23">
                  <c:v>2.2283000000000001E-2</c:v>
                </c:pt>
                <c:pt idx="24">
                  <c:v>2.3300999999999999E-2</c:v>
                </c:pt>
                <c:pt idx="25">
                  <c:v>2.2647E-2</c:v>
                </c:pt>
                <c:pt idx="26">
                  <c:v>1.9774E-2</c:v>
                </c:pt>
                <c:pt idx="27">
                  <c:v>2.0297999999999997E-2</c:v>
                </c:pt>
                <c:pt idx="28">
                  <c:v>2.0442999999999999E-2</c:v>
                </c:pt>
                <c:pt idx="29">
                  <c:v>2.019E-2</c:v>
                </c:pt>
                <c:pt idx="30">
                  <c:v>1.9916E-2</c:v>
                </c:pt>
                <c:pt idx="31">
                  <c:v>1.968E-2</c:v>
                </c:pt>
                <c:pt idx="32">
                  <c:v>1.9962999999999998E-2</c:v>
                </c:pt>
                <c:pt idx="33">
                  <c:v>2.0089000000000003E-2</c:v>
                </c:pt>
                <c:pt idx="34">
                  <c:v>2.0836E-2</c:v>
                </c:pt>
                <c:pt idx="35">
                  <c:v>2.2665999999999999E-2</c:v>
                </c:pt>
                <c:pt idx="36">
                  <c:v>2.2105E-2</c:v>
                </c:pt>
                <c:pt idx="37">
                  <c:v>2.1384E-2</c:v>
                </c:pt>
                <c:pt idx="38">
                  <c:v>2.0363000000000003E-2</c:v>
                </c:pt>
                <c:pt idx="39">
                  <c:v>2.0272999999999999E-2</c:v>
                </c:pt>
                <c:pt idx="40">
                  <c:v>2.0145E-2</c:v>
                </c:pt>
                <c:pt idx="41">
                  <c:v>2.0011000000000001E-2</c:v>
                </c:pt>
                <c:pt idx="42">
                  <c:v>2.0194999999999998E-2</c:v>
                </c:pt>
                <c:pt idx="43">
                  <c:v>2.0243000000000001E-2</c:v>
                </c:pt>
                <c:pt idx="44">
                  <c:v>2.0171999999999999E-2</c:v>
                </c:pt>
                <c:pt idx="45">
                  <c:v>2.0198000000000001E-2</c:v>
                </c:pt>
                <c:pt idx="46">
                  <c:v>2.0093E-2</c:v>
                </c:pt>
                <c:pt idx="47">
                  <c:v>2.0320000000000001E-2</c:v>
                </c:pt>
                <c:pt idx="48">
                  <c:v>2.0316999999999998E-2</c:v>
                </c:pt>
                <c:pt idx="49">
                  <c:v>2.0430999999999998E-2</c:v>
                </c:pt>
                <c:pt idx="50">
                  <c:v>2.0992999999999998E-2</c:v>
                </c:pt>
                <c:pt idx="51">
                  <c:v>2.2042000000000003E-2</c:v>
                </c:pt>
                <c:pt idx="52">
                  <c:v>2.1804999999999998E-2</c:v>
                </c:pt>
                <c:pt idx="53">
                  <c:v>2.2286E-2</c:v>
                </c:pt>
                <c:pt idx="54">
                  <c:v>2.1440000000000001E-2</c:v>
                </c:pt>
                <c:pt idx="55">
                  <c:v>2.0981999999999997E-2</c:v>
                </c:pt>
                <c:pt idx="56">
                  <c:v>2.0867E-2</c:v>
                </c:pt>
                <c:pt idx="57">
                  <c:v>2.1404999999999997E-2</c:v>
                </c:pt>
                <c:pt idx="58">
                  <c:v>2.2158000000000001E-2</c:v>
                </c:pt>
                <c:pt idx="59">
                  <c:v>2.3163999999999997E-2</c:v>
                </c:pt>
                <c:pt idx="60">
                  <c:v>2.5420999999999999E-2</c:v>
                </c:pt>
                <c:pt idx="61">
                  <c:v>2.0707E-2</c:v>
                </c:pt>
                <c:pt idx="62">
                  <c:v>2.0545000000000001E-2</c:v>
                </c:pt>
                <c:pt idx="63">
                  <c:v>2.0457999999999997E-2</c:v>
                </c:pt>
                <c:pt idx="64">
                  <c:v>2.0389000000000001E-2</c:v>
                </c:pt>
                <c:pt idx="65">
                  <c:v>2.0412E-2</c:v>
                </c:pt>
                <c:pt idx="66">
                  <c:v>2.0513E-2</c:v>
                </c:pt>
                <c:pt idx="67">
                  <c:v>2.0787E-2</c:v>
                </c:pt>
                <c:pt idx="68">
                  <c:v>2.1154000000000003E-2</c:v>
                </c:pt>
                <c:pt idx="69">
                  <c:v>2.1171000000000002E-2</c:v>
                </c:pt>
                <c:pt idx="70">
                  <c:v>2.0687999999999998E-2</c:v>
                </c:pt>
                <c:pt idx="71">
                  <c:v>2.0602999999999996E-2</c:v>
                </c:pt>
                <c:pt idx="72">
                  <c:v>2.1103E-2</c:v>
                </c:pt>
                <c:pt idx="73">
                  <c:v>2.1502E-2</c:v>
                </c:pt>
                <c:pt idx="74">
                  <c:v>2.1989000000000002E-2</c:v>
                </c:pt>
                <c:pt idx="75">
                  <c:v>2.2572999999999999E-2</c:v>
                </c:pt>
                <c:pt idx="76">
                  <c:v>2.2311000000000001E-2</c:v>
                </c:pt>
                <c:pt idx="77">
                  <c:v>2.1513000000000001E-2</c:v>
                </c:pt>
                <c:pt idx="78">
                  <c:v>2.1403999999999999E-2</c:v>
                </c:pt>
                <c:pt idx="79">
                  <c:v>2.1265999999999997E-2</c:v>
                </c:pt>
                <c:pt idx="80">
                  <c:v>2.1623999999999997E-2</c:v>
                </c:pt>
                <c:pt idx="81">
                  <c:v>2.0834000000000002E-2</c:v>
                </c:pt>
                <c:pt idx="82">
                  <c:v>2.0886000000000002E-2</c:v>
                </c:pt>
                <c:pt idx="83">
                  <c:v>2.0754999999999999E-2</c:v>
                </c:pt>
                <c:pt idx="84">
                  <c:v>2.0636999999999999E-2</c:v>
                </c:pt>
                <c:pt idx="85">
                  <c:v>2.0649000000000001E-2</c:v>
                </c:pt>
                <c:pt idx="86">
                  <c:v>2.0754999999999999E-2</c:v>
                </c:pt>
                <c:pt idx="87">
                  <c:v>2.0809000000000001E-2</c:v>
                </c:pt>
                <c:pt idx="88">
                  <c:v>2.0735999999999997E-2</c:v>
                </c:pt>
                <c:pt idx="89">
                  <c:v>2.0673E-2</c:v>
                </c:pt>
                <c:pt idx="90">
                  <c:v>2.0798999999999998E-2</c:v>
                </c:pt>
                <c:pt idx="91">
                  <c:v>2.0924999999999999E-2</c:v>
                </c:pt>
                <c:pt idx="92">
                  <c:v>2.0851000000000001E-2</c:v>
                </c:pt>
                <c:pt idx="93">
                  <c:v>2.0797E-2</c:v>
                </c:pt>
                <c:pt idx="94">
                  <c:v>2.0541999999999998E-2</c:v>
                </c:pt>
                <c:pt idx="95">
                  <c:v>2.0609000000000002E-2</c:v>
                </c:pt>
                <c:pt idx="96">
                  <c:v>2.0644999999999997E-2</c:v>
                </c:pt>
                <c:pt idx="97">
                  <c:v>2.0809000000000001E-2</c:v>
                </c:pt>
                <c:pt idx="98">
                  <c:v>2.0758000000000002E-2</c:v>
                </c:pt>
                <c:pt idx="99">
                  <c:v>2.0695000000000002E-2</c:v>
                </c:pt>
                <c:pt idx="100">
                  <c:v>2.0676999999999997E-2</c:v>
                </c:pt>
                <c:pt idx="101">
                  <c:v>2.0847999999999998E-2</c:v>
                </c:pt>
                <c:pt idx="102">
                  <c:v>2.0711E-2</c:v>
                </c:pt>
                <c:pt idx="103">
                  <c:v>2.0617E-2</c:v>
                </c:pt>
                <c:pt idx="104">
                  <c:v>2.0619000000000002E-2</c:v>
                </c:pt>
                <c:pt idx="105">
                  <c:v>2.0735999999999997E-2</c:v>
                </c:pt>
                <c:pt idx="106">
                  <c:v>2.0972000000000001E-2</c:v>
                </c:pt>
                <c:pt idx="107">
                  <c:v>2.1294E-2</c:v>
                </c:pt>
                <c:pt idx="108">
                  <c:v>2.0215999999999998E-2</c:v>
                </c:pt>
                <c:pt idx="109">
                  <c:v>2.0694000000000001E-2</c:v>
                </c:pt>
                <c:pt idx="110">
                  <c:v>2.0673E-2</c:v>
                </c:pt>
                <c:pt idx="111">
                  <c:v>2.0636999999999999E-2</c:v>
                </c:pt>
                <c:pt idx="112">
                  <c:v>2.0489999999999998E-2</c:v>
                </c:pt>
                <c:pt idx="113">
                  <c:v>2.0762999999999997E-2</c:v>
                </c:pt>
                <c:pt idx="114">
                  <c:v>2.0981999999999997E-2</c:v>
                </c:pt>
                <c:pt idx="115">
                  <c:v>2.1198000000000002E-2</c:v>
                </c:pt>
                <c:pt idx="116">
                  <c:v>2.1415000000000003E-2</c:v>
                </c:pt>
                <c:pt idx="117">
                  <c:v>2.1347999999999999E-2</c:v>
                </c:pt>
                <c:pt idx="118">
                  <c:v>2.1629999999999996E-2</c:v>
                </c:pt>
                <c:pt idx="119">
                  <c:v>2.1743000000000002E-2</c:v>
                </c:pt>
                <c:pt idx="120">
                  <c:v>2.2530000000000001E-2</c:v>
                </c:pt>
                <c:pt idx="121">
                  <c:v>2.2487E-2</c:v>
                </c:pt>
                <c:pt idx="122">
                  <c:v>2.2334999999999997E-2</c:v>
                </c:pt>
                <c:pt idx="123">
                  <c:v>2.0469000000000001E-2</c:v>
                </c:pt>
                <c:pt idx="124">
                  <c:v>2.0508000000000002E-2</c:v>
                </c:pt>
                <c:pt idx="125">
                  <c:v>2.0646000000000001E-2</c:v>
                </c:pt>
                <c:pt idx="126">
                  <c:v>2.0635000000000001E-2</c:v>
                </c:pt>
                <c:pt idx="127">
                  <c:v>2.053E-2</c:v>
                </c:pt>
                <c:pt idx="128">
                  <c:v>2.0501000000000002E-2</c:v>
                </c:pt>
                <c:pt idx="129">
                  <c:v>2.0714E-2</c:v>
                </c:pt>
                <c:pt idx="130">
                  <c:v>2.0663999999999998E-2</c:v>
                </c:pt>
                <c:pt idx="131">
                  <c:v>2.0664999999999999E-2</c:v>
                </c:pt>
                <c:pt idx="132">
                  <c:v>2.0577000000000002E-2</c:v>
                </c:pt>
                <c:pt idx="133">
                  <c:v>2.0590999999999998E-2</c:v>
                </c:pt>
                <c:pt idx="134">
                  <c:v>2.0687999999999998E-2</c:v>
                </c:pt>
                <c:pt idx="135">
                  <c:v>2.0943999999999997E-2</c:v>
                </c:pt>
                <c:pt idx="136">
                  <c:v>2.0969999999999999E-2</c:v>
                </c:pt>
                <c:pt idx="137">
                  <c:v>2.1315000000000001E-2</c:v>
                </c:pt>
                <c:pt idx="138">
                  <c:v>2.1905999999999998E-2</c:v>
                </c:pt>
                <c:pt idx="139">
                  <c:v>2.2547999999999999E-2</c:v>
                </c:pt>
                <c:pt idx="140">
                  <c:v>2.2728000000000002E-2</c:v>
                </c:pt>
                <c:pt idx="141">
                  <c:v>2.1403999999999999E-2</c:v>
                </c:pt>
                <c:pt idx="142">
                  <c:v>2.0920999999999999E-2</c:v>
                </c:pt>
                <c:pt idx="143">
                  <c:v>2.0733000000000001E-2</c:v>
                </c:pt>
                <c:pt idx="144">
                  <c:v>2.0695999999999999E-2</c:v>
                </c:pt>
                <c:pt idx="145">
                  <c:v>2.0729999999999998E-2</c:v>
                </c:pt>
                <c:pt idx="146">
                  <c:v>2.0670999999999998E-2</c:v>
                </c:pt>
                <c:pt idx="147">
                  <c:v>2.0676E-2</c:v>
                </c:pt>
                <c:pt idx="148">
                  <c:v>2.0701000000000001E-2</c:v>
                </c:pt>
                <c:pt idx="149">
                  <c:v>2.0870000000000003E-2</c:v>
                </c:pt>
                <c:pt idx="150">
                  <c:v>2.1246999999999999E-2</c:v>
                </c:pt>
                <c:pt idx="151">
                  <c:v>2.1366999999999997E-2</c:v>
                </c:pt>
                <c:pt idx="152">
                  <c:v>2.121E-2</c:v>
                </c:pt>
                <c:pt idx="153">
                  <c:v>2.0916000000000001E-2</c:v>
                </c:pt>
                <c:pt idx="154">
                  <c:v>2.1129999999999999E-2</c:v>
                </c:pt>
                <c:pt idx="155">
                  <c:v>2.1017999999999998E-2</c:v>
                </c:pt>
                <c:pt idx="156">
                  <c:v>2.0974E-2</c:v>
                </c:pt>
                <c:pt idx="157">
                  <c:v>2.1058E-2</c:v>
                </c:pt>
                <c:pt idx="158">
                  <c:v>2.0913000000000001E-2</c:v>
                </c:pt>
                <c:pt idx="159">
                  <c:v>2.12E-2</c:v>
                </c:pt>
                <c:pt idx="160">
                  <c:v>2.2227999999999998E-2</c:v>
                </c:pt>
                <c:pt idx="161">
                  <c:v>2.2894999999999999E-2</c:v>
                </c:pt>
                <c:pt idx="162">
                  <c:v>2.2197000000000001E-2</c:v>
                </c:pt>
                <c:pt idx="163">
                  <c:v>2.1455999999999999E-2</c:v>
                </c:pt>
                <c:pt idx="164">
                  <c:v>2.1625999999999999E-2</c:v>
                </c:pt>
                <c:pt idx="165">
                  <c:v>2.1498E-2</c:v>
                </c:pt>
                <c:pt idx="166">
                  <c:v>2.1257999999999999E-2</c:v>
                </c:pt>
                <c:pt idx="167">
                  <c:v>2.1278999999999999E-2</c:v>
                </c:pt>
                <c:pt idx="168">
                  <c:v>2.1224E-2</c:v>
                </c:pt>
                <c:pt idx="169">
                  <c:v>2.1356E-2</c:v>
                </c:pt>
                <c:pt idx="170">
                  <c:v>2.1430999999999999E-2</c:v>
                </c:pt>
                <c:pt idx="171">
                  <c:v>2.1480000000000003E-2</c:v>
                </c:pt>
                <c:pt idx="172">
                  <c:v>2.1530999999999998E-2</c:v>
                </c:pt>
                <c:pt idx="173">
                  <c:v>2.1534000000000001E-2</c:v>
                </c:pt>
                <c:pt idx="174">
                  <c:v>2.2111000000000002E-2</c:v>
                </c:pt>
                <c:pt idx="175">
                  <c:v>2.2964000000000002E-2</c:v>
                </c:pt>
                <c:pt idx="176">
                  <c:v>2.3570999999999998E-2</c:v>
                </c:pt>
                <c:pt idx="177">
                  <c:v>2.2509999999999999E-2</c:v>
                </c:pt>
                <c:pt idx="178">
                  <c:v>2.3923999999999997E-2</c:v>
                </c:pt>
                <c:pt idx="179">
                  <c:v>2.4086E-2</c:v>
                </c:pt>
                <c:pt idx="180">
                  <c:v>2.4441000000000001E-2</c:v>
                </c:pt>
                <c:pt idx="181">
                  <c:v>2.3296000000000001E-2</c:v>
                </c:pt>
                <c:pt idx="182">
                  <c:v>2.231E-2</c:v>
                </c:pt>
                <c:pt idx="183">
                  <c:v>2.3268E-2</c:v>
                </c:pt>
                <c:pt idx="184">
                  <c:v>2.4517999999999998E-2</c:v>
                </c:pt>
                <c:pt idx="185">
                  <c:v>2.5939999999999998E-2</c:v>
                </c:pt>
                <c:pt idx="186">
                  <c:v>2.5783E-2</c:v>
                </c:pt>
                <c:pt idx="187">
                  <c:v>2.5770000000000001E-2</c:v>
                </c:pt>
                <c:pt idx="188">
                  <c:v>2.1589999999999998E-2</c:v>
                </c:pt>
                <c:pt idx="189">
                  <c:v>2.1042999999999999E-2</c:v>
                </c:pt>
                <c:pt idx="190">
                  <c:v>2.1526E-2</c:v>
                </c:pt>
                <c:pt idx="191">
                  <c:v>2.1548999999999999E-2</c:v>
                </c:pt>
                <c:pt idx="192">
                  <c:v>2.1709999999999997E-2</c:v>
                </c:pt>
                <c:pt idx="193">
                  <c:v>2.1798000000000001E-2</c:v>
                </c:pt>
                <c:pt idx="194">
                  <c:v>2.1850999999999999E-2</c:v>
                </c:pt>
                <c:pt idx="195">
                  <c:v>2.2404E-2</c:v>
                </c:pt>
                <c:pt idx="196">
                  <c:v>2.4135E-2</c:v>
                </c:pt>
                <c:pt idx="197">
                  <c:v>2.4348000000000002E-2</c:v>
                </c:pt>
                <c:pt idx="198">
                  <c:v>2.418E-2</c:v>
                </c:pt>
                <c:pt idx="199">
                  <c:v>2.5036999999999997E-2</c:v>
                </c:pt>
                <c:pt idx="200">
                  <c:v>2.4676999999999998E-2</c:v>
                </c:pt>
                <c:pt idx="201">
                  <c:v>2.5634000000000001E-2</c:v>
                </c:pt>
                <c:pt idx="202">
                  <c:v>2.5655999999999998E-2</c:v>
                </c:pt>
                <c:pt idx="203">
                  <c:v>2.6608999999999997E-2</c:v>
                </c:pt>
                <c:pt idx="204">
                  <c:v>2.5794000000000001E-2</c:v>
                </c:pt>
                <c:pt idx="205">
                  <c:v>2.4910999999999999E-2</c:v>
                </c:pt>
                <c:pt idx="206">
                  <c:v>2.3982999999999997E-2</c:v>
                </c:pt>
                <c:pt idx="207">
                  <c:v>2.3358E-2</c:v>
                </c:pt>
                <c:pt idx="208">
                  <c:v>2.2602999999999998E-2</c:v>
                </c:pt>
                <c:pt idx="209">
                  <c:v>2.1676000000000001E-2</c:v>
                </c:pt>
                <c:pt idx="210">
                  <c:v>2.1646000000000002E-2</c:v>
                </c:pt>
                <c:pt idx="211">
                  <c:v>2.1801000000000001E-2</c:v>
                </c:pt>
                <c:pt idx="212">
                  <c:v>2.2012999999999998E-2</c:v>
                </c:pt>
                <c:pt idx="213">
                  <c:v>2.3413E-2</c:v>
                </c:pt>
                <c:pt idx="214">
                  <c:v>2.3370000000000002E-2</c:v>
                </c:pt>
                <c:pt idx="215">
                  <c:v>2.3978000000000003E-2</c:v>
                </c:pt>
                <c:pt idx="216">
                  <c:v>2.4169E-2</c:v>
                </c:pt>
                <c:pt idx="217">
                  <c:v>2.5062999999999998E-2</c:v>
                </c:pt>
                <c:pt idx="218">
                  <c:v>2.4671999999999999E-2</c:v>
                </c:pt>
                <c:pt idx="219">
                  <c:v>2.4224000000000002E-2</c:v>
                </c:pt>
                <c:pt idx="220">
                  <c:v>2.4049999999999998E-2</c:v>
                </c:pt>
                <c:pt idx="221">
                  <c:v>2.3984000000000002E-2</c:v>
                </c:pt>
                <c:pt idx="222">
                  <c:v>2.4046999999999999E-2</c:v>
                </c:pt>
                <c:pt idx="223">
                  <c:v>2.4216999999999999E-2</c:v>
                </c:pt>
                <c:pt idx="224">
                  <c:v>2.4485999999999997E-2</c:v>
                </c:pt>
                <c:pt idx="225">
                  <c:v>2.4605000000000002E-2</c:v>
                </c:pt>
                <c:pt idx="226">
                  <c:v>2.5861000000000002E-2</c:v>
                </c:pt>
                <c:pt idx="227">
                  <c:v>2.8572E-2</c:v>
                </c:pt>
                <c:pt idx="228">
                  <c:v>2.5969000000000002E-2</c:v>
                </c:pt>
                <c:pt idx="229">
                  <c:v>2.4080000000000001E-2</c:v>
                </c:pt>
                <c:pt idx="230">
                  <c:v>2.3455E-2</c:v>
                </c:pt>
                <c:pt idx="231">
                  <c:v>2.3504999999999998E-2</c:v>
                </c:pt>
                <c:pt idx="232">
                  <c:v>2.3465E-2</c:v>
                </c:pt>
                <c:pt idx="233">
                  <c:v>2.3639E-2</c:v>
                </c:pt>
                <c:pt idx="234">
                  <c:v>2.3538999999999997E-2</c:v>
                </c:pt>
                <c:pt idx="235">
                  <c:v>2.3716000000000001E-2</c:v>
                </c:pt>
                <c:pt idx="236">
                  <c:v>2.4134000000000003E-2</c:v>
                </c:pt>
                <c:pt idx="237">
                  <c:v>2.4651999999999997E-2</c:v>
                </c:pt>
                <c:pt idx="238">
                  <c:v>2.7275999999999998E-2</c:v>
                </c:pt>
                <c:pt idx="239">
                  <c:v>2.9156000000000001E-2</c:v>
                </c:pt>
                <c:pt idx="240">
                  <c:v>2.8126000000000002E-2</c:v>
                </c:pt>
                <c:pt idx="241">
                  <c:v>2.8783E-2</c:v>
                </c:pt>
                <c:pt idx="242">
                  <c:v>2.8679999999999997E-2</c:v>
                </c:pt>
                <c:pt idx="243">
                  <c:v>2.6198000000000003E-2</c:v>
                </c:pt>
                <c:pt idx="244">
                  <c:v>2.4996000000000001E-2</c:v>
                </c:pt>
                <c:pt idx="245">
                  <c:v>2.5057999999999997E-2</c:v>
                </c:pt>
                <c:pt idx="246">
                  <c:v>2.5604000000000002E-2</c:v>
                </c:pt>
                <c:pt idx="247">
                  <c:v>2.7223000000000001E-2</c:v>
                </c:pt>
                <c:pt idx="248">
                  <c:v>2.8580999999999999E-2</c:v>
                </c:pt>
                <c:pt idx="249">
                  <c:v>3.0511E-2</c:v>
                </c:pt>
                <c:pt idx="250">
                  <c:v>2.3798E-2</c:v>
                </c:pt>
                <c:pt idx="251">
                  <c:v>2.3366999999999999E-2</c:v>
                </c:pt>
                <c:pt idx="252">
                  <c:v>2.3022999999999998E-2</c:v>
                </c:pt>
                <c:pt idx="253">
                  <c:v>2.2442000000000004E-2</c:v>
                </c:pt>
                <c:pt idx="254">
                  <c:v>2.2046E-2</c:v>
                </c:pt>
                <c:pt idx="255">
                  <c:v>2.1669999999999998E-2</c:v>
                </c:pt>
                <c:pt idx="256">
                  <c:v>2.2253999999999999E-2</c:v>
                </c:pt>
                <c:pt idx="257">
                  <c:v>2.2486000000000003E-2</c:v>
                </c:pt>
                <c:pt idx="258">
                  <c:v>2.2463E-2</c:v>
                </c:pt>
                <c:pt idx="259">
                  <c:v>2.1903000000000002E-2</c:v>
                </c:pt>
                <c:pt idx="260">
                  <c:v>2.3206999999999998E-2</c:v>
                </c:pt>
                <c:pt idx="261">
                  <c:v>2.6913999999999997E-2</c:v>
                </c:pt>
                <c:pt idx="262">
                  <c:v>3.0446000000000001E-2</c:v>
                </c:pt>
                <c:pt idx="263">
                  <c:v>3.3218999999999999E-2</c:v>
                </c:pt>
                <c:pt idx="264">
                  <c:v>2.8590000000000001E-2</c:v>
                </c:pt>
                <c:pt idx="265">
                  <c:v>2.4062E-2</c:v>
                </c:pt>
                <c:pt idx="266">
                  <c:v>2.4980000000000002E-2</c:v>
                </c:pt>
                <c:pt idx="267">
                  <c:v>2.6141999999999999E-2</c:v>
                </c:pt>
                <c:pt idx="268">
                  <c:v>2.8421999999999999E-2</c:v>
                </c:pt>
                <c:pt idx="269">
                  <c:v>3.1687E-2</c:v>
                </c:pt>
                <c:pt idx="270">
                  <c:v>2.4017E-2</c:v>
                </c:pt>
                <c:pt idx="271">
                  <c:v>2.3021E-2</c:v>
                </c:pt>
                <c:pt idx="272">
                  <c:v>2.4277000000000003E-2</c:v>
                </c:pt>
                <c:pt idx="273">
                  <c:v>2.4424999999999999E-2</c:v>
                </c:pt>
                <c:pt idx="274">
                  <c:v>2.4615000000000001E-2</c:v>
                </c:pt>
                <c:pt idx="275">
                  <c:v>2.4028000000000001E-2</c:v>
                </c:pt>
                <c:pt idx="276">
                  <c:v>2.3839000000000003E-2</c:v>
                </c:pt>
                <c:pt idx="277">
                  <c:v>2.3899E-2</c:v>
                </c:pt>
                <c:pt idx="278">
                  <c:v>2.3925000000000002E-2</c:v>
                </c:pt>
                <c:pt idx="279">
                  <c:v>2.4559999999999998E-2</c:v>
                </c:pt>
                <c:pt idx="280">
                  <c:v>2.5996999999999999E-2</c:v>
                </c:pt>
                <c:pt idx="281">
                  <c:v>2.6799E-2</c:v>
                </c:pt>
                <c:pt idx="282">
                  <c:v>2.8020999999999997E-2</c:v>
                </c:pt>
                <c:pt idx="283">
                  <c:v>3.0009999999999998E-2</c:v>
                </c:pt>
                <c:pt idx="284">
                  <c:v>2.9933999999999999E-2</c:v>
                </c:pt>
                <c:pt idx="285">
                  <c:v>2.8540999999999997E-2</c:v>
                </c:pt>
                <c:pt idx="286">
                  <c:v>2.632E-2</c:v>
                </c:pt>
                <c:pt idx="287">
                  <c:v>2.6152999999999999E-2</c:v>
                </c:pt>
                <c:pt idx="288">
                  <c:v>2.9586000000000001E-2</c:v>
                </c:pt>
                <c:pt idx="289">
                  <c:v>2.7900999999999999E-2</c:v>
                </c:pt>
                <c:pt idx="290">
                  <c:v>2.6234999999999998E-2</c:v>
                </c:pt>
                <c:pt idx="291">
                  <c:v>2.4304000000000003E-2</c:v>
                </c:pt>
                <c:pt idx="292">
                  <c:v>2.5661999999999997E-2</c:v>
                </c:pt>
                <c:pt idx="293">
                  <c:v>2.6329999999999999E-2</c:v>
                </c:pt>
                <c:pt idx="294">
                  <c:v>2.5617999999999998E-2</c:v>
                </c:pt>
                <c:pt idx="295">
                  <c:v>2.5463E-2</c:v>
                </c:pt>
                <c:pt idx="296">
                  <c:v>2.4889000000000001E-2</c:v>
                </c:pt>
                <c:pt idx="297">
                  <c:v>2.4994000000000002E-2</c:v>
                </c:pt>
                <c:pt idx="298">
                  <c:v>2.5266999999999998E-2</c:v>
                </c:pt>
                <c:pt idx="299">
                  <c:v>2.5640999999999997E-2</c:v>
                </c:pt>
                <c:pt idx="300">
                  <c:v>2.7779999999999999E-2</c:v>
                </c:pt>
                <c:pt idx="301">
                  <c:v>2.9902999999999999E-2</c:v>
                </c:pt>
                <c:pt idx="302">
                  <c:v>3.107E-2</c:v>
                </c:pt>
                <c:pt idx="303">
                  <c:v>3.5929000000000003E-2</c:v>
                </c:pt>
                <c:pt idx="304">
                  <c:v>3.3683999999999999E-2</c:v>
                </c:pt>
                <c:pt idx="305">
                  <c:v>3.1989999999999998E-2</c:v>
                </c:pt>
                <c:pt idx="306">
                  <c:v>2.8638E-2</c:v>
                </c:pt>
                <c:pt idx="307">
                  <c:v>2.8451000000000001E-2</c:v>
                </c:pt>
                <c:pt idx="308">
                  <c:v>2.9131999999999998E-2</c:v>
                </c:pt>
                <c:pt idx="309">
                  <c:v>3.0811000000000002E-2</c:v>
                </c:pt>
                <c:pt idx="310">
                  <c:v>3.2217999999999997E-2</c:v>
                </c:pt>
                <c:pt idx="311">
                  <c:v>3.5653000000000004E-2</c:v>
                </c:pt>
                <c:pt idx="312">
                  <c:v>2.4761999999999999E-2</c:v>
                </c:pt>
                <c:pt idx="313">
                  <c:v>2.6084E-2</c:v>
                </c:pt>
                <c:pt idx="314">
                  <c:v>2.7238999999999999E-2</c:v>
                </c:pt>
                <c:pt idx="315">
                  <c:v>2.5670999999999999E-2</c:v>
                </c:pt>
                <c:pt idx="316">
                  <c:v>2.5062000000000001E-2</c:v>
                </c:pt>
                <c:pt idx="317">
                  <c:v>2.4752999999999997E-2</c:v>
                </c:pt>
                <c:pt idx="318">
                  <c:v>2.4866000000000003E-2</c:v>
                </c:pt>
                <c:pt idx="319">
                  <c:v>2.5312000000000001E-2</c:v>
                </c:pt>
                <c:pt idx="320">
                  <c:v>2.5304000000000004E-2</c:v>
                </c:pt>
                <c:pt idx="321">
                  <c:v>2.6301000000000001E-2</c:v>
                </c:pt>
                <c:pt idx="322">
                  <c:v>2.7183000000000002E-2</c:v>
                </c:pt>
                <c:pt idx="323">
                  <c:v>2.8996000000000001E-2</c:v>
                </c:pt>
                <c:pt idx="324">
                  <c:v>2.9453E-2</c:v>
                </c:pt>
                <c:pt idx="325">
                  <c:v>2.9493999999999999E-2</c:v>
                </c:pt>
                <c:pt idx="326">
                  <c:v>3.1535000000000001E-2</c:v>
                </c:pt>
                <c:pt idx="327">
                  <c:v>3.1995000000000003E-2</c:v>
                </c:pt>
                <c:pt idx="328">
                  <c:v>3.2419999999999997E-2</c:v>
                </c:pt>
                <c:pt idx="329">
                  <c:v>3.3820000000000003E-2</c:v>
                </c:pt>
                <c:pt idx="330">
                  <c:v>3.4450000000000001E-2</c:v>
                </c:pt>
                <c:pt idx="331">
                  <c:v>3.1288999999999997E-2</c:v>
                </c:pt>
                <c:pt idx="332">
                  <c:v>3.2656999999999999E-2</c:v>
                </c:pt>
                <c:pt idx="333">
                  <c:v>3.2087999999999998E-2</c:v>
                </c:pt>
                <c:pt idx="334">
                  <c:v>2.9966E-2</c:v>
                </c:pt>
                <c:pt idx="335">
                  <c:v>2.9478000000000001E-2</c:v>
                </c:pt>
                <c:pt idx="336">
                  <c:v>2.9555999999999999E-2</c:v>
                </c:pt>
                <c:pt idx="337">
                  <c:v>2.9811999999999998E-2</c:v>
                </c:pt>
                <c:pt idx="338">
                  <c:v>2.9731E-2</c:v>
                </c:pt>
                <c:pt idx="339">
                  <c:v>2.9085E-2</c:v>
                </c:pt>
                <c:pt idx="340">
                  <c:v>2.8119000000000002E-2</c:v>
                </c:pt>
                <c:pt idx="341">
                  <c:v>2.9002E-2</c:v>
                </c:pt>
                <c:pt idx="342">
                  <c:v>2.9281999999999999E-2</c:v>
                </c:pt>
                <c:pt idx="343">
                  <c:v>2.9683000000000001E-2</c:v>
                </c:pt>
                <c:pt idx="344">
                  <c:v>2.844E-2</c:v>
                </c:pt>
                <c:pt idx="345">
                  <c:v>2.8146000000000001E-2</c:v>
                </c:pt>
                <c:pt idx="346">
                  <c:v>2.8256999999999997E-2</c:v>
                </c:pt>
                <c:pt idx="347">
                  <c:v>2.7851000000000001E-2</c:v>
                </c:pt>
                <c:pt idx="348">
                  <c:v>2.8431000000000001E-2</c:v>
                </c:pt>
                <c:pt idx="349">
                  <c:v>2.9605000000000003E-2</c:v>
                </c:pt>
                <c:pt idx="350">
                  <c:v>2.6301000000000001E-2</c:v>
                </c:pt>
                <c:pt idx="351">
                  <c:v>2.8462999999999999E-2</c:v>
                </c:pt>
                <c:pt idx="352">
                  <c:v>2.8830000000000001E-2</c:v>
                </c:pt>
                <c:pt idx="353">
                  <c:v>3.0569000000000002E-2</c:v>
                </c:pt>
                <c:pt idx="354">
                  <c:v>3.0672000000000001E-2</c:v>
                </c:pt>
                <c:pt idx="355">
                  <c:v>3.0503999999999996E-2</c:v>
                </c:pt>
                <c:pt idx="356">
                  <c:v>3.0013999999999999E-2</c:v>
                </c:pt>
                <c:pt idx="357">
                  <c:v>3.0421E-2</c:v>
                </c:pt>
                <c:pt idx="358">
                  <c:v>3.0061000000000001E-2</c:v>
                </c:pt>
                <c:pt idx="359">
                  <c:v>3.0067E-2</c:v>
                </c:pt>
                <c:pt idx="360">
                  <c:v>3.0068000000000001E-2</c:v>
                </c:pt>
                <c:pt idx="361">
                  <c:v>2.9973E-2</c:v>
                </c:pt>
                <c:pt idx="362">
                  <c:v>3.0424000000000003E-2</c:v>
                </c:pt>
                <c:pt idx="363">
                  <c:v>3.0842999999999999E-2</c:v>
                </c:pt>
                <c:pt idx="364">
                  <c:v>3.1015000000000001E-2</c:v>
                </c:pt>
                <c:pt idx="365">
                  <c:v>3.1530000000000002E-2</c:v>
                </c:pt>
                <c:pt idx="366">
                  <c:v>3.1874E-2</c:v>
                </c:pt>
                <c:pt idx="367">
                  <c:v>3.1466000000000001E-2</c:v>
                </c:pt>
                <c:pt idx="368">
                  <c:v>2.9836000000000001E-2</c:v>
                </c:pt>
                <c:pt idx="369">
                  <c:v>2.9399999999999999E-2</c:v>
                </c:pt>
                <c:pt idx="370">
                  <c:v>2.8930999999999998E-2</c:v>
                </c:pt>
                <c:pt idx="371">
                  <c:v>2.9367999999999998E-2</c:v>
                </c:pt>
                <c:pt idx="372">
                  <c:v>3.0127000000000001E-2</c:v>
                </c:pt>
                <c:pt idx="373">
                  <c:v>3.2759999999999997E-2</c:v>
                </c:pt>
                <c:pt idx="374">
                  <c:v>2.8555000000000001E-2</c:v>
                </c:pt>
                <c:pt idx="375">
                  <c:v>2.7795999999999998E-2</c:v>
                </c:pt>
                <c:pt idx="376">
                  <c:v>2.6413000000000002E-2</c:v>
                </c:pt>
                <c:pt idx="377">
                  <c:v>2.6301999999999999E-2</c:v>
                </c:pt>
                <c:pt idx="378">
                  <c:v>2.606E-2</c:v>
                </c:pt>
                <c:pt idx="379">
                  <c:v>2.6551000000000002E-2</c:v>
                </c:pt>
                <c:pt idx="380">
                  <c:v>2.7806999999999998E-2</c:v>
                </c:pt>
                <c:pt idx="381">
                  <c:v>2.8282999999999999E-2</c:v>
                </c:pt>
                <c:pt idx="382">
                  <c:v>2.8105999999999999E-2</c:v>
                </c:pt>
                <c:pt idx="383">
                  <c:v>2.7124000000000002E-2</c:v>
                </c:pt>
                <c:pt idx="384">
                  <c:v>2.8062E-2</c:v>
                </c:pt>
                <c:pt idx="385">
                  <c:v>3.1143000000000001E-2</c:v>
                </c:pt>
                <c:pt idx="386">
                  <c:v>3.2402E-2</c:v>
                </c:pt>
                <c:pt idx="387">
                  <c:v>3.1211000000000003E-2</c:v>
                </c:pt>
                <c:pt idx="388">
                  <c:v>3.0334E-2</c:v>
                </c:pt>
                <c:pt idx="389">
                  <c:v>3.0192999999999998E-2</c:v>
                </c:pt>
                <c:pt idx="390">
                  <c:v>3.0760999999999997E-2</c:v>
                </c:pt>
                <c:pt idx="391">
                  <c:v>3.0952999999999998E-2</c:v>
                </c:pt>
                <c:pt idx="392">
                  <c:v>3.1482999999999997E-2</c:v>
                </c:pt>
                <c:pt idx="393">
                  <c:v>3.1605000000000001E-2</c:v>
                </c:pt>
                <c:pt idx="394">
                  <c:v>3.2566000000000005E-2</c:v>
                </c:pt>
                <c:pt idx="395">
                  <c:v>3.1717000000000002E-2</c:v>
                </c:pt>
                <c:pt idx="396">
                  <c:v>3.0901999999999999E-2</c:v>
                </c:pt>
                <c:pt idx="397">
                  <c:v>2.9342999999999998E-2</c:v>
                </c:pt>
                <c:pt idx="398">
                  <c:v>2.7886999999999999E-2</c:v>
                </c:pt>
                <c:pt idx="399">
                  <c:v>2.8708999999999998E-2</c:v>
                </c:pt>
                <c:pt idx="400">
                  <c:v>2.9695999999999997E-2</c:v>
                </c:pt>
                <c:pt idx="401">
                  <c:v>2.9758E-2</c:v>
                </c:pt>
                <c:pt idx="402">
                  <c:v>2.9275000000000002E-2</c:v>
                </c:pt>
                <c:pt idx="403">
                  <c:v>2.8739000000000001E-2</c:v>
                </c:pt>
                <c:pt idx="404">
                  <c:v>2.9342999999999998E-2</c:v>
                </c:pt>
                <c:pt idx="405">
                  <c:v>3.0893E-2</c:v>
                </c:pt>
                <c:pt idx="406">
                  <c:v>3.2759000000000003E-2</c:v>
                </c:pt>
                <c:pt idx="407">
                  <c:v>3.3508000000000003E-2</c:v>
                </c:pt>
                <c:pt idx="408">
                  <c:v>3.1099999999999999E-2</c:v>
                </c:pt>
                <c:pt idx="409">
                  <c:v>3.1573000000000004E-2</c:v>
                </c:pt>
                <c:pt idx="410">
                  <c:v>3.2246999999999998E-2</c:v>
                </c:pt>
                <c:pt idx="411">
                  <c:v>3.2370999999999997E-2</c:v>
                </c:pt>
                <c:pt idx="412">
                  <c:v>3.1594000000000004E-2</c:v>
                </c:pt>
                <c:pt idx="413">
                  <c:v>3.0588999999999998E-2</c:v>
                </c:pt>
                <c:pt idx="414">
                  <c:v>3.1067999999999998E-2</c:v>
                </c:pt>
                <c:pt idx="415">
                  <c:v>3.3603999999999995E-2</c:v>
                </c:pt>
                <c:pt idx="416">
                  <c:v>3.4155000000000005E-2</c:v>
                </c:pt>
                <c:pt idx="417">
                  <c:v>3.3811000000000001E-2</c:v>
                </c:pt>
                <c:pt idx="418">
                  <c:v>2.9601000000000002E-2</c:v>
                </c:pt>
                <c:pt idx="419">
                  <c:v>2.8732000000000001E-2</c:v>
                </c:pt>
                <c:pt idx="420">
                  <c:v>2.7761999999999998E-2</c:v>
                </c:pt>
                <c:pt idx="421">
                  <c:v>2.7732999999999997E-2</c:v>
                </c:pt>
                <c:pt idx="422">
                  <c:v>2.7980999999999999E-2</c:v>
                </c:pt>
                <c:pt idx="423">
                  <c:v>2.7684E-2</c:v>
                </c:pt>
                <c:pt idx="424">
                  <c:v>2.8149999999999998E-2</c:v>
                </c:pt>
                <c:pt idx="425">
                  <c:v>2.844E-2</c:v>
                </c:pt>
                <c:pt idx="426">
                  <c:v>2.8576999999999998E-2</c:v>
                </c:pt>
                <c:pt idx="427">
                  <c:v>2.9387E-2</c:v>
                </c:pt>
                <c:pt idx="428">
                  <c:v>3.0276000000000001E-2</c:v>
                </c:pt>
                <c:pt idx="429">
                  <c:v>3.1639E-2</c:v>
                </c:pt>
                <c:pt idx="430">
                  <c:v>3.3068E-2</c:v>
                </c:pt>
                <c:pt idx="431">
                  <c:v>3.1653000000000001E-2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3233024"/>
        <c:axId val="83231488"/>
      </c:lineChart>
      <c:dateAx>
        <c:axId val="829000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1536643026004698E-2"/>
              <c:y val="0.92090395480225129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2016"/>
        <c:crosses val="autoZero"/>
        <c:auto val="1"/>
        <c:lblOffset val="100"/>
        <c:baseTimeUnit val="days"/>
      </c:dateAx>
      <c:valAx>
        <c:axId val="82902016"/>
        <c:scaling>
          <c:orientation val="minMax"/>
        </c:scaling>
        <c:delete val="0"/>
        <c:axPos val="l"/>
        <c:numFmt formatCode="0_);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0096"/>
        <c:crosses val="autoZero"/>
        <c:crossBetween val="between"/>
      </c:valAx>
      <c:valAx>
        <c:axId val="83231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233024"/>
        <c:crosses val="max"/>
        <c:crossBetween val="between"/>
      </c:valAx>
      <c:dateAx>
        <c:axId val="8323302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one"/>
        <c:crossAx val="8323148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7386200058326043"/>
          <c:y val="8.2362050784707624E-2"/>
          <c:w val="0.50082387428844721"/>
          <c:h val="9.1020063170072107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zh-CN" sz="1800" b="1" i="0" baseline="0">
                <a:latin typeface="楷体_GB2312" pitchFamily="49" charset="-122"/>
                <a:ea typeface="楷体_GB2312" pitchFamily="49" charset="-122"/>
              </a:rPr>
              <a:t>银行间质押式回购加权平均利率</a:t>
            </a:r>
            <a:endParaRPr lang="zh-CN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32534450592178515"/>
          <c:y val="3.55555555555556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180519476143784E-2"/>
          <c:y val="0.13910256410256411"/>
          <c:w val="0.90663620834302061"/>
          <c:h val="0.64891177064405803"/>
        </c:manualLayout>
      </c:layout>
      <c:lineChart>
        <c:grouping val="standard"/>
        <c:varyColors val="0"/>
        <c:ser>
          <c:idx val="0"/>
          <c:order val="0"/>
          <c:tx>
            <c:strRef>
              <c:f>质押回购!$H$1</c:f>
              <c:strCache>
                <c:ptCount val="1"/>
                <c:pt idx="0">
                  <c:v>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质押回购!$H$2:$H$363</c:f>
              <c:numCache>
                <c:formatCode>0.00%</c:formatCode>
                <c:ptCount val="362"/>
                <c:pt idx="0">
                  <c:v>2.0723999999999999E-2</c:v>
                </c:pt>
                <c:pt idx="1">
                  <c:v>2.0705000000000001E-2</c:v>
                </c:pt>
                <c:pt idx="2">
                  <c:v>2.0072E-2</c:v>
                </c:pt>
                <c:pt idx="3">
                  <c:v>1.9934E-2</c:v>
                </c:pt>
                <c:pt idx="4">
                  <c:v>1.9713000000000001E-2</c:v>
                </c:pt>
                <c:pt idx="5">
                  <c:v>1.966E-2</c:v>
                </c:pt>
                <c:pt idx="6">
                  <c:v>1.9669000000000002E-2</c:v>
                </c:pt>
                <c:pt idx="7">
                  <c:v>1.9675000000000002E-2</c:v>
                </c:pt>
                <c:pt idx="8">
                  <c:v>1.9743999999999998E-2</c:v>
                </c:pt>
                <c:pt idx="9">
                  <c:v>1.9800999999999999E-2</c:v>
                </c:pt>
                <c:pt idx="10">
                  <c:v>1.9498000000000001E-2</c:v>
                </c:pt>
                <c:pt idx="11">
                  <c:v>2.0440999999999997E-2</c:v>
                </c:pt>
                <c:pt idx="12">
                  <c:v>2.2160000000000003E-2</c:v>
                </c:pt>
                <c:pt idx="13">
                  <c:v>2.1905000000000001E-2</c:v>
                </c:pt>
                <c:pt idx="14">
                  <c:v>2.1053000000000002E-2</c:v>
                </c:pt>
                <c:pt idx="15">
                  <c:v>2.0154999999999999E-2</c:v>
                </c:pt>
                <c:pt idx="16">
                  <c:v>2.0158999999999996E-2</c:v>
                </c:pt>
                <c:pt idx="17">
                  <c:v>2.0284E-2</c:v>
                </c:pt>
                <c:pt idx="18">
                  <c:v>2.0140999999999999E-2</c:v>
                </c:pt>
                <c:pt idx="19">
                  <c:v>2.0160999999999998E-2</c:v>
                </c:pt>
                <c:pt idx="20">
                  <c:v>2.0108000000000001E-2</c:v>
                </c:pt>
                <c:pt idx="21">
                  <c:v>2.0059E-2</c:v>
                </c:pt>
                <c:pt idx="22">
                  <c:v>1.9939999999999999E-2</c:v>
                </c:pt>
                <c:pt idx="23">
                  <c:v>1.9945999999999998E-2</c:v>
                </c:pt>
                <c:pt idx="24">
                  <c:v>1.9619999999999999E-2</c:v>
                </c:pt>
                <c:pt idx="25">
                  <c:v>2.2542E-2</c:v>
                </c:pt>
                <c:pt idx="26">
                  <c:v>1.9487000000000001E-2</c:v>
                </c:pt>
                <c:pt idx="27">
                  <c:v>1.9790000000000002E-2</c:v>
                </c:pt>
                <c:pt idx="28">
                  <c:v>1.9873999999999999E-2</c:v>
                </c:pt>
                <c:pt idx="29">
                  <c:v>1.9767E-2</c:v>
                </c:pt>
                <c:pt idx="30">
                  <c:v>1.9539000000000001E-2</c:v>
                </c:pt>
                <c:pt idx="31">
                  <c:v>1.9367000000000002E-2</c:v>
                </c:pt>
                <c:pt idx="32">
                  <c:v>1.9521E-2</c:v>
                </c:pt>
                <c:pt idx="33">
                  <c:v>1.9621E-2</c:v>
                </c:pt>
                <c:pt idx="34">
                  <c:v>2.0158999999999996E-2</c:v>
                </c:pt>
                <c:pt idx="35">
                  <c:v>2.1692999999999997E-2</c:v>
                </c:pt>
                <c:pt idx="36">
                  <c:v>2.0919E-2</c:v>
                </c:pt>
                <c:pt idx="37">
                  <c:v>2.0272000000000002E-2</c:v>
                </c:pt>
                <c:pt idx="38">
                  <c:v>1.9864E-2</c:v>
                </c:pt>
                <c:pt idx="39">
                  <c:v>1.9826999999999997E-2</c:v>
                </c:pt>
                <c:pt idx="40">
                  <c:v>1.9758000000000001E-2</c:v>
                </c:pt>
                <c:pt idx="41">
                  <c:v>1.9689000000000002E-2</c:v>
                </c:pt>
                <c:pt idx="42">
                  <c:v>1.9802E-2</c:v>
                </c:pt>
                <c:pt idx="43">
                  <c:v>1.9799999999999998E-2</c:v>
                </c:pt>
                <c:pt idx="44">
                  <c:v>1.9820999999999998E-2</c:v>
                </c:pt>
                <c:pt idx="45">
                  <c:v>1.9838000000000001E-2</c:v>
                </c:pt>
                <c:pt idx="46">
                  <c:v>1.9806000000000001E-2</c:v>
                </c:pt>
                <c:pt idx="47">
                  <c:v>1.9906999999999998E-2</c:v>
                </c:pt>
                <c:pt idx="48">
                  <c:v>1.9900999999999999E-2</c:v>
                </c:pt>
                <c:pt idx="49">
                  <c:v>1.9918000000000002E-2</c:v>
                </c:pt>
                <c:pt idx="50">
                  <c:v>2.0219999999999998E-2</c:v>
                </c:pt>
                <c:pt idx="51">
                  <c:v>2.0809000000000001E-2</c:v>
                </c:pt>
                <c:pt idx="52">
                  <c:v>2.0697999999999998E-2</c:v>
                </c:pt>
                <c:pt idx="53">
                  <c:v>2.1133000000000002E-2</c:v>
                </c:pt>
                <c:pt idx="54">
                  <c:v>2.0521999999999999E-2</c:v>
                </c:pt>
                <c:pt idx="55">
                  <c:v>2.0268000000000001E-2</c:v>
                </c:pt>
                <c:pt idx="56">
                  <c:v>2.0171999999999999E-2</c:v>
                </c:pt>
                <c:pt idx="57">
                  <c:v>2.0374E-2</c:v>
                </c:pt>
                <c:pt idx="58">
                  <c:v>2.0721E-2</c:v>
                </c:pt>
                <c:pt idx="59">
                  <c:v>2.0951000000000001E-2</c:v>
                </c:pt>
                <c:pt idx="60">
                  <c:v>2.2027000000000001E-2</c:v>
                </c:pt>
                <c:pt idx="61">
                  <c:v>2.0099999999999996E-2</c:v>
                </c:pt>
                <c:pt idx="62">
                  <c:v>2.0048E-2</c:v>
                </c:pt>
                <c:pt idx="63">
                  <c:v>2.0059E-2</c:v>
                </c:pt>
                <c:pt idx="64">
                  <c:v>2.0007E-2</c:v>
                </c:pt>
                <c:pt idx="65">
                  <c:v>2.0049000000000001E-2</c:v>
                </c:pt>
                <c:pt idx="66">
                  <c:v>2.0145E-2</c:v>
                </c:pt>
                <c:pt idx="67">
                  <c:v>2.0124E-2</c:v>
                </c:pt>
                <c:pt idx="68">
                  <c:v>2.0294E-2</c:v>
                </c:pt>
                <c:pt idx="69">
                  <c:v>2.0294E-2</c:v>
                </c:pt>
                <c:pt idx="70">
                  <c:v>2.0152E-2</c:v>
                </c:pt>
                <c:pt idx="71">
                  <c:v>2.009E-2</c:v>
                </c:pt>
                <c:pt idx="72">
                  <c:v>2.0360999999999997E-2</c:v>
                </c:pt>
                <c:pt idx="73">
                  <c:v>2.0619999999999999E-2</c:v>
                </c:pt>
                <c:pt idx="74">
                  <c:v>2.0895E-2</c:v>
                </c:pt>
                <c:pt idx="75">
                  <c:v>2.1400000000000002E-2</c:v>
                </c:pt>
                <c:pt idx="76">
                  <c:v>2.1217E-2</c:v>
                </c:pt>
                <c:pt idx="77">
                  <c:v>2.0421000000000002E-2</c:v>
                </c:pt>
                <c:pt idx="78">
                  <c:v>2.0308000000000003E-2</c:v>
                </c:pt>
                <c:pt idx="79">
                  <c:v>2.0261999999999999E-2</c:v>
                </c:pt>
                <c:pt idx="80">
                  <c:v>2.1034999999999998E-2</c:v>
                </c:pt>
                <c:pt idx="81">
                  <c:v>2.0266000000000003E-2</c:v>
                </c:pt>
                <c:pt idx="82">
                  <c:v>2.0388000000000003E-2</c:v>
                </c:pt>
                <c:pt idx="83">
                  <c:v>2.0253999999999998E-2</c:v>
                </c:pt>
                <c:pt idx="84">
                  <c:v>2.0234000000000002E-2</c:v>
                </c:pt>
                <c:pt idx="85">
                  <c:v>2.0261000000000001E-2</c:v>
                </c:pt>
                <c:pt idx="86">
                  <c:v>2.0245000000000003E-2</c:v>
                </c:pt>
                <c:pt idx="87">
                  <c:v>2.0312999999999998E-2</c:v>
                </c:pt>
                <c:pt idx="88">
                  <c:v>2.0261000000000001E-2</c:v>
                </c:pt>
                <c:pt idx="89">
                  <c:v>2.0288E-2</c:v>
                </c:pt>
                <c:pt idx="90">
                  <c:v>2.0308000000000003E-2</c:v>
                </c:pt>
                <c:pt idx="91">
                  <c:v>2.0445000000000001E-2</c:v>
                </c:pt>
                <c:pt idx="92">
                  <c:v>2.0392999999999998E-2</c:v>
                </c:pt>
                <c:pt idx="93">
                  <c:v>2.0256E-2</c:v>
                </c:pt>
                <c:pt idx="94">
                  <c:v>2.0226999999999998E-2</c:v>
                </c:pt>
                <c:pt idx="95">
                  <c:v>2.0246E-2</c:v>
                </c:pt>
                <c:pt idx="96">
                  <c:v>2.0261999999999999E-2</c:v>
                </c:pt>
                <c:pt idx="97">
                  <c:v>2.0224000000000002E-2</c:v>
                </c:pt>
                <c:pt idx="98">
                  <c:v>2.0243999999999998E-2</c:v>
                </c:pt>
                <c:pt idx="99">
                  <c:v>2.0247999999999999E-2</c:v>
                </c:pt>
                <c:pt idx="100">
                  <c:v>2.0226000000000001E-2</c:v>
                </c:pt>
                <c:pt idx="101">
                  <c:v>2.0407999999999999E-2</c:v>
                </c:pt>
                <c:pt idx="102">
                  <c:v>2.0261999999999999E-2</c:v>
                </c:pt>
                <c:pt idx="103">
                  <c:v>2.0213000000000002E-2</c:v>
                </c:pt>
                <c:pt idx="104">
                  <c:v>2.0213999999999999E-2</c:v>
                </c:pt>
                <c:pt idx="105">
                  <c:v>2.0261999999999999E-2</c:v>
                </c:pt>
                <c:pt idx="106">
                  <c:v>2.0253999999999998E-2</c:v>
                </c:pt>
                <c:pt idx="107">
                  <c:v>1.9990000000000001E-2</c:v>
                </c:pt>
                <c:pt idx="108">
                  <c:v>1.9883999999999999E-2</c:v>
                </c:pt>
                <c:pt idx="109">
                  <c:v>2.0186000000000003E-2</c:v>
                </c:pt>
                <c:pt idx="110">
                  <c:v>2.0175000000000002E-2</c:v>
                </c:pt>
                <c:pt idx="111">
                  <c:v>2.0238999999999997E-2</c:v>
                </c:pt>
                <c:pt idx="112">
                  <c:v>2.0235E-2</c:v>
                </c:pt>
                <c:pt idx="113">
                  <c:v>2.0301999999999997E-2</c:v>
                </c:pt>
                <c:pt idx="114">
                  <c:v>2.0301E-2</c:v>
                </c:pt>
                <c:pt idx="115">
                  <c:v>2.0360999999999997E-2</c:v>
                </c:pt>
                <c:pt idx="116">
                  <c:v>2.0426000000000003E-2</c:v>
                </c:pt>
                <c:pt idx="117">
                  <c:v>2.0456999999999999E-2</c:v>
                </c:pt>
                <c:pt idx="118">
                  <c:v>2.0493000000000001E-2</c:v>
                </c:pt>
                <c:pt idx="119">
                  <c:v>2.0455999999999998E-2</c:v>
                </c:pt>
                <c:pt idx="120">
                  <c:v>2.0464000000000003E-2</c:v>
                </c:pt>
                <c:pt idx="121">
                  <c:v>2.0427000000000001E-2</c:v>
                </c:pt>
                <c:pt idx="122">
                  <c:v>2.1164000000000002E-2</c:v>
                </c:pt>
                <c:pt idx="123">
                  <c:v>2.0198000000000001E-2</c:v>
                </c:pt>
                <c:pt idx="124">
                  <c:v>2.0173999999999997E-2</c:v>
                </c:pt>
                <c:pt idx="125">
                  <c:v>2.0263E-2</c:v>
                </c:pt>
                <c:pt idx="126">
                  <c:v>2.0250000000000001E-2</c:v>
                </c:pt>
                <c:pt idx="127">
                  <c:v>2.0232999999999998E-2</c:v>
                </c:pt>
                <c:pt idx="128">
                  <c:v>2.0211999999999997E-2</c:v>
                </c:pt>
                <c:pt idx="129">
                  <c:v>2.0317999999999999E-2</c:v>
                </c:pt>
                <c:pt idx="130">
                  <c:v>2.0282000000000001E-2</c:v>
                </c:pt>
                <c:pt idx="131">
                  <c:v>2.0320999999999999E-2</c:v>
                </c:pt>
                <c:pt idx="132">
                  <c:v>2.0291E-2</c:v>
                </c:pt>
                <c:pt idx="133">
                  <c:v>2.0309000000000001E-2</c:v>
                </c:pt>
                <c:pt idx="134">
                  <c:v>2.0337999999999998E-2</c:v>
                </c:pt>
                <c:pt idx="135">
                  <c:v>2.0442999999999999E-2</c:v>
                </c:pt>
                <c:pt idx="136">
                  <c:v>2.0442999999999999E-2</c:v>
                </c:pt>
                <c:pt idx="137">
                  <c:v>2.0667000000000001E-2</c:v>
                </c:pt>
                <c:pt idx="138">
                  <c:v>2.1010000000000001E-2</c:v>
                </c:pt>
                <c:pt idx="139">
                  <c:v>2.1288999999999999E-2</c:v>
                </c:pt>
                <c:pt idx="140">
                  <c:v>2.1384E-2</c:v>
                </c:pt>
                <c:pt idx="141">
                  <c:v>2.0573999999999999E-2</c:v>
                </c:pt>
                <c:pt idx="142">
                  <c:v>2.0344000000000001E-2</c:v>
                </c:pt>
                <c:pt idx="143">
                  <c:v>2.0368000000000001E-2</c:v>
                </c:pt>
                <c:pt idx="144">
                  <c:v>2.0381E-2</c:v>
                </c:pt>
                <c:pt idx="145">
                  <c:v>2.0392999999999998E-2</c:v>
                </c:pt>
                <c:pt idx="146">
                  <c:v>2.0375999999999998E-2</c:v>
                </c:pt>
                <c:pt idx="147">
                  <c:v>2.0369000000000002E-2</c:v>
                </c:pt>
                <c:pt idx="148">
                  <c:v>2.0396999999999998E-2</c:v>
                </c:pt>
                <c:pt idx="149">
                  <c:v>2.0434000000000001E-2</c:v>
                </c:pt>
                <c:pt idx="150">
                  <c:v>2.0617E-2</c:v>
                </c:pt>
                <c:pt idx="151">
                  <c:v>2.0666000000000004E-2</c:v>
                </c:pt>
                <c:pt idx="152">
                  <c:v>2.0669E-2</c:v>
                </c:pt>
                <c:pt idx="153">
                  <c:v>2.0494999999999999E-2</c:v>
                </c:pt>
                <c:pt idx="154">
                  <c:v>2.0518999999999999E-2</c:v>
                </c:pt>
                <c:pt idx="155">
                  <c:v>2.0459999999999999E-2</c:v>
                </c:pt>
                <c:pt idx="156">
                  <c:v>2.0487999999999999E-2</c:v>
                </c:pt>
                <c:pt idx="157">
                  <c:v>2.0541E-2</c:v>
                </c:pt>
                <c:pt idx="158">
                  <c:v>2.0489E-2</c:v>
                </c:pt>
                <c:pt idx="159">
                  <c:v>2.0047000000000002E-2</c:v>
                </c:pt>
                <c:pt idx="160">
                  <c:v>2.0996999999999998E-2</c:v>
                </c:pt>
                <c:pt idx="161">
                  <c:v>2.1350999999999998E-2</c:v>
                </c:pt>
                <c:pt idx="162">
                  <c:v>2.0863999999999997E-2</c:v>
                </c:pt>
                <c:pt idx="163">
                  <c:v>2.0706000000000002E-2</c:v>
                </c:pt>
                <c:pt idx="164">
                  <c:v>2.1108999999999999E-2</c:v>
                </c:pt>
                <c:pt idx="165">
                  <c:v>2.1059000000000001E-2</c:v>
                </c:pt>
                <c:pt idx="166">
                  <c:v>2.0951000000000001E-2</c:v>
                </c:pt>
                <c:pt idx="167">
                  <c:v>2.0959999999999999E-2</c:v>
                </c:pt>
                <c:pt idx="168">
                  <c:v>2.0913000000000001E-2</c:v>
                </c:pt>
                <c:pt idx="169">
                  <c:v>2.0992E-2</c:v>
                </c:pt>
                <c:pt idx="170">
                  <c:v>2.1037E-2</c:v>
                </c:pt>
                <c:pt idx="171">
                  <c:v>2.1107999999999998E-2</c:v>
                </c:pt>
                <c:pt idx="172">
                  <c:v>2.12E-2</c:v>
                </c:pt>
                <c:pt idx="173">
                  <c:v>2.1230000000000002E-2</c:v>
                </c:pt>
                <c:pt idx="174">
                  <c:v>2.1621000000000001E-2</c:v>
                </c:pt>
                <c:pt idx="175">
                  <c:v>2.1850999999999999E-2</c:v>
                </c:pt>
                <c:pt idx="176">
                  <c:v>2.1585999999999998E-2</c:v>
                </c:pt>
                <c:pt idx="177">
                  <c:v>2.2033000000000001E-2</c:v>
                </c:pt>
                <c:pt idx="178">
                  <c:v>2.2726000000000003E-2</c:v>
                </c:pt>
                <c:pt idx="179">
                  <c:v>2.2648999999999999E-2</c:v>
                </c:pt>
                <c:pt idx="180">
                  <c:v>2.2723E-2</c:v>
                </c:pt>
                <c:pt idx="181">
                  <c:v>2.2027999999999999E-2</c:v>
                </c:pt>
                <c:pt idx="182">
                  <c:v>2.1735999999999998E-2</c:v>
                </c:pt>
                <c:pt idx="183">
                  <c:v>2.215E-2</c:v>
                </c:pt>
                <c:pt idx="184">
                  <c:v>2.2713999999999998E-2</c:v>
                </c:pt>
                <c:pt idx="185">
                  <c:v>2.3422999999999999E-2</c:v>
                </c:pt>
                <c:pt idx="186">
                  <c:v>2.3104E-2</c:v>
                </c:pt>
                <c:pt idx="187">
                  <c:v>2.3414000000000001E-2</c:v>
                </c:pt>
                <c:pt idx="188">
                  <c:v>2.1349E-2</c:v>
                </c:pt>
                <c:pt idx="189">
                  <c:v>2.0922E-2</c:v>
                </c:pt>
                <c:pt idx="190">
                  <c:v>2.1173000000000001E-2</c:v>
                </c:pt>
                <c:pt idx="191">
                  <c:v>2.1194999999999999E-2</c:v>
                </c:pt>
                <c:pt idx="192">
                  <c:v>2.1398999999999998E-2</c:v>
                </c:pt>
                <c:pt idx="193">
                  <c:v>2.1478000000000001E-2</c:v>
                </c:pt>
                <c:pt idx="194">
                  <c:v>2.1572000000000001E-2</c:v>
                </c:pt>
                <c:pt idx="195">
                  <c:v>2.1954999999999999E-2</c:v>
                </c:pt>
                <c:pt idx="196">
                  <c:v>2.3067999999999998E-2</c:v>
                </c:pt>
                <c:pt idx="197">
                  <c:v>2.3290000000000002E-2</c:v>
                </c:pt>
                <c:pt idx="198">
                  <c:v>2.3012999999999999E-2</c:v>
                </c:pt>
                <c:pt idx="199">
                  <c:v>2.3969999999999998E-2</c:v>
                </c:pt>
                <c:pt idx="200">
                  <c:v>2.3296000000000001E-2</c:v>
                </c:pt>
                <c:pt idx="201">
                  <c:v>2.4822999999999998E-2</c:v>
                </c:pt>
                <c:pt idx="202">
                  <c:v>2.4351999999999999E-2</c:v>
                </c:pt>
                <c:pt idx="203">
                  <c:v>2.4594999999999999E-2</c:v>
                </c:pt>
                <c:pt idx="204">
                  <c:v>2.4346E-2</c:v>
                </c:pt>
                <c:pt idx="205">
                  <c:v>2.3892000000000004E-2</c:v>
                </c:pt>
                <c:pt idx="206">
                  <c:v>2.3306E-2</c:v>
                </c:pt>
                <c:pt idx="207">
                  <c:v>2.3045E-2</c:v>
                </c:pt>
                <c:pt idx="208">
                  <c:v>2.223E-2</c:v>
                </c:pt>
                <c:pt idx="209">
                  <c:v>2.1347999999999999E-2</c:v>
                </c:pt>
                <c:pt idx="210">
                  <c:v>2.1261000000000002E-2</c:v>
                </c:pt>
                <c:pt idx="211">
                  <c:v>2.1453000000000003E-2</c:v>
                </c:pt>
                <c:pt idx="212">
                  <c:v>2.1629999999999996E-2</c:v>
                </c:pt>
                <c:pt idx="213">
                  <c:v>2.2834E-2</c:v>
                </c:pt>
                <c:pt idx="214">
                  <c:v>2.2723E-2</c:v>
                </c:pt>
                <c:pt idx="215">
                  <c:v>2.3412000000000002E-2</c:v>
                </c:pt>
                <c:pt idx="216">
                  <c:v>2.3330000000000004E-2</c:v>
                </c:pt>
                <c:pt idx="217">
                  <c:v>2.3778999999999998E-2</c:v>
                </c:pt>
                <c:pt idx="218">
                  <c:v>2.3713000000000001E-2</c:v>
                </c:pt>
                <c:pt idx="219">
                  <c:v>2.3355000000000001E-2</c:v>
                </c:pt>
                <c:pt idx="220">
                  <c:v>2.3100999999999997E-2</c:v>
                </c:pt>
                <c:pt idx="221">
                  <c:v>2.3147000000000001E-2</c:v>
                </c:pt>
                <c:pt idx="222">
                  <c:v>2.3077E-2</c:v>
                </c:pt>
                <c:pt idx="223">
                  <c:v>2.3195999999999998E-2</c:v>
                </c:pt>
                <c:pt idx="224">
                  <c:v>2.3449000000000001E-2</c:v>
                </c:pt>
                <c:pt idx="225">
                  <c:v>2.3569E-2</c:v>
                </c:pt>
                <c:pt idx="226">
                  <c:v>2.4209000000000001E-2</c:v>
                </c:pt>
                <c:pt idx="227">
                  <c:v>2.5998999999999998E-2</c:v>
                </c:pt>
                <c:pt idx="228">
                  <c:v>2.4263E-2</c:v>
                </c:pt>
                <c:pt idx="229">
                  <c:v>2.3260999999999997E-2</c:v>
                </c:pt>
                <c:pt idx="230">
                  <c:v>2.2616999999999998E-2</c:v>
                </c:pt>
                <c:pt idx="231">
                  <c:v>2.2595000000000001E-2</c:v>
                </c:pt>
                <c:pt idx="232">
                  <c:v>2.2509000000000001E-2</c:v>
                </c:pt>
                <c:pt idx="233">
                  <c:v>2.2532E-2</c:v>
                </c:pt>
                <c:pt idx="234">
                  <c:v>2.2445E-2</c:v>
                </c:pt>
                <c:pt idx="235">
                  <c:v>2.2692E-2</c:v>
                </c:pt>
                <c:pt idx="236">
                  <c:v>2.2860000000000002E-2</c:v>
                </c:pt>
                <c:pt idx="237">
                  <c:v>2.3168000000000001E-2</c:v>
                </c:pt>
                <c:pt idx="238">
                  <c:v>2.4847000000000001E-2</c:v>
                </c:pt>
                <c:pt idx="239">
                  <c:v>2.6114999999999999E-2</c:v>
                </c:pt>
                <c:pt idx="240">
                  <c:v>2.5171000000000002E-2</c:v>
                </c:pt>
                <c:pt idx="241">
                  <c:v>2.5110999999999998E-2</c:v>
                </c:pt>
                <c:pt idx="242">
                  <c:v>2.4152999999999997E-2</c:v>
                </c:pt>
                <c:pt idx="243">
                  <c:v>2.2423999999999999E-2</c:v>
                </c:pt>
                <c:pt idx="244">
                  <c:v>2.1641000000000001E-2</c:v>
                </c:pt>
                <c:pt idx="245">
                  <c:v>2.1767999999999999E-2</c:v>
                </c:pt>
                <c:pt idx="246">
                  <c:v>2.1332E-2</c:v>
                </c:pt>
                <c:pt idx="247">
                  <c:v>2.1427999999999999E-2</c:v>
                </c:pt>
                <c:pt idx="248">
                  <c:v>2.1680000000000001E-2</c:v>
                </c:pt>
                <c:pt idx="249">
                  <c:v>2.1250000000000002E-2</c:v>
                </c:pt>
                <c:pt idx="250">
                  <c:v>2.1410999999999999E-2</c:v>
                </c:pt>
                <c:pt idx="251">
                  <c:v>2.1609E-2</c:v>
                </c:pt>
                <c:pt idx="252">
                  <c:v>2.1446999999999997E-2</c:v>
                </c:pt>
                <c:pt idx="253">
                  <c:v>2.1009000000000003E-2</c:v>
                </c:pt>
                <c:pt idx="254">
                  <c:v>2.0823000000000001E-2</c:v>
                </c:pt>
                <c:pt idx="255">
                  <c:v>2.0554000000000003E-2</c:v>
                </c:pt>
                <c:pt idx="256">
                  <c:v>2.1150000000000002E-2</c:v>
                </c:pt>
                <c:pt idx="257">
                  <c:v>2.1398999999999998E-2</c:v>
                </c:pt>
                <c:pt idx="258">
                  <c:v>2.1342E-2</c:v>
                </c:pt>
                <c:pt idx="259">
                  <c:v>2.1095000000000003E-2</c:v>
                </c:pt>
                <c:pt idx="260">
                  <c:v>2.2006999999999999E-2</c:v>
                </c:pt>
                <c:pt idx="261">
                  <c:v>2.5361999999999999E-2</c:v>
                </c:pt>
                <c:pt idx="262">
                  <c:v>2.7739E-2</c:v>
                </c:pt>
                <c:pt idx="263">
                  <c:v>2.9740000000000003E-2</c:v>
                </c:pt>
                <c:pt idx="264">
                  <c:v>2.3952000000000001E-2</c:v>
                </c:pt>
                <c:pt idx="265">
                  <c:v>2.0981999999999997E-2</c:v>
                </c:pt>
                <c:pt idx="266">
                  <c:v>2.1551999999999998E-2</c:v>
                </c:pt>
                <c:pt idx="267">
                  <c:v>2.1556000000000002E-2</c:v>
                </c:pt>
                <c:pt idx="268">
                  <c:v>2.181E-2</c:v>
                </c:pt>
                <c:pt idx="269">
                  <c:v>2.6238999999999998E-2</c:v>
                </c:pt>
                <c:pt idx="270">
                  <c:v>2.1887E-2</c:v>
                </c:pt>
                <c:pt idx="271">
                  <c:v>2.2376999999999998E-2</c:v>
                </c:pt>
                <c:pt idx="272">
                  <c:v>2.3077E-2</c:v>
                </c:pt>
                <c:pt idx="273">
                  <c:v>2.3008999999999998E-2</c:v>
                </c:pt>
                <c:pt idx="274">
                  <c:v>2.2637000000000001E-2</c:v>
                </c:pt>
                <c:pt idx="275">
                  <c:v>2.2621000000000002E-2</c:v>
                </c:pt>
                <c:pt idx="276">
                  <c:v>2.2568000000000001E-2</c:v>
                </c:pt>
                <c:pt idx="277">
                  <c:v>2.2519000000000001E-2</c:v>
                </c:pt>
                <c:pt idx="278">
                  <c:v>2.2618999999999997E-2</c:v>
                </c:pt>
                <c:pt idx="279">
                  <c:v>2.2925000000000001E-2</c:v>
                </c:pt>
                <c:pt idx="280">
                  <c:v>2.4403999999999999E-2</c:v>
                </c:pt>
                <c:pt idx="281">
                  <c:v>2.4971E-2</c:v>
                </c:pt>
                <c:pt idx="282">
                  <c:v>2.6134000000000001E-2</c:v>
                </c:pt>
                <c:pt idx="283">
                  <c:v>2.7368999999999997E-2</c:v>
                </c:pt>
                <c:pt idx="284">
                  <c:v>2.7067999999999998E-2</c:v>
                </c:pt>
                <c:pt idx="285">
                  <c:v>2.6602000000000001E-2</c:v>
                </c:pt>
                <c:pt idx="286">
                  <c:v>2.4788000000000001E-2</c:v>
                </c:pt>
                <c:pt idx="287">
                  <c:v>2.4773E-2</c:v>
                </c:pt>
                <c:pt idx="288">
                  <c:v>2.7466000000000001E-2</c:v>
                </c:pt>
                <c:pt idx="289">
                  <c:v>2.6398000000000001E-2</c:v>
                </c:pt>
                <c:pt idx="290">
                  <c:v>2.4895999999999998E-2</c:v>
                </c:pt>
                <c:pt idx="291">
                  <c:v>2.3392E-2</c:v>
                </c:pt>
                <c:pt idx="292">
                  <c:v>2.4542000000000001E-2</c:v>
                </c:pt>
                <c:pt idx="293">
                  <c:v>2.4615000000000001E-2</c:v>
                </c:pt>
                <c:pt idx="294">
                  <c:v>2.4409999999999998E-2</c:v>
                </c:pt>
                <c:pt idx="295">
                  <c:v>2.4306999999999999E-2</c:v>
                </c:pt>
                <c:pt idx="296">
                  <c:v>2.3895E-2</c:v>
                </c:pt>
                <c:pt idx="297">
                  <c:v>2.3689000000000002E-2</c:v>
                </c:pt>
                <c:pt idx="298">
                  <c:v>2.3894000000000002E-2</c:v>
                </c:pt>
                <c:pt idx="299">
                  <c:v>2.4011999999999999E-2</c:v>
                </c:pt>
                <c:pt idx="300">
                  <c:v>2.5363000000000004E-2</c:v>
                </c:pt>
                <c:pt idx="301">
                  <c:v>2.8223999999999999E-2</c:v>
                </c:pt>
                <c:pt idx="302">
                  <c:v>2.8929E-2</c:v>
                </c:pt>
                <c:pt idx="303">
                  <c:v>3.2723000000000002E-2</c:v>
                </c:pt>
                <c:pt idx="304">
                  <c:v>3.0729000000000003E-2</c:v>
                </c:pt>
                <c:pt idx="305">
                  <c:v>2.8836000000000001E-2</c:v>
                </c:pt>
                <c:pt idx="306">
                  <c:v>2.5903999999999996E-2</c:v>
                </c:pt>
                <c:pt idx="307">
                  <c:v>2.4674000000000001E-2</c:v>
                </c:pt>
                <c:pt idx="308">
                  <c:v>2.4885999999999998E-2</c:v>
                </c:pt>
                <c:pt idx="309">
                  <c:v>2.6286999999999998E-2</c:v>
                </c:pt>
                <c:pt idx="310">
                  <c:v>2.5628000000000001E-2</c:v>
                </c:pt>
                <c:pt idx="311">
                  <c:v>2.6166000000000002E-2</c:v>
                </c:pt>
                <c:pt idx="312">
                  <c:v>2.4397000000000002E-2</c:v>
                </c:pt>
                <c:pt idx="313">
                  <c:v>2.5174999999999999E-2</c:v>
                </c:pt>
                <c:pt idx="314">
                  <c:v>2.6114999999999999E-2</c:v>
                </c:pt>
                <c:pt idx="315">
                  <c:v>2.4906000000000001E-2</c:v>
                </c:pt>
                <c:pt idx="316">
                  <c:v>2.4289000000000002E-2</c:v>
                </c:pt>
                <c:pt idx="317">
                  <c:v>2.4001000000000001E-2</c:v>
                </c:pt>
                <c:pt idx="318">
                  <c:v>2.3927999999999998E-2</c:v>
                </c:pt>
                <c:pt idx="319">
                  <c:v>2.4445999999999999E-2</c:v>
                </c:pt>
                <c:pt idx="320">
                  <c:v>2.4452999999999999E-2</c:v>
                </c:pt>
                <c:pt idx="321">
                  <c:v>2.5041999999999998E-2</c:v>
                </c:pt>
                <c:pt idx="322">
                  <c:v>2.5842999999999998E-2</c:v>
                </c:pt>
                <c:pt idx="323">
                  <c:v>2.7490999999999998E-2</c:v>
                </c:pt>
                <c:pt idx="324">
                  <c:v>2.7744000000000001E-2</c:v>
                </c:pt>
                <c:pt idx="325">
                  <c:v>2.8152E-2</c:v>
                </c:pt>
                <c:pt idx="326">
                  <c:v>2.9700000000000001E-2</c:v>
                </c:pt>
                <c:pt idx="327">
                  <c:v>3.0083000000000002E-2</c:v>
                </c:pt>
                <c:pt idx="328">
                  <c:v>3.0041000000000002E-2</c:v>
                </c:pt>
                <c:pt idx="329">
                  <c:v>3.031E-2</c:v>
                </c:pt>
                <c:pt idx="330">
                  <c:v>3.1086999999999997E-2</c:v>
                </c:pt>
                <c:pt idx="331">
                  <c:v>2.9982999999999999E-2</c:v>
                </c:pt>
                <c:pt idx="332">
                  <c:v>3.0713000000000001E-2</c:v>
                </c:pt>
                <c:pt idx="333">
                  <c:v>3.0481999999999999E-2</c:v>
                </c:pt>
                <c:pt idx="334">
                  <c:v>2.9069999999999999E-2</c:v>
                </c:pt>
                <c:pt idx="335">
                  <c:v>2.8724E-2</c:v>
                </c:pt>
                <c:pt idx="336">
                  <c:v>2.8597999999999998E-2</c:v>
                </c:pt>
                <c:pt idx="337">
                  <c:v>2.8705999999999999E-2</c:v>
                </c:pt>
                <c:pt idx="338">
                  <c:v>2.8403999999999999E-2</c:v>
                </c:pt>
                <c:pt idx="339">
                  <c:v>2.7956999999999999E-2</c:v>
                </c:pt>
                <c:pt idx="340">
                  <c:v>2.7067000000000001E-2</c:v>
                </c:pt>
                <c:pt idx="341">
                  <c:v>2.7847E-2</c:v>
                </c:pt>
                <c:pt idx="342">
                  <c:v>2.7911000000000002E-2</c:v>
                </c:pt>
                <c:pt idx="343">
                  <c:v>2.8111000000000001E-2</c:v>
                </c:pt>
                <c:pt idx="344">
                  <c:v>2.6883000000000001E-2</c:v>
                </c:pt>
                <c:pt idx="345">
                  <c:v>2.6527999999999999E-2</c:v>
                </c:pt>
                <c:pt idx="346">
                  <c:v>2.6376E-2</c:v>
                </c:pt>
                <c:pt idx="347">
                  <c:v>2.6157E-2</c:v>
                </c:pt>
                <c:pt idx="348">
                  <c:v>2.622E-2</c:v>
                </c:pt>
                <c:pt idx="349">
                  <c:v>2.5840999999999999E-2</c:v>
                </c:pt>
                <c:pt idx="350">
                  <c:v>2.5428000000000003E-2</c:v>
                </c:pt>
                <c:pt idx="351">
                  <c:v>2.7370000000000002E-2</c:v>
                </c:pt>
                <c:pt idx="352">
                  <c:v>2.7576999999999997E-2</c:v>
                </c:pt>
                <c:pt idx="353">
                  <c:v>2.912E-2</c:v>
                </c:pt>
                <c:pt idx="354">
                  <c:v>2.9295000000000002E-2</c:v>
                </c:pt>
                <c:pt idx="355">
                  <c:v>2.9191999999999999E-2</c:v>
                </c:pt>
                <c:pt idx="356">
                  <c:v>2.8435000000000002E-2</c:v>
                </c:pt>
                <c:pt idx="357">
                  <c:v>2.8955999999999999E-2</c:v>
                </c:pt>
                <c:pt idx="358">
                  <c:v>2.8879999999999999E-2</c:v>
                </c:pt>
                <c:pt idx="359">
                  <c:v>2.8826000000000001E-2</c:v>
                </c:pt>
                <c:pt idx="360">
                  <c:v>2.8685000000000002E-2</c:v>
                </c:pt>
                <c:pt idx="361">
                  <c:v>2.8579E-2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0-4FA6-A956-B31615E57174}"/>
            </c:ext>
          </c:extLst>
        </c:ser>
        <c:ser>
          <c:idx val="1"/>
          <c:order val="1"/>
          <c:tx>
            <c:strRef>
              <c:f>质押回购!$I$1</c:f>
              <c:strCache>
                <c:ptCount val="1"/>
                <c:pt idx="0">
                  <c:v>7天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质押回购!$I$2:$I$363</c:f>
              <c:numCache>
                <c:formatCode>0.00%</c:formatCode>
                <c:ptCount val="362"/>
                <c:pt idx="0">
                  <c:v>2.4638E-2</c:v>
                </c:pt>
                <c:pt idx="1">
                  <c:v>2.4756E-2</c:v>
                </c:pt>
                <c:pt idx="2">
                  <c:v>2.5364000000000001E-2</c:v>
                </c:pt>
                <c:pt idx="3">
                  <c:v>2.4344000000000001E-2</c:v>
                </c:pt>
                <c:pt idx="4">
                  <c:v>2.3744000000000001E-2</c:v>
                </c:pt>
                <c:pt idx="5">
                  <c:v>2.4119999999999999E-2</c:v>
                </c:pt>
                <c:pt idx="6">
                  <c:v>2.3932999999999999E-2</c:v>
                </c:pt>
                <c:pt idx="7">
                  <c:v>2.4029999999999999E-2</c:v>
                </c:pt>
                <c:pt idx="8">
                  <c:v>2.4317999999999999E-2</c:v>
                </c:pt>
                <c:pt idx="9">
                  <c:v>2.4185999999999999E-2</c:v>
                </c:pt>
                <c:pt idx="10">
                  <c:v>2.4525999999999999E-2</c:v>
                </c:pt>
                <c:pt idx="11">
                  <c:v>2.6027000000000002E-2</c:v>
                </c:pt>
                <c:pt idx="12">
                  <c:v>2.6145999999999999E-2</c:v>
                </c:pt>
                <c:pt idx="13">
                  <c:v>2.7199000000000001E-2</c:v>
                </c:pt>
                <c:pt idx="14">
                  <c:v>2.6168E-2</c:v>
                </c:pt>
                <c:pt idx="15">
                  <c:v>2.5557E-2</c:v>
                </c:pt>
                <c:pt idx="16">
                  <c:v>2.5471000000000001E-2</c:v>
                </c:pt>
                <c:pt idx="17">
                  <c:v>2.4742E-2</c:v>
                </c:pt>
                <c:pt idx="18">
                  <c:v>2.5238E-2</c:v>
                </c:pt>
                <c:pt idx="19">
                  <c:v>2.4203000000000002E-2</c:v>
                </c:pt>
                <c:pt idx="20">
                  <c:v>2.4615000000000001E-2</c:v>
                </c:pt>
                <c:pt idx="21">
                  <c:v>2.5304000000000004E-2</c:v>
                </c:pt>
                <c:pt idx="22">
                  <c:v>2.4279999999999999E-2</c:v>
                </c:pt>
                <c:pt idx="23">
                  <c:v>2.5492000000000001E-2</c:v>
                </c:pt>
                <c:pt idx="24">
                  <c:v>2.3663E-2</c:v>
                </c:pt>
                <c:pt idx="25">
                  <c:v>2.2712E-2</c:v>
                </c:pt>
                <c:pt idx="26">
                  <c:v>2.2818999999999999E-2</c:v>
                </c:pt>
                <c:pt idx="27">
                  <c:v>2.3902E-2</c:v>
                </c:pt>
                <c:pt idx="28">
                  <c:v>2.4434000000000001E-2</c:v>
                </c:pt>
                <c:pt idx="29">
                  <c:v>2.3854E-2</c:v>
                </c:pt>
                <c:pt idx="30">
                  <c:v>2.3685999999999999E-2</c:v>
                </c:pt>
                <c:pt idx="31">
                  <c:v>2.3424999999999998E-2</c:v>
                </c:pt>
                <c:pt idx="32">
                  <c:v>2.3395000000000003E-2</c:v>
                </c:pt>
                <c:pt idx="33">
                  <c:v>2.3488999999999999E-2</c:v>
                </c:pt>
                <c:pt idx="34">
                  <c:v>2.4868999999999999E-2</c:v>
                </c:pt>
                <c:pt idx="35">
                  <c:v>2.4716000000000002E-2</c:v>
                </c:pt>
                <c:pt idx="36">
                  <c:v>2.5049000000000002E-2</c:v>
                </c:pt>
                <c:pt idx="37">
                  <c:v>2.5830000000000002E-2</c:v>
                </c:pt>
                <c:pt idx="38">
                  <c:v>2.4247000000000001E-2</c:v>
                </c:pt>
                <c:pt idx="39">
                  <c:v>2.3809999999999998E-2</c:v>
                </c:pt>
                <c:pt idx="40">
                  <c:v>2.3450000000000002E-2</c:v>
                </c:pt>
                <c:pt idx="41">
                  <c:v>2.3347000000000003E-2</c:v>
                </c:pt>
                <c:pt idx="42">
                  <c:v>2.3611E-2</c:v>
                </c:pt>
                <c:pt idx="43">
                  <c:v>2.3722E-2</c:v>
                </c:pt>
                <c:pt idx="44">
                  <c:v>2.3380000000000001E-2</c:v>
                </c:pt>
                <c:pt idx="45">
                  <c:v>2.3584000000000001E-2</c:v>
                </c:pt>
                <c:pt idx="46">
                  <c:v>2.3248000000000001E-2</c:v>
                </c:pt>
                <c:pt idx="47">
                  <c:v>2.3713000000000001E-2</c:v>
                </c:pt>
                <c:pt idx="48">
                  <c:v>2.3730999999999999E-2</c:v>
                </c:pt>
                <c:pt idx="49">
                  <c:v>2.3909E-2</c:v>
                </c:pt>
                <c:pt idx="50">
                  <c:v>2.4133000000000002E-2</c:v>
                </c:pt>
                <c:pt idx="51">
                  <c:v>2.5180999999999999E-2</c:v>
                </c:pt>
                <c:pt idx="52">
                  <c:v>2.5932E-2</c:v>
                </c:pt>
                <c:pt idx="53">
                  <c:v>2.5623E-2</c:v>
                </c:pt>
                <c:pt idx="54">
                  <c:v>2.5701000000000002E-2</c:v>
                </c:pt>
                <c:pt idx="55">
                  <c:v>2.4493000000000001E-2</c:v>
                </c:pt>
                <c:pt idx="56">
                  <c:v>2.4468E-2</c:v>
                </c:pt>
                <c:pt idx="57">
                  <c:v>2.5241E-2</c:v>
                </c:pt>
                <c:pt idx="58">
                  <c:v>2.5152000000000001E-2</c:v>
                </c:pt>
                <c:pt idx="59">
                  <c:v>2.7876999999999999E-2</c:v>
                </c:pt>
                <c:pt idx="60">
                  <c:v>2.8519000000000003E-2</c:v>
                </c:pt>
                <c:pt idx="61">
                  <c:v>2.4369000000000002E-2</c:v>
                </c:pt>
                <c:pt idx="62">
                  <c:v>2.4192999999999999E-2</c:v>
                </c:pt>
                <c:pt idx="63">
                  <c:v>2.3906999999999998E-2</c:v>
                </c:pt>
                <c:pt idx="64">
                  <c:v>2.3849999999999996E-2</c:v>
                </c:pt>
                <c:pt idx="65">
                  <c:v>2.3675999999999999E-2</c:v>
                </c:pt>
                <c:pt idx="66">
                  <c:v>2.3675999999999999E-2</c:v>
                </c:pt>
                <c:pt idx="67">
                  <c:v>2.4264999999999998E-2</c:v>
                </c:pt>
                <c:pt idx="68">
                  <c:v>2.4942000000000002E-2</c:v>
                </c:pt>
                <c:pt idx="69">
                  <c:v>2.5116999999999997E-2</c:v>
                </c:pt>
                <c:pt idx="70">
                  <c:v>2.4655E-2</c:v>
                </c:pt>
                <c:pt idx="71">
                  <c:v>2.4126999999999999E-2</c:v>
                </c:pt>
                <c:pt idx="72">
                  <c:v>2.4171999999999999E-2</c:v>
                </c:pt>
                <c:pt idx="73">
                  <c:v>2.5162E-2</c:v>
                </c:pt>
                <c:pt idx="74">
                  <c:v>2.5474999999999998E-2</c:v>
                </c:pt>
                <c:pt idx="75">
                  <c:v>2.6723E-2</c:v>
                </c:pt>
                <c:pt idx="76">
                  <c:v>2.6424E-2</c:v>
                </c:pt>
                <c:pt idx="77">
                  <c:v>2.5985999999999999E-2</c:v>
                </c:pt>
                <c:pt idx="78">
                  <c:v>2.6702E-2</c:v>
                </c:pt>
                <c:pt idx="79">
                  <c:v>2.6297999999999998E-2</c:v>
                </c:pt>
                <c:pt idx="80">
                  <c:v>2.5158E-2</c:v>
                </c:pt>
                <c:pt idx="81">
                  <c:v>2.4348000000000002E-2</c:v>
                </c:pt>
                <c:pt idx="82">
                  <c:v>2.4420000000000001E-2</c:v>
                </c:pt>
                <c:pt idx="83">
                  <c:v>2.4277000000000003E-2</c:v>
                </c:pt>
                <c:pt idx="84">
                  <c:v>2.4254999999999999E-2</c:v>
                </c:pt>
                <c:pt idx="85">
                  <c:v>2.4471E-2</c:v>
                </c:pt>
                <c:pt idx="86">
                  <c:v>2.4125999999999998E-2</c:v>
                </c:pt>
                <c:pt idx="87">
                  <c:v>2.4712999999999999E-2</c:v>
                </c:pt>
                <c:pt idx="88">
                  <c:v>2.4680000000000001E-2</c:v>
                </c:pt>
                <c:pt idx="89">
                  <c:v>2.4462000000000001E-2</c:v>
                </c:pt>
                <c:pt idx="90">
                  <c:v>2.4422000000000003E-2</c:v>
                </c:pt>
                <c:pt idx="91">
                  <c:v>2.4117000000000003E-2</c:v>
                </c:pt>
                <c:pt idx="92">
                  <c:v>2.4516E-2</c:v>
                </c:pt>
                <c:pt idx="93">
                  <c:v>2.3895E-2</c:v>
                </c:pt>
                <c:pt idx="94">
                  <c:v>2.3675999999999999E-2</c:v>
                </c:pt>
                <c:pt idx="95">
                  <c:v>2.3639999999999998E-2</c:v>
                </c:pt>
                <c:pt idx="96">
                  <c:v>2.3351999999999998E-2</c:v>
                </c:pt>
                <c:pt idx="97">
                  <c:v>2.4828000000000003E-2</c:v>
                </c:pt>
                <c:pt idx="98">
                  <c:v>2.5070000000000002E-2</c:v>
                </c:pt>
                <c:pt idx="99">
                  <c:v>2.5033E-2</c:v>
                </c:pt>
                <c:pt idx="100">
                  <c:v>2.4504999999999999E-2</c:v>
                </c:pt>
                <c:pt idx="101">
                  <c:v>2.4014000000000001E-2</c:v>
                </c:pt>
                <c:pt idx="102">
                  <c:v>2.4676E-2</c:v>
                </c:pt>
                <c:pt idx="103">
                  <c:v>2.3716000000000001E-2</c:v>
                </c:pt>
                <c:pt idx="104">
                  <c:v>2.3730999999999999E-2</c:v>
                </c:pt>
                <c:pt idx="105">
                  <c:v>2.3868E-2</c:v>
                </c:pt>
                <c:pt idx="106">
                  <c:v>2.3883999999999999E-2</c:v>
                </c:pt>
                <c:pt idx="107">
                  <c:v>2.4228999999999997E-2</c:v>
                </c:pt>
                <c:pt idx="108">
                  <c:v>2.3205E-2</c:v>
                </c:pt>
                <c:pt idx="109">
                  <c:v>2.3904999999999999E-2</c:v>
                </c:pt>
                <c:pt idx="110">
                  <c:v>2.3521E-2</c:v>
                </c:pt>
                <c:pt idx="111">
                  <c:v>2.3831000000000001E-2</c:v>
                </c:pt>
                <c:pt idx="112">
                  <c:v>2.3771E-2</c:v>
                </c:pt>
                <c:pt idx="113">
                  <c:v>2.3492000000000002E-2</c:v>
                </c:pt>
                <c:pt idx="114">
                  <c:v>2.3531E-2</c:v>
                </c:pt>
                <c:pt idx="115">
                  <c:v>2.3593000000000003E-2</c:v>
                </c:pt>
                <c:pt idx="116">
                  <c:v>2.4393999999999999E-2</c:v>
                </c:pt>
                <c:pt idx="117">
                  <c:v>2.4535000000000001E-2</c:v>
                </c:pt>
                <c:pt idx="118">
                  <c:v>2.5457E-2</c:v>
                </c:pt>
                <c:pt idx="119">
                  <c:v>2.6241E-2</c:v>
                </c:pt>
                <c:pt idx="120">
                  <c:v>2.759E-2</c:v>
                </c:pt>
                <c:pt idx="121">
                  <c:v>2.7843E-2</c:v>
                </c:pt>
                <c:pt idx="122">
                  <c:v>2.7179999999999999E-2</c:v>
                </c:pt>
                <c:pt idx="123">
                  <c:v>2.3759000000000002E-2</c:v>
                </c:pt>
                <c:pt idx="124">
                  <c:v>2.3809999999999998E-2</c:v>
                </c:pt>
                <c:pt idx="125">
                  <c:v>2.3695000000000001E-2</c:v>
                </c:pt>
                <c:pt idx="126">
                  <c:v>2.4007999999999998E-2</c:v>
                </c:pt>
                <c:pt idx="127">
                  <c:v>2.4239E-2</c:v>
                </c:pt>
                <c:pt idx="128">
                  <c:v>2.4249E-2</c:v>
                </c:pt>
                <c:pt idx="129">
                  <c:v>2.4385E-2</c:v>
                </c:pt>
                <c:pt idx="130">
                  <c:v>2.3809E-2</c:v>
                </c:pt>
                <c:pt idx="131">
                  <c:v>2.4157000000000001E-2</c:v>
                </c:pt>
                <c:pt idx="132">
                  <c:v>2.4142E-2</c:v>
                </c:pt>
                <c:pt idx="133">
                  <c:v>2.4184999999999998E-2</c:v>
                </c:pt>
                <c:pt idx="134">
                  <c:v>2.4160000000000001E-2</c:v>
                </c:pt>
                <c:pt idx="135">
                  <c:v>2.4289999999999999E-2</c:v>
                </c:pt>
                <c:pt idx="136">
                  <c:v>2.4594000000000001E-2</c:v>
                </c:pt>
                <c:pt idx="137">
                  <c:v>2.4558E-2</c:v>
                </c:pt>
                <c:pt idx="138">
                  <c:v>2.5585E-2</c:v>
                </c:pt>
                <c:pt idx="139">
                  <c:v>2.6848E-2</c:v>
                </c:pt>
                <c:pt idx="140">
                  <c:v>2.7604000000000004E-2</c:v>
                </c:pt>
                <c:pt idx="141">
                  <c:v>2.6617999999999999E-2</c:v>
                </c:pt>
                <c:pt idx="142">
                  <c:v>2.5548000000000001E-2</c:v>
                </c:pt>
                <c:pt idx="143">
                  <c:v>2.4868999999999999E-2</c:v>
                </c:pt>
                <c:pt idx="144">
                  <c:v>2.4188000000000001E-2</c:v>
                </c:pt>
                <c:pt idx="145">
                  <c:v>2.3809999999999998E-2</c:v>
                </c:pt>
                <c:pt idx="146">
                  <c:v>2.3980000000000001E-2</c:v>
                </c:pt>
                <c:pt idx="147">
                  <c:v>2.3895E-2</c:v>
                </c:pt>
                <c:pt idx="148">
                  <c:v>2.3875999999999998E-2</c:v>
                </c:pt>
                <c:pt idx="149">
                  <c:v>2.4424999999999999E-2</c:v>
                </c:pt>
                <c:pt idx="150">
                  <c:v>2.4417000000000001E-2</c:v>
                </c:pt>
                <c:pt idx="151">
                  <c:v>2.5327000000000002E-2</c:v>
                </c:pt>
                <c:pt idx="152">
                  <c:v>2.5813000000000003E-2</c:v>
                </c:pt>
                <c:pt idx="153">
                  <c:v>2.4639999999999999E-2</c:v>
                </c:pt>
                <c:pt idx="154">
                  <c:v>2.4923000000000001E-2</c:v>
                </c:pt>
                <c:pt idx="155">
                  <c:v>2.4329E-2</c:v>
                </c:pt>
                <c:pt idx="156">
                  <c:v>2.4607E-2</c:v>
                </c:pt>
                <c:pt idx="157">
                  <c:v>2.5000000000000001E-2</c:v>
                </c:pt>
                <c:pt idx="158">
                  <c:v>2.4704E-2</c:v>
                </c:pt>
                <c:pt idx="159">
                  <c:v>2.4674999999999999E-2</c:v>
                </c:pt>
                <c:pt idx="160">
                  <c:v>2.6147E-2</c:v>
                </c:pt>
                <c:pt idx="161">
                  <c:v>2.7010999999999997E-2</c:v>
                </c:pt>
                <c:pt idx="162">
                  <c:v>2.7259000000000002E-2</c:v>
                </c:pt>
                <c:pt idx="163">
                  <c:v>2.5548999999999999E-2</c:v>
                </c:pt>
                <c:pt idx="164">
                  <c:v>2.4367999999999997E-2</c:v>
                </c:pt>
                <c:pt idx="165">
                  <c:v>2.4098000000000001E-2</c:v>
                </c:pt>
                <c:pt idx="166">
                  <c:v>2.3948999999999998E-2</c:v>
                </c:pt>
                <c:pt idx="167">
                  <c:v>2.3931000000000001E-2</c:v>
                </c:pt>
                <c:pt idx="168">
                  <c:v>2.3978000000000003E-2</c:v>
                </c:pt>
                <c:pt idx="169">
                  <c:v>2.4027E-2</c:v>
                </c:pt>
                <c:pt idx="170">
                  <c:v>2.3740999999999998E-2</c:v>
                </c:pt>
                <c:pt idx="171">
                  <c:v>2.3879999999999998E-2</c:v>
                </c:pt>
                <c:pt idx="172">
                  <c:v>2.3358E-2</c:v>
                </c:pt>
                <c:pt idx="173">
                  <c:v>2.3177E-2</c:v>
                </c:pt>
                <c:pt idx="174">
                  <c:v>2.4133000000000002E-2</c:v>
                </c:pt>
                <c:pt idx="175">
                  <c:v>2.5375999999999999E-2</c:v>
                </c:pt>
                <c:pt idx="176">
                  <c:v>2.6181999999999997E-2</c:v>
                </c:pt>
                <c:pt idx="177">
                  <c:v>2.4336000000000003E-2</c:v>
                </c:pt>
                <c:pt idx="178">
                  <c:v>2.6625999999999997E-2</c:v>
                </c:pt>
                <c:pt idx="179">
                  <c:v>2.6749000000000002E-2</c:v>
                </c:pt>
                <c:pt idx="180">
                  <c:v>2.6823E-2</c:v>
                </c:pt>
                <c:pt idx="181">
                  <c:v>2.6878000000000003E-2</c:v>
                </c:pt>
                <c:pt idx="182">
                  <c:v>2.4206999999999999E-2</c:v>
                </c:pt>
                <c:pt idx="183">
                  <c:v>2.4929999999999997E-2</c:v>
                </c:pt>
                <c:pt idx="184">
                  <c:v>2.5695000000000003E-2</c:v>
                </c:pt>
                <c:pt idx="185">
                  <c:v>2.6387000000000001E-2</c:v>
                </c:pt>
                <c:pt idx="186">
                  <c:v>2.7583000000000003E-2</c:v>
                </c:pt>
                <c:pt idx="187">
                  <c:v>2.5777999999999999E-2</c:v>
                </c:pt>
                <c:pt idx="188">
                  <c:v>2.342E-2</c:v>
                </c:pt>
                <c:pt idx="189">
                  <c:v>2.3109000000000001E-2</c:v>
                </c:pt>
                <c:pt idx="190">
                  <c:v>2.4333E-2</c:v>
                </c:pt>
                <c:pt idx="191">
                  <c:v>2.3831000000000001E-2</c:v>
                </c:pt>
                <c:pt idx="192">
                  <c:v>2.4125000000000001E-2</c:v>
                </c:pt>
                <c:pt idx="193">
                  <c:v>2.4378E-2</c:v>
                </c:pt>
                <c:pt idx="194">
                  <c:v>2.3976000000000001E-2</c:v>
                </c:pt>
                <c:pt idx="195">
                  <c:v>2.4579E-2</c:v>
                </c:pt>
                <c:pt idx="196">
                  <c:v>2.7347E-2</c:v>
                </c:pt>
                <c:pt idx="197">
                  <c:v>2.7812E-2</c:v>
                </c:pt>
                <c:pt idx="198">
                  <c:v>2.8395999999999998E-2</c:v>
                </c:pt>
                <c:pt idx="199">
                  <c:v>2.9089999999999998E-2</c:v>
                </c:pt>
                <c:pt idx="200">
                  <c:v>2.8359000000000002E-2</c:v>
                </c:pt>
                <c:pt idx="201">
                  <c:v>2.7166000000000003E-2</c:v>
                </c:pt>
                <c:pt idx="202">
                  <c:v>2.8852000000000003E-2</c:v>
                </c:pt>
                <c:pt idx="203">
                  <c:v>3.2141999999999997E-2</c:v>
                </c:pt>
                <c:pt idx="204">
                  <c:v>2.9763999999999999E-2</c:v>
                </c:pt>
                <c:pt idx="205">
                  <c:v>3.0659000000000002E-2</c:v>
                </c:pt>
                <c:pt idx="206">
                  <c:v>2.7343000000000003E-2</c:v>
                </c:pt>
                <c:pt idx="207">
                  <c:v>2.5121000000000001E-2</c:v>
                </c:pt>
                <c:pt idx="208">
                  <c:v>2.4506999999999998E-2</c:v>
                </c:pt>
                <c:pt idx="209">
                  <c:v>2.4263E-2</c:v>
                </c:pt>
                <c:pt idx="210">
                  <c:v>2.4211E-2</c:v>
                </c:pt>
                <c:pt idx="211">
                  <c:v>2.3780000000000003E-2</c:v>
                </c:pt>
                <c:pt idx="212">
                  <c:v>2.3975E-2</c:v>
                </c:pt>
                <c:pt idx="213">
                  <c:v>2.5509E-2</c:v>
                </c:pt>
                <c:pt idx="214">
                  <c:v>2.6180999999999999E-2</c:v>
                </c:pt>
                <c:pt idx="215">
                  <c:v>2.6296E-2</c:v>
                </c:pt>
                <c:pt idx="216">
                  <c:v>2.7277999999999997E-2</c:v>
                </c:pt>
                <c:pt idx="217">
                  <c:v>2.8551000000000003E-2</c:v>
                </c:pt>
                <c:pt idx="218">
                  <c:v>2.8079999999999997E-2</c:v>
                </c:pt>
                <c:pt idx="219">
                  <c:v>2.7060000000000001E-2</c:v>
                </c:pt>
                <c:pt idx="220">
                  <c:v>2.7126000000000001E-2</c:v>
                </c:pt>
                <c:pt idx="221">
                  <c:v>2.6945999999999998E-2</c:v>
                </c:pt>
                <c:pt idx="222">
                  <c:v>2.6714000000000002E-2</c:v>
                </c:pt>
                <c:pt idx="223">
                  <c:v>2.8405E-2</c:v>
                </c:pt>
                <c:pt idx="224">
                  <c:v>2.879E-2</c:v>
                </c:pt>
                <c:pt idx="225">
                  <c:v>2.9152000000000001E-2</c:v>
                </c:pt>
                <c:pt idx="226">
                  <c:v>3.0619E-2</c:v>
                </c:pt>
                <c:pt idx="227">
                  <c:v>3.4916000000000003E-2</c:v>
                </c:pt>
                <c:pt idx="228">
                  <c:v>3.2576999999999995E-2</c:v>
                </c:pt>
                <c:pt idx="229">
                  <c:v>2.7347E-2</c:v>
                </c:pt>
                <c:pt idx="230">
                  <c:v>2.5537000000000001E-2</c:v>
                </c:pt>
                <c:pt idx="231">
                  <c:v>2.5453999999999997E-2</c:v>
                </c:pt>
                <c:pt idx="232">
                  <c:v>2.5842999999999998E-2</c:v>
                </c:pt>
                <c:pt idx="233">
                  <c:v>2.5884000000000001E-2</c:v>
                </c:pt>
                <c:pt idx="234">
                  <c:v>2.5680000000000001E-2</c:v>
                </c:pt>
                <c:pt idx="235">
                  <c:v>2.6105E-2</c:v>
                </c:pt>
                <c:pt idx="236">
                  <c:v>2.6507999999999997E-2</c:v>
                </c:pt>
                <c:pt idx="237">
                  <c:v>2.9329000000000001E-2</c:v>
                </c:pt>
                <c:pt idx="238">
                  <c:v>3.3605999999999997E-2</c:v>
                </c:pt>
                <c:pt idx="239">
                  <c:v>3.6742999999999998E-2</c:v>
                </c:pt>
                <c:pt idx="240">
                  <c:v>3.6844999999999996E-2</c:v>
                </c:pt>
                <c:pt idx="241">
                  <c:v>3.6442999999999996E-2</c:v>
                </c:pt>
                <c:pt idx="242">
                  <c:v>3.2765000000000002E-2</c:v>
                </c:pt>
                <c:pt idx="243">
                  <c:v>2.7883000000000002E-2</c:v>
                </c:pt>
                <c:pt idx="244">
                  <c:v>2.5785999999999996E-2</c:v>
                </c:pt>
                <c:pt idx="245">
                  <c:v>2.7795999999999998E-2</c:v>
                </c:pt>
                <c:pt idx="246">
                  <c:v>3.1109000000000001E-2</c:v>
                </c:pt>
                <c:pt idx="247">
                  <c:v>4.0536000000000003E-2</c:v>
                </c:pt>
                <c:pt idx="248">
                  <c:v>3.5593E-2</c:v>
                </c:pt>
                <c:pt idx="249">
                  <c:v>3.0139999999999997E-2</c:v>
                </c:pt>
                <c:pt idx="250">
                  <c:v>2.7125E-2</c:v>
                </c:pt>
                <c:pt idx="251">
                  <c:v>2.7696000000000002E-2</c:v>
                </c:pt>
                <c:pt idx="252">
                  <c:v>2.4975000000000001E-2</c:v>
                </c:pt>
                <c:pt idx="253">
                  <c:v>2.4952000000000002E-2</c:v>
                </c:pt>
                <c:pt idx="254">
                  <c:v>2.4205000000000001E-2</c:v>
                </c:pt>
                <c:pt idx="255">
                  <c:v>2.3715E-2</c:v>
                </c:pt>
                <c:pt idx="256">
                  <c:v>2.3816E-2</c:v>
                </c:pt>
                <c:pt idx="257">
                  <c:v>2.4246E-2</c:v>
                </c:pt>
                <c:pt idx="258">
                  <c:v>2.3799000000000001E-2</c:v>
                </c:pt>
                <c:pt idx="259">
                  <c:v>2.3852999999999999E-2</c:v>
                </c:pt>
                <c:pt idx="260">
                  <c:v>2.5842E-2</c:v>
                </c:pt>
                <c:pt idx="261">
                  <c:v>2.6838000000000001E-2</c:v>
                </c:pt>
                <c:pt idx="262">
                  <c:v>3.4500999999999997E-2</c:v>
                </c:pt>
                <c:pt idx="263">
                  <c:v>3.5659999999999997E-2</c:v>
                </c:pt>
                <c:pt idx="264">
                  <c:v>2.9017000000000001E-2</c:v>
                </c:pt>
                <c:pt idx="265">
                  <c:v>2.5814E-2</c:v>
                </c:pt>
                <c:pt idx="266">
                  <c:v>2.7136999999999998E-2</c:v>
                </c:pt>
                <c:pt idx="267">
                  <c:v>2.9033000000000003E-2</c:v>
                </c:pt>
                <c:pt idx="268">
                  <c:v>2.6821000000000001E-2</c:v>
                </c:pt>
                <c:pt idx="269">
                  <c:v>2.6522999999999998E-2</c:v>
                </c:pt>
                <c:pt idx="270">
                  <c:v>2.7057000000000001E-2</c:v>
                </c:pt>
                <c:pt idx="271">
                  <c:v>2.5232999999999998E-2</c:v>
                </c:pt>
                <c:pt idx="272">
                  <c:v>2.6376E-2</c:v>
                </c:pt>
                <c:pt idx="273">
                  <c:v>2.6875E-2</c:v>
                </c:pt>
                <c:pt idx="274">
                  <c:v>2.7791E-2</c:v>
                </c:pt>
                <c:pt idx="275">
                  <c:v>2.7017000000000003E-2</c:v>
                </c:pt>
                <c:pt idx="276">
                  <c:v>2.6095999999999998E-2</c:v>
                </c:pt>
                <c:pt idx="277">
                  <c:v>2.7536000000000001E-2</c:v>
                </c:pt>
                <c:pt idx="278">
                  <c:v>2.8510000000000001E-2</c:v>
                </c:pt>
                <c:pt idx="279">
                  <c:v>3.1600999999999997E-2</c:v>
                </c:pt>
                <c:pt idx="280">
                  <c:v>3.1258000000000001E-2</c:v>
                </c:pt>
                <c:pt idx="281">
                  <c:v>3.1194000000000003E-2</c:v>
                </c:pt>
                <c:pt idx="282">
                  <c:v>3.3452999999999997E-2</c:v>
                </c:pt>
                <c:pt idx="283">
                  <c:v>3.7425E-2</c:v>
                </c:pt>
                <c:pt idx="284">
                  <c:v>3.7759999999999995E-2</c:v>
                </c:pt>
                <c:pt idx="285">
                  <c:v>3.5088000000000001E-2</c:v>
                </c:pt>
                <c:pt idx="286">
                  <c:v>3.2425999999999996E-2</c:v>
                </c:pt>
                <c:pt idx="287">
                  <c:v>3.0657E-2</c:v>
                </c:pt>
                <c:pt idx="288">
                  <c:v>3.7194999999999999E-2</c:v>
                </c:pt>
                <c:pt idx="289">
                  <c:v>3.3086999999999998E-2</c:v>
                </c:pt>
                <c:pt idx="290">
                  <c:v>3.1463999999999999E-2</c:v>
                </c:pt>
                <c:pt idx="291">
                  <c:v>2.7265999999999999E-2</c:v>
                </c:pt>
                <c:pt idx="292">
                  <c:v>2.8317000000000002E-2</c:v>
                </c:pt>
                <c:pt idx="293">
                  <c:v>3.1685999999999999E-2</c:v>
                </c:pt>
                <c:pt idx="294">
                  <c:v>2.9693999999999998E-2</c:v>
                </c:pt>
                <c:pt idx="295">
                  <c:v>2.8677000000000001E-2</c:v>
                </c:pt>
                <c:pt idx="296">
                  <c:v>2.7364000000000003E-2</c:v>
                </c:pt>
                <c:pt idx="297">
                  <c:v>2.8136000000000001E-2</c:v>
                </c:pt>
                <c:pt idx="298">
                  <c:v>2.8618999999999999E-2</c:v>
                </c:pt>
                <c:pt idx="299">
                  <c:v>2.9308000000000001E-2</c:v>
                </c:pt>
                <c:pt idx="300">
                  <c:v>3.7599999999999995E-2</c:v>
                </c:pt>
                <c:pt idx="301">
                  <c:v>3.5535999999999998E-2</c:v>
                </c:pt>
                <c:pt idx="302">
                  <c:v>3.8796999999999998E-2</c:v>
                </c:pt>
                <c:pt idx="303">
                  <c:v>5.0095000000000001E-2</c:v>
                </c:pt>
                <c:pt idx="304">
                  <c:v>4.5902999999999999E-2</c:v>
                </c:pt>
                <c:pt idx="305">
                  <c:v>4.0151000000000006E-2</c:v>
                </c:pt>
                <c:pt idx="306">
                  <c:v>3.1965E-2</c:v>
                </c:pt>
                <c:pt idx="307">
                  <c:v>3.4375000000000003E-2</c:v>
                </c:pt>
                <c:pt idx="308">
                  <c:v>3.0714999999999999E-2</c:v>
                </c:pt>
                <c:pt idx="309">
                  <c:v>4.1531000000000005E-2</c:v>
                </c:pt>
                <c:pt idx="310">
                  <c:v>4.1660000000000003E-2</c:v>
                </c:pt>
                <c:pt idx="311">
                  <c:v>4.5801999999999995E-2</c:v>
                </c:pt>
                <c:pt idx="312">
                  <c:v>2.6938E-2</c:v>
                </c:pt>
                <c:pt idx="313">
                  <c:v>2.9654E-2</c:v>
                </c:pt>
                <c:pt idx="314">
                  <c:v>3.2044999999999997E-2</c:v>
                </c:pt>
                <c:pt idx="315">
                  <c:v>2.9123E-2</c:v>
                </c:pt>
                <c:pt idx="316">
                  <c:v>2.8521999999999999E-2</c:v>
                </c:pt>
                <c:pt idx="317">
                  <c:v>2.7682999999999999E-2</c:v>
                </c:pt>
                <c:pt idx="318">
                  <c:v>2.8043999999999999E-2</c:v>
                </c:pt>
                <c:pt idx="319">
                  <c:v>2.8164999999999999E-2</c:v>
                </c:pt>
                <c:pt idx="320">
                  <c:v>2.8445999999999999E-2</c:v>
                </c:pt>
                <c:pt idx="321">
                  <c:v>3.2854000000000001E-2</c:v>
                </c:pt>
                <c:pt idx="322">
                  <c:v>3.3449E-2</c:v>
                </c:pt>
                <c:pt idx="323">
                  <c:v>3.3628999999999999E-2</c:v>
                </c:pt>
                <c:pt idx="324">
                  <c:v>3.5771999999999998E-2</c:v>
                </c:pt>
                <c:pt idx="325">
                  <c:v>3.5438999999999998E-2</c:v>
                </c:pt>
                <c:pt idx="326">
                  <c:v>3.601E-2</c:v>
                </c:pt>
                <c:pt idx="327">
                  <c:v>3.8352999999999998E-2</c:v>
                </c:pt>
                <c:pt idx="328">
                  <c:v>3.9629999999999999E-2</c:v>
                </c:pt>
                <c:pt idx="329">
                  <c:v>4.3648999999999993E-2</c:v>
                </c:pt>
                <c:pt idx="330">
                  <c:v>4.1818000000000001E-2</c:v>
                </c:pt>
                <c:pt idx="331">
                  <c:v>3.6169E-2</c:v>
                </c:pt>
                <c:pt idx="332">
                  <c:v>3.9174E-2</c:v>
                </c:pt>
                <c:pt idx="333">
                  <c:v>3.8260000000000002E-2</c:v>
                </c:pt>
                <c:pt idx="334">
                  <c:v>3.2847000000000001E-2</c:v>
                </c:pt>
                <c:pt idx="335">
                  <c:v>3.2143000000000005E-2</c:v>
                </c:pt>
                <c:pt idx="336">
                  <c:v>3.2494000000000002E-2</c:v>
                </c:pt>
                <c:pt idx="337">
                  <c:v>3.2315999999999998E-2</c:v>
                </c:pt>
                <c:pt idx="338">
                  <c:v>3.2309999999999998E-2</c:v>
                </c:pt>
                <c:pt idx="339">
                  <c:v>3.1537000000000003E-2</c:v>
                </c:pt>
                <c:pt idx="340">
                  <c:v>3.1362000000000001E-2</c:v>
                </c:pt>
                <c:pt idx="341">
                  <c:v>3.2008000000000002E-2</c:v>
                </c:pt>
                <c:pt idx="342">
                  <c:v>3.2044999999999997E-2</c:v>
                </c:pt>
                <c:pt idx="343">
                  <c:v>3.2467000000000003E-2</c:v>
                </c:pt>
                <c:pt idx="344">
                  <c:v>3.0857000000000002E-2</c:v>
                </c:pt>
                <c:pt idx="345">
                  <c:v>3.0044000000000001E-2</c:v>
                </c:pt>
                <c:pt idx="346">
                  <c:v>2.9759000000000001E-2</c:v>
                </c:pt>
                <c:pt idx="347">
                  <c:v>2.9832999999999998E-2</c:v>
                </c:pt>
                <c:pt idx="348">
                  <c:v>3.4518E-2</c:v>
                </c:pt>
                <c:pt idx="349">
                  <c:v>3.3987999999999997E-2</c:v>
                </c:pt>
                <c:pt idx="350">
                  <c:v>2.9849000000000001E-2</c:v>
                </c:pt>
                <c:pt idx="351">
                  <c:v>3.1229E-2</c:v>
                </c:pt>
                <c:pt idx="352">
                  <c:v>3.3076000000000001E-2</c:v>
                </c:pt>
                <c:pt idx="353">
                  <c:v>3.4359000000000001E-2</c:v>
                </c:pt>
                <c:pt idx="354">
                  <c:v>3.3991E-2</c:v>
                </c:pt>
                <c:pt idx="355">
                  <c:v>3.4551999999999999E-2</c:v>
                </c:pt>
                <c:pt idx="356">
                  <c:v>3.3660000000000002E-2</c:v>
                </c:pt>
                <c:pt idx="357">
                  <c:v>3.3430000000000001E-2</c:v>
                </c:pt>
                <c:pt idx="358">
                  <c:v>3.2216000000000002E-2</c:v>
                </c:pt>
                <c:pt idx="359">
                  <c:v>3.3055000000000001E-2</c:v>
                </c:pt>
                <c:pt idx="360">
                  <c:v>3.2798000000000001E-2</c:v>
                </c:pt>
                <c:pt idx="361">
                  <c:v>3.2693E-2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0-4FA6-A956-B31615E57174}"/>
            </c:ext>
          </c:extLst>
        </c:ser>
        <c:ser>
          <c:idx val="2"/>
          <c:order val="2"/>
          <c:tx>
            <c:strRef>
              <c:f>质押回购!$J$1</c:f>
              <c:strCache>
                <c:ptCount val="1"/>
                <c:pt idx="0">
                  <c:v>14天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质押回购!$J$2:$J$363</c:f>
              <c:numCache>
                <c:formatCode>0.00%</c:formatCode>
                <c:ptCount val="362"/>
                <c:pt idx="0">
                  <c:v>3.0198999999999997E-2</c:v>
                </c:pt>
                <c:pt idx="1">
                  <c:v>3.0629E-2</c:v>
                </c:pt>
                <c:pt idx="2">
                  <c:v>2.8895000000000001E-2</c:v>
                </c:pt>
                <c:pt idx="3">
                  <c:v>2.8374E-2</c:v>
                </c:pt>
                <c:pt idx="4">
                  <c:v>2.7784E-2</c:v>
                </c:pt>
                <c:pt idx="5">
                  <c:v>2.7223999999999998E-2</c:v>
                </c:pt>
                <c:pt idx="6">
                  <c:v>2.7008999999999998E-2</c:v>
                </c:pt>
                <c:pt idx="7">
                  <c:v>2.6896E-2</c:v>
                </c:pt>
                <c:pt idx="8">
                  <c:v>2.6589999999999999E-2</c:v>
                </c:pt>
                <c:pt idx="9">
                  <c:v>2.6683999999999999E-2</c:v>
                </c:pt>
                <c:pt idx="10">
                  <c:v>2.6836000000000002E-2</c:v>
                </c:pt>
                <c:pt idx="11">
                  <c:v>2.8727999999999997E-2</c:v>
                </c:pt>
                <c:pt idx="12">
                  <c:v>3.3639999999999996E-2</c:v>
                </c:pt>
                <c:pt idx="13">
                  <c:v>3.7061999999999998E-2</c:v>
                </c:pt>
                <c:pt idx="14">
                  <c:v>3.6621000000000001E-2</c:v>
                </c:pt>
                <c:pt idx="15">
                  <c:v>2.9420000000000002E-2</c:v>
                </c:pt>
                <c:pt idx="16">
                  <c:v>3.0452E-2</c:v>
                </c:pt>
                <c:pt idx="17">
                  <c:v>2.9719000000000002E-2</c:v>
                </c:pt>
                <c:pt idx="18">
                  <c:v>2.9683000000000001E-2</c:v>
                </c:pt>
                <c:pt idx="19">
                  <c:v>2.8490000000000001E-2</c:v>
                </c:pt>
                <c:pt idx="20">
                  <c:v>3.0769000000000001E-2</c:v>
                </c:pt>
                <c:pt idx="21">
                  <c:v>3.1507E-2</c:v>
                </c:pt>
                <c:pt idx="22">
                  <c:v>3.1002000000000002E-2</c:v>
                </c:pt>
                <c:pt idx="23">
                  <c:v>2.9986000000000002E-2</c:v>
                </c:pt>
                <c:pt idx="24">
                  <c:v>2.7656E-2</c:v>
                </c:pt>
                <c:pt idx="25">
                  <c:v>2.4207999999999997E-2</c:v>
                </c:pt>
                <c:pt idx="26">
                  <c:v>2.4577000000000002E-2</c:v>
                </c:pt>
                <c:pt idx="27">
                  <c:v>2.5163000000000001E-2</c:v>
                </c:pt>
                <c:pt idx="28">
                  <c:v>2.5674000000000002E-2</c:v>
                </c:pt>
                <c:pt idx="29">
                  <c:v>2.5468999999999999E-2</c:v>
                </c:pt>
                <c:pt idx="30">
                  <c:v>2.5571999999999998E-2</c:v>
                </c:pt>
                <c:pt idx="31">
                  <c:v>2.5104000000000001E-2</c:v>
                </c:pt>
                <c:pt idx="32">
                  <c:v>2.4811999999999997E-2</c:v>
                </c:pt>
                <c:pt idx="33">
                  <c:v>2.5027000000000001E-2</c:v>
                </c:pt>
                <c:pt idx="34">
                  <c:v>2.5943999999999998E-2</c:v>
                </c:pt>
                <c:pt idx="35">
                  <c:v>3.0043E-2</c:v>
                </c:pt>
                <c:pt idx="36">
                  <c:v>3.2249E-2</c:v>
                </c:pt>
                <c:pt idx="37">
                  <c:v>2.9505E-2</c:v>
                </c:pt>
                <c:pt idx="38">
                  <c:v>2.8056000000000001E-2</c:v>
                </c:pt>
                <c:pt idx="39">
                  <c:v>2.6692E-2</c:v>
                </c:pt>
                <c:pt idx="40">
                  <c:v>2.5776E-2</c:v>
                </c:pt>
                <c:pt idx="41">
                  <c:v>2.4961000000000001E-2</c:v>
                </c:pt>
                <c:pt idx="42">
                  <c:v>2.5522999999999997E-2</c:v>
                </c:pt>
                <c:pt idx="43">
                  <c:v>2.5302999999999999E-2</c:v>
                </c:pt>
                <c:pt idx="44">
                  <c:v>2.5217999999999997E-2</c:v>
                </c:pt>
                <c:pt idx="45">
                  <c:v>2.5259999999999998E-2</c:v>
                </c:pt>
                <c:pt idx="46">
                  <c:v>2.5529000000000003E-2</c:v>
                </c:pt>
                <c:pt idx="47">
                  <c:v>2.5377E-2</c:v>
                </c:pt>
                <c:pt idx="48">
                  <c:v>2.5184000000000002E-2</c:v>
                </c:pt>
                <c:pt idx="49">
                  <c:v>2.5028000000000002E-2</c:v>
                </c:pt>
                <c:pt idx="50">
                  <c:v>2.6389999999999997E-2</c:v>
                </c:pt>
                <c:pt idx="51">
                  <c:v>3.0821999999999999E-2</c:v>
                </c:pt>
                <c:pt idx="52">
                  <c:v>2.9281999999999999E-2</c:v>
                </c:pt>
                <c:pt idx="53">
                  <c:v>3.0485999999999999E-2</c:v>
                </c:pt>
                <c:pt idx="54">
                  <c:v>2.8997999999999999E-2</c:v>
                </c:pt>
                <c:pt idx="55">
                  <c:v>3.0543999999999998E-2</c:v>
                </c:pt>
                <c:pt idx="56">
                  <c:v>3.0875E-2</c:v>
                </c:pt>
                <c:pt idx="57">
                  <c:v>3.2043000000000002E-2</c:v>
                </c:pt>
                <c:pt idx="58">
                  <c:v>3.3953999999999998E-2</c:v>
                </c:pt>
                <c:pt idx="59">
                  <c:v>3.6013000000000003E-2</c:v>
                </c:pt>
                <c:pt idx="60">
                  <c:v>3.9357000000000003E-2</c:v>
                </c:pt>
                <c:pt idx="61">
                  <c:v>3.3034000000000001E-2</c:v>
                </c:pt>
                <c:pt idx="62">
                  <c:v>2.9283999999999998E-2</c:v>
                </c:pt>
                <c:pt idx="63">
                  <c:v>2.7271E-2</c:v>
                </c:pt>
                <c:pt idx="64">
                  <c:v>2.6909000000000002E-2</c:v>
                </c:pt>
                <c:pt idx="65">
                  <c:v>2.6556000000000003E-2</c:v>
                </c:pt>
                <c:pt idx="66">
                  <c:v>2.6553E-2</c:v>
                </c:pt>
                <c:pt idx="67">
                  <c:v>2.7189999999999999E-2</c:v>
                </c:pt>
                <c:pt idx="68">
                  <c:v>2.7552E-2</c:v>
                </c:pt>
                <c:pt idx="69">
                  <c:v>2.7884000000000003E-2</c:v>
                </c:pt>
                <c:pt idx="70">
                  <c:v>2.7216999999999998E-2</c:v>
                </c:pt>
                <c:pt idx="71">
                  <c:v>2.8456000000000002E-2</c:v>
                </c:pt>
                <c:pt idx="72">
                  <c:v>2.9030999999999998E-2</c:v>
                </c:pt>
                <c:pt idx="73">
                  <c:v>3.073E-2</c:v>
                </c:pt>
                <c:pt idx="74">
                  <c:v>3.1577000000000001E-2</c:v>
                </c:pt>
                <c:pt idx="75">
                  <c:v>3.1934999999999998E-2</c:v>
                </c:pt>
                <c:pt idx="76">
                  <c:v>3.2808999999999998E-2</c:v>
                </c:pt>
                <c:pt idx="77">
                  <c:v>3.1751999999999996E-2</c:v>
                </c:pt>
                <c:pt idx="78">
                  <c:v>2.9963000000000004E-2</c:v>
                </c:pt>
                <c:pt idx="79">
                  <c:v>3.0328000000000001E-2</c:v>
                </c:pt>
                <c:pt idx="80">
                  <c:v>2.8094000000000001E-2</c:v>
                </c:pt>
                <c:pt idx="81">
                  <c:v>2.8298999999999998E-2</c:v>
                </c:pt>
                <c:pt idx="82">
                  <c:v>2.7844999999999998E-2</c:v>
                </c:pt>
                <c:pt idx="83">
                  <c:v>2.7774E-2</c:v>
                </c:pt>
                <c:pt idx="84">
                  <c:v>2.7696999999999999E-2</c:v>
                </c:pt>
                <c:pt idx="85">
                  <c:v>2.7793999999999999E-2</c:v>
                </c:pt>
                <c:pt idx="86">
                  <c:v>2.7885E-2</c:v>
                </c:pt>
                <c:pt idx="87">
                  <c:v>2.7559E-2</c:v>
                </c:pt>
                <c:pt idx="88">
                  <c:v>2.7202999999999998E-2</c:v>
                </c:pt>
                <c:pt idx="89">
                  <c:v>2.7210000000000002E-2</c:v>
                </c:pt>
                <c:pt idx="90">
                  <c:v>2.7193999999999999E-2</c:v>
                </c:pt>
                <c:pt idx="91">
                  <c:v>2.6796E-2</c:v>
                </c:pt>
                <c:pt idx="92">
                  <c:v>2.8102000000000002E-2</c:v>
                </c:pt>
                <c:pt idx="93">
                  <c:v>2.8131E-2</c:v>
                </c:pt>
                <c:pt idx="94">
                  <c:v>2.7678999999999999E-2</c:v>
                </c:pt>
                <c:pt idx="95">
                  <c:v>2.7469999999999998E-2</c:v>
                </c:pt>
                <c:pt idx="96">
                  <c:v>2.7355000000000001E-2</c:v>
                </c:pt>
                <c:pt idx="97">
                  <c:v>2.7229E-2</c:v>
                </c:pt>
                <c:pt idx="98">
                  <c:v>2.7149999999999997E-2</c:v>
                </c:pt>
                <c:pt idx="99">
                  <c:v>2.6417000000000003E-2</c:v>
                </c:pt>
                <c:pt idx="100">
                  <c:v>2.6622E-2</c:v>
                </c:pt>
                <c:pt idx="101">
                  <c:v>2.6505000000000001E-2</c:v>
                </c:pt>
                <c:pt idx="102">
                  <c:v>2.6316000000000003E-2</c:v>
                </c:pt>
                <c:pt idx="103">
                  <c:v>2.6239999999999999E-2</c:v>
                </c:pt>
                <c:pt idx="104">
                  <c:v>2.6053000000000003E-2</c:v>
                </c:pt>
                <c:pt idx="105">
                  <c:v>2.6008E-2</c:v>
                </c:pt>
                <c:pt idx="106">
                  <c:v>2.5941000000000002E-2</c:v>
                </c:pt>
                <c:pt idx="107">
                  <c:v>2.6048000000000002E-2</c:v>
                </c:pt>
                <c:pt idx="108">
                  <c:v>2.6057E-2</c:v>
                </c:pt>
                <c:pt idx="109">
                  <c:v>2.5613999999999998E-2</c:v>
                </c:pt>
                <c:pt idx="110">
                  <c:v>2.5699E-2</c:v>
                </c:pt>
                <c:pt idx="111">
                  <c:v>2.5724E-2</c:v>
                </c:pt>
                <c:pt idx="112">
                  <c:v>2.5567000000000003E-2</c:v>
                </c:pt>
                <c:pt idx="113">
                  <c:v>2.7766000000000002E-2</c:v>
                </c:pt>
                <c:pt idx="114">
                  <c:v>2.9077000000000002E-2</c:v>
                </c:pt>
                <c:pt idx="115">
                  <c:v>3.0760999999999997E-2</c:v>
                </c:pt>
                <c:pt idx="116">
                  <c:v>3.1398999999999996E-2</c:v>
                </c:pt>
                <c:pt idx="117">
                  <c:v>3.1813000000000001E-2</c:v>
                </c:pt>
                <c:pt idx="118">
                  <c:v>3.3966999999999997E-2</c:v>
                </c:pt>
                <c:pt idx="119">
                  <c:v>3.4361999999999997E-2</c:v>
                </c:pt>
                <c:pt idx="120">
                  <c:v>3.3982999999999999E-2</c:v>
                </c:pt>
                <c:pt idx="121">
                  <c:v>3.4241000000000001E-2</c:v>
                </c:pt>
                <c:pt idx="122">
                  <c:v>3.0663999999999997E-2</c:v>
                </c:pt>
                <c:pt idx="123">
                  <c:v>2.8083E-2</c:v>
                </c:pt>
                <c:pt idx="124">
                  <c:v>2.6705999999999997E-2</c:v>
                </c:pt>
                <c:pt idx="125">
                  <c:v>2.7001000000000001E-2</c:v>
                </c:pt>
                <c:pt idx="126">
                  <c:v>2.6621000000000002E-2</c:v>
                </c:pt>
                <c:pt idx="127">
                  <c:v>2.6478999999999999E-2</c:v>
                </c:pt>
                <c:pt idx="128">
                  <c:v>2.6404E-2</c:v>
                </c:pt>
                <c:pt idx="129">
                  <c:v>2.5956E-2</c:v>
                </c:pt>
                <c:pt idx="130">
                  <c:v>2.6168999999999998E-2</c:v>
                </c:pt>
                <c:pt idx="131">
                  <c:v>2.6293999999999998E-2</c:v>
                </c:pt>
                <c:pt idx="132">
                  <c:v>2.5863999999999998E-2</c:v>
                </c:pt>
                <c:pt idx="133">
                  <c:v>2.5832000000000001E-2</c:v>
                </c:pt>
                <c:pt idx="134">
                  <c:v>2.6284999999999999E-2</c:v>
                </c:pt>
                <c:pt idx="135">
                  <c:v>2.6964000000000002E-2</c:v>
                </c:pt>
                <c:pt idx="136">
                  <c:v>2.7389E-2</c:v>
                </c:pt>
                <c:pt idx="137">
                  <c:v>2.7452000000000001E-2</c:v>
                </c:pt>
                <c:pt idx="138">
                  <c:v>2.9426999999999998E-2</c:v>
                </c:pt>
                <c:pt idx="139">
                  <c:v>3.0295000000000002E-2</c:v>
                </c:pt>
                <c:pt idx="140">
                  <c:v>3.058E-2</c:v>
                </c:pt>
                <c:pt idx="141">
                  <c:v>3.0301999999999999E-2</c:v>
                </c:pt>
                <c:pt idx="142">
                  <c:v>2.8197E-2</c:v>
                </c:pt>
                <c:pt idx="143">
                  <c:v>2.7361E-2</c:v>
                </c:pt>
                <c:pt idx="144">
                  <c:v>2.6800000000000001E-2</c:v>
                </c:pt>
                <c:pt idx="145">
                  <c:v>2.6667E-2</c:v>
                </c:pt>
                <c:pt idx="146">
                  <c:v>2.6151000000000001E-2</c:v>
                </c:pt>
                <c:pt idx="147">
                  <c:v>2.6036999999999998E-2</c:v>
                </c:pt>
                <c:pt idx="148">
                  <c:v>2.6166999999999999E-2</c:v>
                </c:pt>
                <c:pt idx="149">
                  <c:v>2.6202999999999997E-2</c:v>
                </c:pt>
                <c:pt idx="150">
                  <c:v>2.6851E-2</c:v>
                </c:pt>
                <c:pt idx="151">
                  <c:v>2.7581999999999999E-2</c:v>
                </c:pt>
                <c:pt idx="152">
                  <c:v>2.7421000000000001E-2</c:v>
                </c:pt>
                <c:pt idx="153">
                  <c:v>2.6778E-2</c:v>
                </c:pt>
                <c:pt idx="154">
                  <c:v>2.6710999999999999E-2</c:v>
                </c:pt>
                <c:pt idx="155">
                  <c:v>2.6648999999999999E-2</c:v>
                </c:pt>
                <c:pt idx="156">
                  <c:v>2.6591E-2</c:v>
                </c:pt>
                <c:pt idx="157">
                  <c:v>2.7097000000000003E-2</c:v>
                </c:pt>
                <c:pt idx="158">
                  <c:v>2.7193000000000002E-2</c:v>
                </c:pt>
                <c:pt idx="159">
                  <c:v>2.7328000000000002E-2</c:v>
                </c:pt>
                <c:pt idx="160">
                  <c:v>2.8866999999999997E-2</c:v>
                </c:pt>
                <c:pt idx="161">
                  <c:v>3.0411999999999998E-2</c:v>
                </c:pt>
                <c:pt idx="162">
                  <c:v>3.1613000000000002E-2</c:v>
                </c:pt>
                <c:pt idx="163">
                  <c:v>2.8162E-2</c:v>
                </c:pt>
                <c:pt idx="164">
                  <c:v>2.6625999999999997E-2</c:v>
                </c:pt>
                <c:pt idx="165">
                  <c:v>2.6259000000000001E-2</c:v>
                </c:pt>
                <c:pt idx="166">
                  <c:v>2.4714999999999997E-2</c:v>
                </c:pt>
                <c:pt idx="167">
                  <c:v>2.4942000000000002E-2</c:v>
                </c:pt>
                <c:pt idx="168">
                  <c:v>2.4306999999999999E-2</c:v>
                </c:pt>
                <c:pt idx="169">
                  <c:v>2.5142999999999999E-2</c:v>
                </c:pt>
                <c:pt idx="170">
                  <c:v>2.5287999999999998E-2</c:v>
                </c:pt>
                <c:pt idx="171">
                  <c:v>2.5419999999999998E-2</c:v>
                </c:pt>
                <c:pt idx="172">
                  <c:v>2.5274000000000001E-2</c:v>
                </c:pt>
                <c:pt idx="173">
                  <c:v>2.5089E-2</c:v>
                </c:pt>
                <c:pt idx="174">
                  <c:v>2.5455000000000002E-2</c:v>
                </c:pt>
                <c:pt idx="175">
                  <c:v>2.8159E-2</c:v>
                </c:pt>
                <c:pt idx="176">
                  <c:v>2.8563999999999999E-2</c:v>
                </c:pt>
                <c:pt idx="177">
                  <c:v>2.7397000000000001E-2</c:v>
                </c:pt>
                <c:pt idx="178">
                  <c:v>2.8103E-2</c:v>
                </c:pt>
                <c:pt idx="179">
                  <c:v>2.7970999999999999E-2</c:v>
                </c:pt>
                <c:pt idx="180">
                  <c:v>2.7330999999999998E-2</c:v>
                </c:pt>
                <c:pt idx="181">
                  <c:v>2.7627000000000002E-2</c:v>
                </c:pt>
                <c:pt idx="182">
                  <c:v>2.5537000000000001E-2</c:v>
                </c:pt>
                <c:pt idx="183">
                  <c:v>2.8313999999999999E-2</c:v>
                </c:pt>
                <c:pt idx="184">
                  <c:v>2.9557000000000003E-2</c:v>
                </c:pt>
                <c:pt idx="185">
                  <c:v>3.3267999999999999E-2</c:v>
                </c:pt>
                <c:pt idx="186">
                  <c:v>3.2652E-2</c:v>
                </c:pt>
                <c:pt idx="187">
                  <c:v>2.8412000000000003E-2</c:v>
                </c:pt>
                <c:pt idx="188">
                  <c:v>2.5847000000000002E-2</c:v>
                </c:pt>
                <c:pt idx="189">
                  <c:v>2.4226999999999999E-2</c:v>
                </c:pt>
                <c:pt idx="190">
                  <c:v>2.4985E-2</c:v>
                </c:pt>
                <c:pt idx="191">
                  <c:v>2.5314999999999997E-2</c:v>
                </c:pt>
                <c:pt idx="192">
                  <c:v>2.5617000000000001E-2</c:v>
                </c:pt>
                <c:pt idx="193">
                  <c:v>2.5501999999999997E-2</c:v>
                </c:pt>
                <c:pt idx="194">
                  <c:v>2.5114999999999998E-2</c:v>
                </c:pt>
                <c:pt idx="195">
                  <c:v>2.5944999999999999E-2</c:v>
                </c:pt>
                <c:pt idx="196">
                  <c:v>3.1558999999999997E-2</c:v>
                </c:pt>
                <c:pt idx="197">
                  <c:v>3.1272000000000001E-2</c:v>
                </c:pt>
                <c:pt idx="198">
                  <c:v>3.0306000000000003E-2</c:v>
                </c:pt>
                <c:pt idx="199">
                  <c:v>3.2319000000000001E-2</c:v>
                </c:pt>
                <c:pt idx="200">
                  <c:v>3.2370000000000003E-2</c:v>
                </c:pt>
                <c:pt idx="201">
                  <c:v>3.2113999999999997E-2</c:v>
                </c:pt>
                <c:pt idx="202">
                  <c:v>3.6414000000000002E-2</c:v>
                </c:pt>
                <c:pt idx="203">
                  <c:v>3.8788000000000003E-2</c:v>
                </c:pt>
                <c:pt idx="204">
                  <c:v>3.4258999999999998E-2</c:v>
                </c:pt>
                <c:pt idx="205">
                  <c:v>3.1275999999999998E-2</c:v>
                </c:pt>
                <c:pt idx="206">
                  <c:v>3.0278999999999997E-2</c:v>
                </c:pt>
                <c:pt idx="207">
                  <c:v>2.6985000000000002E-2</c:v>
                </c:pt>
                <c:pt idx="208">
                  <c:v>2.5595E-2</c:v>
                </c:pt>
                <c:pt idx="209">
                  <c:v>2.5672E-2</c:v>
                </c:pt>
                <c:pt idx="210">
                  <c:v>2.5482000000000001E-2</c:v>
                </c:pt>
                <c:pt idx="211">
                  <c:v>2.5520999999999999E-2</c:v>
                </c:pt>
                <c:pt idx="212">
                  <c:v>2.5394E-2</c:v>
                </c:pt>
                <c:pt idx="213">
                  <c:v>2.7193000000000002E-2</c:v>
                </c:pt>
                <c:pt idx="214">
                  <c:v>2.7196999999999999E-2</c:v>
                </c:pt>
                <c:pt idx="215">
                  <c:v>2.8126000000000002E-2</c:v>
                </c:pt>
                <c:pt idx="216">
                  <c:v>2.9454999999999999E-2</c:v>
                </c:pt>
                <c:pt idx="217">
                  <c:v>3.1932999999999996E-2</c:v>
                </c:pt>
                <c:pt idx="218">
                  <c:v>3.1498999999999999E-2</c:v>
                </c:pt>
                <c:pt idx="219">
                  <c:v>3.1528E-2</c:v>
                </c:pt>
                <c:pt idx="220">
                  <c:v>3.1669000000000003E-2</c:v>
                </c:pt>
                <c:pt idx="221">
                  <c:v>3.1965E-2</c:v>
                </c:pt>
                <c:pt idx="222">
                  <c:v>3.2452999999999996E-2</c:v>
                </c:pt>
                <c:pt idx="223">
                  <c:v>3.1954999999999997E-2</c:v>
                </c:pt>
                <c:pt idx="224">
                  <c:v>3.2980999999999996E-2</c:v>
                </c:pt>
                <c:pt idx="225">
                  <c:v>3.2542000000000001E-2</c:v>
                </c:pt>
                <c:pt idx="226">
                  <c:v>3.4998000000000001E-2</c:v>
                </c:pt>
                <c:pt idx="227">
                  <c:v>4.5998000000000004E-2</c:v>
                </c:pt>
                <c:pt idx="228">
                  <c:v>3.6114E-2</c:v>
                </c:pt>
                <c:pt idx="229">
                  <c:v>3.1732000000000003E-2</c:v>
                </c:pt>
                <c:pt idx="230">
                  <c:v>2.9322000000000001E-2</c:v>
                </c:pt>
                <c:pt idx="231">
                  <c:v>2.8954000000000001E-2</c:v>
                </c:pt>
                <c:pt idx="232">
                  <c:v>2.8767000000000001E-2</c:v>
                </c:pt>
                <c:pt idx="233">
                  <c:v>2.9559999999999999E-2</c:v>
                </c:pt>
                <c:pt idx="234">
                  <c:v>2.8184000000000001E-2</c:v>
                </c:pt>
                <c:pt idx="235">
                  <c:v>2.8706999999999996E-2</c:v>
                </c:pt>
                <c:pt idx="236">
                  <c:v>3.1413999999999997E-2</c:v>
                </c:pt>
                <c:pt idx="237">
                  <c:v>3.3065999999999998E-2</c:v>
                </c:pt>
                <c:pt idx="238">
                  <c:v>3.6806999999999999E-2</c:v>
                </c:pt>
                <c:pt idx="239">
                  <c:v>4.4381000000000004E-2</c:v>
                </c:pt>
                <c:pt idx="240">
                  <c:v>4.4204999999999994E-2</c:v>
                </c:pt>
                <c:pt idx="241">
                  <c:v>4.1417000000000002E-2</c:v>
                </c:pt>
                <c:pt idx="242">
                  <c:v>4.5243000000000005E-2</c:v>
                </c:pt>
                <c:pt idx="243">
                  <c:v>4.2035999999999997E-2</c:v>
                </c:pt>
                <c:pt idx="244">
                  <c:v>3.6977000000000003E-2</c:v>
                </c:pt>
                <c:pt idx="245">
                  <c:v>4.2550999999999999E-2</c:v>
                </c:pt>
                <c:pt idx="246">
                  <c:v>4.4817000000000003E-2</c:v>
                </c:pt>
                <c:pt idx="247">
                  <c:v>5.4100999999999996E-2</c:v>
                </c:pt>
                <c:pt idx="248">
                  <c:v>5.2314999999999993E-2</c:v>
                </c:pt>
                <c:pt idx="249">
                  <c:v>3.9442999999999999E-2</c:v>
                </c:pt>
                <c:pt idx="250">
                  <c:v>3.5900000000000001E-2</c:v>
                </c:pt>
                <c:pt idx="251">
                  <c:v>2.6623000000000001E-2</c:v>
                </c:pt>
                <c:pt idx="252">
                  <c:v>2.5794999999999998E-2</c:v>
                </c:pt>
                <c:pt idx="253">
                  <c:v>2.7511000000000001E-2</c:v>
                </c:pt>
                <c:pt idx="254">
                  <c:v>2.7248000000000001E-2</c:v>
                </c:pt>
                <c:pt idx="255">
                  <c:v>2.7006000000000002E-2</c:v>
                </c:pt>
                <c:pt idx="256">
                  <c:v>2.6741999999999998E-2</c:v>
                </c:pt>
                <c:pt idx="257">
                  <c:v>2.6648000000000002E-2</c:v>
                </c:pt>
                <c:pt idx="258">
                  <c:v>2.9357999999999999E-2</c:v>
                </c:pt>
                <c:pt idx="259">
                  <c:v>2.6484000000000001E-2</c:v>
                </c:pt>
                <c:pt idx="260">
                  <c:v>3.0712000000000003E-2</c:v>
                </c:pt>
                <c:pt idx="261">
                  <c:v>3.3437999999999996E-2</c:v>
                </c:pt>
                <c:pt idx="262">
                  <c:v>3.8029E-2</c:v>
                </c:pt>
                <c:pt idx="263">
                  <c:v>3.6493000000000005E-2</c:v>
                </c:pt>
                <c:pt idx="264">
                  <c:v>3.4563000000000003E-2</c:v>
                </c:pt>
                <c:pt idx="265">
                  <c:v>3.1283999999999999E-2</c:v>
                </c:pt>
                <c:pt idx="266">
                  <c:v>3.4093999999999999E-2</c:v>
                </c:pt>
                <c:pt idx="267">
                  <c:v>3.4809E-2</c:v>
                </c:pt>
                <c:pt idx="268">
                  <c:v>3.6473999999999999E-2</c:v>
                </c:pt>
                <c:pt idx="269">
                  <c:v>3.5583000000000004E-2</c:v>
                </c:pt>
                <c:pt idx="270">
                  <c:v>2.8256E-2</c:v>
                </c:pt>
                <c:pt idx="271">
                  <c:v>3.0023000000000001E-2</c:v>
                </c:pt>
                <c:pt idx="272">
                  <c:v>3.1036000000000001E-2</c:v>
                </c:pt>
                <c:pt idx="273">
                  <c:v>3.5369999999999999E-2</c:v>
                </c:pt>
                <c:pt idx="274">
                  <c:v>3.4070999999999997E-2</c:v>
                </c:pt>
                <c:pt idx="275">
                  <c:v>3.1276999999999999E-2</c:v>
                </c:pt>
                <c:pt idx="276">
                  <c:v>3.1137000000000001E-2</c:v>
                </c:pt>
                <c:pt idx="277">
                  <c:v>3.1376000000000001E-2</c:v>
                </c:pt>
                <c:pt idx="278">
                  <c:v>3.4508000000000004E-2</c:v>
                </c:pt>
                <c:pt idx="279">
                  <c:v>3.678E-2</c:v>
                </c:pt>
                <c:pt idx="280">
                  <c:v>3.8448999999999997E-2</c:v>
                </c:pt>
                <c:pt idx="281">
                  <c:v>3.7728999999999999E-2</c:v>
                </c:pt>
                <c:pt idx="282">
                  <c:v>4.0138999999999994E-2</c:v>
                </c:pt>
                <c:pt idx="283">
                  <c:v>4.3422000000000002E-2</c:v>
                </c:pt>
                <c:pt idx="284">
                  <c:v>4.3832000000000003E-2</c:v>
                </c:pt>
                <c:pt idx="285">
                  <c:v>3.9447000000000003E-2</c:v>
                </c:pt>
                <c:pt idx="286">
                  <c:v>3.6054000000000003E-2</c:v>
                </c:pt>
                <c:pt idx="287">
                  <c:v>3.8574000000000004E-2</c:v>
                </c:pt>
                <c:pt idx="288">
                  <c:v>4.0350000000000004E-2</c:v>
                </c:pt>
                <c:pt idx="289">
                  <c:v>3.8464999999999999E-2</c:v>
                </c:pt>
                <c:pt idx="290">
                  <c:v>3.5882999999999998E-2</c:v>
                </c:pt>
                <c:pt idx="291">
                  <c:v>3.2961999999999998E-2</c:v>
                </c:pt>
                <c:pt idx="292">
                  <c:v>3.3307999999999997E-2</c:v>
                </c:pt>
                <c:pt idx="293">
                  <c:v>3.5236999999999997E-2</c:v>
                </c:pt>
                <c:pt idx="294">
                  <c:v>3.4102E-2</c:v>
                </c:pt>
                <c:pt idx="295">
                  <c:v>3.3755E-2</c:v>
                </c:pt>
                <c:pt idx="296">
                  <c:v>3.3259999999999998E-2</c:v>
                </c:pt>
                <c:pt idx="297">
                  <c:v>3.3334999999999997E-2</c:v>
                </c:pt>
                <c:pt idx="298">
                  <c:v>3.4515999999999998E-2</c:v>
                </c:pt>
                <c:pt idx="299">
                  <c:v>3.6179000000000003E-2</c:v>
                </c:pt>
                <c:pt idx="300">
                  <c:v>3.6954000000000001E-2</c:v>
                </c:pt>
                <c:pt idx="301">
                  <c:v>3.6949000000000003E-2</c:v>
                </c:pt>
                <c:pt idx="302">
                  <c:v>3.7569999999999999E-2</c:v>
                </c:pt>
                <c:pt idx="303">
                  <c:v>4.5716E-2</c:v>
                </c:pt>
                <c:pt idx="304">
                  <c:v>4.2448E-2</c:v>
                </c:pt>
                <c:pt idx="305">
                  <c:v>4.4287E-2</c:v>
                </c:pt>
                <c:pt idx="306">
                  <c:v>4.4074999999999996E-2</c:v>
                </c:pt>
                <c:pt idx="307">
                  <c:v>4.7789999999999999E-2</c:v>
                </c:pt>
                <c:pt idx="308">
                  <c:v>5.4085999999999995E-2</c:v>
                </c:pt>
                <c:pt idx="309">
                  <c:v>5.2962999999999996E-2</c:v>
                </c:pt>
                <c:pt idx="310">
                  <c:v>5.9645999999999998E-2</c:v>
                </c:pt>
                <c:pt idx="311">
                  <c:v>5.6087999999999999E-2</c:v>
                </c:pt>
                <c:pt idx="312">
                  <c:v>3.1219E-2</c:v>
                </c:pt>
                <c:pt idx="313">
                  <c:v>3.058E-2</c:v>
                </c:pt>
                <c:pt idx="314">
                  <c:v>3.4880000000000001E-2</c:v>
                </c:pt>
                <c:pt idx="315">
                  <c:v>3.159E-2</c:v>
                </c:pt>
                <c:pt idx="316">
                  <c:v>3.0778E-2</c:v>
                </c:pt>
                <c:pt idx="317">
                  <c:v>3.2334999999999996E-2</c:v>
                </c:pt>
                <c:pt idx="318">
                  <c:v>3.1717000000000002E-2</c:v>
                </c:pt>
                <c:pt idx="319">
                  <c:v>3.3390000000000003E-2</c:v>
                </c:pt>
                <c:pt idx="320">
                  <c:v>3.3163999999999999E-2</c:v>
                </c:pt>
                <c:pt idx="321">
                  <c:v>3.6971999999999998E-2</c:v>
                </c:pt>
                <c:pt idx="322">
                  <c:v>3.7707999999999998E-2</c:v>
                </c:pt>
                <c:pt idx="323">
                  <c:v>3.7620000000000001E-2</c:v>
                </c:pt>
                <c:pt idx="324">
                  <c:v>3.8039000000000003E-2</c:v>
                </c:pt>
                <c:pt idx="325">
                  <c:v>3.9323999999999998E-2</c:v>
                </c:pt>
                <c:pt idx="326">
                  <c:v>4.4095000000000002E-2</c:v>
                </c:pt>
                <c:pt idx="327">
                  <c:v>4.3907999999999996E-2</c:v>
                </c:pt>
                <c:pt idx="328">
                  <c:v>4.3612999999999999E-2</c:v>
                </c:pt>
                <c:pt idx="329">
                  <c:v>4.6138999999999999E-2</c:v>
                </c:pt>
                <c:pt idx="330">
                  <c:v>4.4591000000000006E-2</c:v>
                </c:pt>
                <c:pt idx="331">
                  <c:v>3.9258000000000001E-2</c:v>
                </c:pt>
                <c:pt idx="332">
                  <c:v>4.4093999999999994E-2</c:v>
                </c:pt>
                <c:pt idx="333">
                  <c:v>4.2630999999999995E-2</c:v>
                </c:pt>
                <c:pt idx="334">
                  <c:v>4.0655000000000004E-2</c:v>
                </c:pt>
                <c:pt idx="335">
                  <c:v>3.7783999999999998E-2</c:v>
                </c:pt>
                <c:pt idx="336">
                  <c:v>3.7100000000000001E-2</c:v>
                </c:pt>
                <c:pt idx="337">
                  <c:v>3.7392000000000002E-2</c:v>
                </c:pt>
                <c:pt idx="338">
                  <c:v>3.8897000000000001E-2</c:v>
                </c:pt>
                <c:pt idx="339">
                  <c:v>3.8012999999999998E-2</c:v>
                </c:pt>
                <c:pt idx="340">
                  <c:v>3.7565000000000001E-2</c:v>
                </c:pt>
                <c:pt idx="341">
                  <c:v>3.5937999999999998E-2</c:v>
                </c:pt>
                <c:pt idx="342">
                  <c:v>3.6956999999999997E-2</c:v>
                </c:pt>
                <c:pt idx="343">
                  <c:v>4.0320999999999996E-2</c:v>
                </c:pt>
                <c:pt idx="344">
                  <c:v>4.3205999999999994E-2</c:v>
                </c:pt>
                <c:pt idx="345">
                  <c:v>4.2035000000000003E-2</c:v>
                </c:pt>
                <c:pt idx="346">
                  <c:v>4.1550000000000004E-2</c:v>
                </c:pt>
                <c:pt idx="347">
                  <c:v>4.1169000000000004E-2</c:v>
                </c:pt>
                <c:pt idx="348">
                  <c:v>4.1189000000000003E-2</c:v>
                </c:pt>
                <c:pt idx="349">
                  <c:v>4.1090000000000002E-2</c:v>
                </c:pt>
                <c:pt idx="350">
                  <c:v>3.9240999999999998E-2</c:v>
                </c:pt>
                <c:pt idx="351">
                  <c:v>3.8962999999999998E-2</c:v>
                </c:pt>
                <c:pt idx="352">
                  <c:v>3.9036000000000001E-2</c:v>
                </c:pt>
                <c:pt idx="353">
                  <c:v>3.9507E-2</c:v>
                </c:pt>
                <c:pt idx="354">
                  <c:v>4.0286000000000002E-2</c:v>
                </c:pt>
                <c:pt idx="355">
                  <c:v>4.0726000000000005E-2</c:v>
                </c:pt>
                <c:pt idx="356">
                  <c:v>3.8786999999999995E-2</c:v>
                </c:pt>
                <c:pt idx="357">
                  <c:v>3.9634999999999997E-2</c:v>
                </c:pt>
                <c:pt idx="358">
                  <c:v>3.9069E-2</c:v>
                </c:pt>
                <c:pt idx="359">
                  <c:v>3.9208E-2</c:v>
                </c:pt>
                <c:pt idx="360">
                  <c:v>3.9312E-2</c:v>
                </c:pt>
                <c:pt idx="361">
                  <c:v>3.7869E-2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0-4FA6-A956-B31615E57174}"/>
            </c:ext>
          </c:extLst>
        </c:ser>
        <c:ser>
          <c:idx val="3"/>
          <c:order val="3"/>
          <c:tx>
            <c:strRef>
              <c:f>质押回购!$K$1</c:f>
              <c:strCache>
                <c:ptCount val="1"/>
                <c:pt idx="0">
                  <c:v>21天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质押回购!$K$2:$K$363</c:f>
              <c:numCache>
                <c:formatCode>0.00%</c:formatCode>
                <c:ptCount val="362"/>
                <c:pt idx="0">
                  <c:v>3.0802999999999997E-2</c:v>
                </c:pt>
                <c:pt idx="1">
                  <c:v>3.3454999999999999E-2</c:v>
                </c:pt>
                <c:pt idx="2">
                  <c:v>3.1E-2</c:v>
                </c:pt>
                <c:pt idx="3">
                  <c:v>0.03</c:v>
                </c:pt>
                <c:pt idx="4">
                  <c:v>3.0682000000000001E-2</c:v>
                </c:pt>
                <c:pt idx="5">
                  <c:v>3.3142999999999999E-2</c:v>
                </c:pt>
                <c:pt idx="6">
                  <c:v>2.7000000000000003E-2</c:v>
                </c:pt>
                <c:pt idx="7">
                  <c:v>2.8672E-2</c:v>
                </c:pt>
                <c:pt idx="8">
                  <c:v>2.7622000000000001E-2</c:v>
                </c:pt>
                <c:pt idx="9">
                  <c:v>2.7999999999999997E-2</c:v>
                </c:pt>
                <c:pt idx="10">
                  <c:v>2.8573000000000001E-2</c:v>
                </c:pt>
                <c:pt idx="11">
                  <c:v>3.1722E-2</c:v>
                </c:pt>
                <c:pt idx="12">
                  <c:v>3.5339999999999996E-2</c:v>
                </c:pt>
                <c:pt idx="13">
                  <c:v>4.1092000000000004E-2</c:v>
                </c:pt>
                <c:pt idx="14">
                  <c:v>3.1667000000000001E-2</c:v>
                </c:pt>
                <c:pt idx="15">
                  <c:v>3.4672999999999995E-2</c:v>
                </c:pt>
                <c:pt idx="16">
                  <c:v>3.4495999999999999E-2</c:v>
                </c:pt>
                <c:pt idx="17">
                  <c:v>3.5151000000000002E-2</c:v>
                </c:pt>
                <c:pt idx="18">
                  <c:v>3.5161999999999999E-2</c:v>
                </c:pt>
                <c:pt idx="19">
                  <c:v>3.4798000000000003E-2</c:v>
                </c:pt>
                <c:pt idx="20">
                  <c:v>3.4464000000000002E-2</c:v>
                </c:pt>
                <c:pt idx="21">
                  <c:v>3.3860000000000001E-2</c:v>
                </c:pt>
                <c:pt idx="22">
                  <c:v>3.3188000000000002E-2</c:v>
                </c:pt>
                <c:pt idx="23">
                  <c:v>3.1973000000000001E-2</c:v>
                </c:pt>
                <c:pt idx="24">
                  <c:v>2.9392999999999999E-2</c:v>
                </c:pt>
                <c:pt idx="25">
                  <c:v>2.7999999999999997E-2</c:v>
                </c:pt>
                <c:pt idx="26">
                  <c:v>0</c:v>
                </c:pt>
                <c:pt idx="27">
                  <c:v>2.6373000000000001E-2</c:v>
                </c:pt>
                <c:pt idx="28">
                  <c:v>2.7682999999999999E-2</c:v>
                </c:pt>
                <c:pt idx="29">
                  <c:v>2.7918999999999999E-2</c:v>
                </c:pt>
                <c:pt idx="30">
                  <c:v>2.6791999999999996E-2</c:v>
                </c:pt>
                <c:pt idx="31">
                  <c:v>2.7948000000000001E-2</c:v>
                </c:pt>
                <c:pt idx="32">
                  <c:v>2.7274E-2</c:v>
                </c:pt>
                <c:pt idx="33">
                  <c:v>4.9000000000000002E-2</c:v>
                </c:pt>
                <c:pt idx="34">
                  <c:v>2.7942999999999999E-2</c:v>
                </c:pt>
                <c:pt idx="35">
                  <c:v>3.1387999999999999E-2</c:v>
                </c:pt>
                <c:pt idx="36">
                  <c:v>3.3875999999999996E-2</c:v>
                </c:pt>
                <c:pt idx="37">
                  <c:v>3.1465E-2</c:v>
                </c:pt>
                <c:pt idx="38">
                  <c:v>2.9073999999999999E-2</c:v>
                </c:pt>
                <c:pt idx="39">
                  <c:v>2.8020999999999997E-2</c:v>
                </c:pt>
                <c:pt idx="40">
                  <c:v>2.6962E-2</c:v>
                </c:pt>
                <c:pt idx="41">
                  <c:v>2.75E-2</c:v>
                </c:pt>
                <c:pt idx="42">
                  <c:v>2.6345E-2</c:v>
                </c:pt>
                <c:pt idx="43">
                  <c:v>2.5607000000000001E-2</c:v>
                </c:pt>
                <c:pt idx="44">
                  <c:v>2.5832999999999998E-2</c:v>
                </c:pt>
                <c:pt idx="45">
                  <c:v>2.5792000000000002E-2</c:v>
                </c:pt>
                <c:pt idx="46">
                  <c:v>2.6225999999999999E-2</c:v>
                </c:pt>
                <c:pt idx="47">
                  <c:v>2.6863999999999999E-2</c:v>
                </c:pt>
                <c:pt idx="48">
                  <c:v>2.7743000000000004E-2</c:v>
                </c:pt>
                <c:pt idx="49">
                  <c:v>2.8863E-2</c:v>
                </c:pt>
                <c:pt idx="50">
                  <c:v>2.8736999999999999E-2</c:v>
                </c:pt>
                <c:pt idx="51">
                  <c:v>3.1808999999999997E-2</c:v>
                </c:pt>
                <c:pt idx="52">
                  <c:v>3.2829000000000004E-2</c:v>
                </c:pt>
                <c:pt idx="53">
                  <c:v>3.3556000000000002E-2</c:v>
                </c:pt>
                <c:pt idx="54">
                  <c:v>3.3024999999999999E-2</c:v>
                </c:pt>
                <c:pt idx="55">
                  <c:v>3.2705999999999999E-2</c:v>
                </c:pt>
                <c:pt idx="56">
                  <c:v>3.1664999999999999E-2</c:v>
                </c:pt>
                <c:pt idx="57">
                  <c:v>3.3034000000000001E-2</c:v>
                </c:pt>
                <c:pt idx="58">
                  <c:v>3.5331000000000001E-2</c:v>
                </c:pt>
                <c:pt idx="59">
                  <c:v>3.8441000000000003E-2</c:v>
                </c:pt>
                <c:pt idx="60">
                  <c:v>3.9961999999999998E-2</c:v>
                </c:pt>
                <c:pt idx="61">
                  <c:v>3.1834000000000001E-2</c:v>
                </c:pt>
                <c:pt idx="62">
                  <c:v>2.8871999999999998E-2</c:v>
                </c:pt>
                <c:pt idx="63">
                  <c:v>2.8113000000000003E-2</c:v>
                </c:pt>
                <c:pt idx="64">
                  <c:v>2.75E-2</c:v>
                </c:pt>
                <c:pt idx="65">
                  <c:v>2.7425000000000001E-2</c:v>
                </c:pt>
                <c:pt idx="66">
                  <c:v>2.7746E-2</c:v>
                </c:pt>
                <c:pt idx="67">
                  <c:v>2.8783E-2</c:v>
                </c:pt>
                <c:pt idx="68">
                  <c:v>2.9725999999999999E-2</c:v>
                </c:pt>
                <c:pt idx="69">
                  <c:v>3.0356999999999999E-2</c:v>
                </c:pt>
                <c:pt idx="70">
                  <c:v>3.0432999999999998E-2</c:v>
                </c:pt>
                <c:pt idx="71">
                  <c:v>3.0165000000000001E-2</c:v>
                </c:pt>
                <c:pt idx="72">
                  <c:v>3.0105E-2</c:v>
                </c:pt>
                <c:pt idx="73">
                  <c:v>3.1470999999999999E-2</c:v>
                </c:pt>
                <c:pt idx="74">
                  <c:v>3.2332E-2</c:v>
                </c:pt>
                <c:pt idx="75">
                  <c:v>3.2871000000000004E-2</c:v>
                </c:pt>
                <c:pt idx="76">
                  <c:v>3.3723999999999997E-2</c:v>
                </c:pt>
                <c:pt idx="77">
                  <c:v>3.3484E-2</c:v>
                </c:pt>
                <c:pt idx="78">
                  <c:v>3.0842000000000001E-2</c:v>
                </c:pt>
                <c:pt idx="79">
                  <c:v>3.0494E-2</c:v>
                </c:pt>
                <c:pt idx="80">
                  <c:v>2.9801999999999999E-2</c:v>
                </c:pt>
                <c:pt idx="81">
                  <c:v>2.8374E-2</c:v>
                </c:pt>
                <c:pt idx="82">
                  <c:v>2.8736000000000001E-2</c:v>
                </c:pt>
                <c:pt idx="83">
                  <c:v>2.8679E-2</c:v>
                </c:pt>
                <c:pt idx="84">
                  <c:v>2.9700000000000001E-2</c:v>
                </c:pt>
                <c:pt idx="85">
                  <c:v>2.7878E-2</c:v>
                </c:pt>
                <c:pt idx="86">
                  <c:v>2.8203999999999996E-2</c:v>
                </c:pt>
                <c:pt idx="87">
                  <c:v>2.8302000000000001E-2</c:v>
                </c:pt>
                <c:pt idx="88">
                  <c:v>2.9041000000000001E-2</c:v>
                </c:pt>
                <c:pt idx="89">
                  <c:v>2.9271999999999999E-2</c:v>
                </c:pt>
                <c:pt idx="90">
                  <c:v>2.9422999999999998E-2</c:v>
                </c:pt>
                <c:pt idx="91">
                  <c:v>2.9243999999999999E-2</c:v>
                </c:pt>
                <c:pt idx="92">
                  <c:v>2.8773E-2</c:v>
                </c:pt>
                <c:pt idx="93">
                  <c:v>2.8969000000000002E-2</c:v>
                </c:pt>
                <c:pt idx="94">
                  <c:v>2.8948000000000002E-2</c:v>
                </c:pt>
                <c:pt idx="95">
                  <c:v>2.8340000000000001E-2</c:v>
                </c:pt>
                <c:pt idx="96">
                  <c:v>2.7627000000000002E-2</c:v>
                </c:pt>
                <c:pt idx="97">
                  <c:v>2.7191999999999997E-2</c:v>
                </c:pt>
                <c:pt idx="98">
                  <c:v>2.7223999999999998E-2</c:v>
                </c:pt>
                <c:pt idx="99">
                  <c:v>2.7525000000000001E-2</c:v>
                </c:pt>
                <c:pt idx="100">
                  <c:v>2.7402000000000003E-2</c:v>
                </c:pt>
                <c:pt idx="101">
                  <c:v>2.681E-2</c:v>
                </c:pt>
                <c:pt idx="102">
                  <c:v>2.6338E-2</c:v>
                </c:pt>
                <c:pt idx="103">
                  <c:v>2.6311000000000001E-2</c:v>
                </c:pt>
                <c:pt idx="104">
                  <c:v>2.6577000000000003E-2</c:v>
                </c:pt>
                <c:pt idx="105">
                  <c:v>2.6372E-2</c:v>
                </c:pt>
                <c:pt idx="106">
                  <c:v>2.6154E-2</c:v>
                </c:pt>
                <c:pt idx="107">
                  <c:v>2.6665000000000001E-2</c:v>
                </c:pt>
                <c:pt idx="108">
                  <c:v>2.9141E-2</c:v>
                </c:pt>
                <c:pt idx="109">
                  <c:v>3.2101999999999999E-2</c:v>
                </c:pt>
                <c:pt idx="110">
                  <c:v>3.3578000000000004E-2</c:v>
                </c:pt>
                <c:pt idx="111">
                  <c:v>3.3210999999999997E-2</c:v>
                </c:pt>
                <c:pt idx="112">
                  <c:v>3.3236000000000002E-2</c:v>
                </c:pt>
                <c:pt idx="113">
                  <c:v>3.3585999999999998E-2</c:v>
                </c:pt>
                <c:pt idx="114">
                  <c:v>3.3578000000000004E-2</c:v>
                </c:pt>
                <c:pt idx="115">
                  <c:v>3.4893E-2</c:v>
                </c:pt>
                <c:pt idx="116">
                  <c:v>3.5233E-2</c:v>
                </c:pt>
                <c:pt idx="117">
                  <c:v>3.5802E-2</c:v>
                </c:pt>
                <c:pt idx="118">
                  <c:v>3.4339000000000001E-2</c:v>
                </c:pt>
                <c:pt idx="119">
                  <c:v>3.5022999999999999E-2</c:v>
                </c:pt>
                <c:pt idx="120">
                  <c:v>3.6171000000000002E-2</c:v>
                </c:pt>
                <c:pt idx="121">
                  <c:v>3.4506999999999996E-2</c:v>
                </c:pt>
                <c:pt idx="122">
                  <c:v>3.1845999999999999E-2</c:v>
                </c:pt>
                <c:pt idx="123">
                  <c:v>2.8121999999999998E-2</c:v>
                </c:pt>
                <c:pt idx="124">
                  <c:v>2.7309E-2</c:v>
                </c:pt>
                <c:pt idx="125">
                  <c:v>2.6459999999999997E-2</c:v>
                </c:pt>
                <c:pt idx="126">
                  <c:v>2.7847E-2</c:v>
                </c:pt>
                <c:pt idx="127">
                  <c:v>2.6875E-2</c:v>
                </c:pt>
                <c:pt idx="128">
                  <c:v>2.6909000000000002E-2</c:v>
                </c:pt>
                <c:pt idx="129">
                  <c:v>2.6709E-2</c:v>
                </c:pt>
                <c:pt idx="130">
                  <c:v>2.6621000000000002E-2</c:v>
                </c:pt>
                <c:pt idx="131">
                  <c:v>2.7515999999999999E-2</c:v>
                </c:pt>
                <c:pt idx="132">
                  <c:v>2.8018000000000001E-2</c:v>
                </c:pt>
                <c:pt idx="133">
                  <c:v>2.8142E-2</c:v>
                </c:pt>
                <c:pt idx="134">
                  <c:v>2.8353000000000003E-2</c:v>
                </c:pt>
                <c:pt idx="135">
                  <c:v>2.7776000000000002E-2</c:v>
                </c:pt>
                <c:pt idx="136">
                  <c:v>2.8153000000000001E-2</c:v>
                </c:pt>
                <c:pt idx="137">
                  <c:v>3.0398999999999999E-2</c:v>
                </c:pt>
                <c:pt idx="138">
                  <c:v>2.9874999999999999E-2</c:v>
                </c:pt>
                <c:pt idx="139">
                  <c:v>3.1123999999999999E-2</c:v>
                </c:pt>
                <c:pt idx="140">
                  <c:v>3.1008000000000001E-2</c:v>
                </c:pt>
                <c:pt idx="141">
                  <c:v>3.0150999999999997E-2</c:v>
                </c:pt>
                <c:pt idx="142">
                  <c:v>2.9346000000000001E-2</c:v>
                </c:pt>
                <c:pt idx="143">
                  <c:v>2.7999999999999997E-2</c:v>
                </c:pt>
                <c:pt idx="144">
                  <c:v>2.7557999999999999E-2</c:v>
                </c:pt>
                <c:pt idx="145">
                  <c:v>2.8500000000000001E-2</c:v>
                </c:pt>
                <c:pt idx="146">
                  <c:v>2.7109999999999999E-2</c:v>
                </c:pt>
                <c:pt idx="147">
                  <c:v>2.6804000000000001E-2</c:v>
                </c:pt>
                <c:pt idx="148">
                  <c:v>2.6642000000000002E-2</c:v>
                </c:pt>
                <c:pt idx="149">
                  <c:v>2.6432000000000001E-2</c:v>
                </c:pt>
                <c:pt idx="150">
                  <c:v>2.6499999999999999E-2</c:v>
                </c:pt>
                <c:pt idx="151">
                  <c:v>2.7394999999999999E-2</c:v>
                </c:pt>
                <c:pt idx="152">
                  <c:v>2.7881E-2</c:v>
                </c:pt>
                <c:pt idx="153">
                  <c:v>2.7343000000000003E-2</c:v>
                </c:pt>
                <c:pt idx="154">
                  <c:v>2.7507999999999998E-2</c:v>
                </c:pt>
                <c:pt idx="155">
                  <c:v>2.7122E-2</c:v>
                </c:pt>
                <c:pt idx="156">
                  <c:v>2.7595999999999999E-2</c:v>
                </c:pt>
                <c:pt idx="157">
                  <c:v>2.7328000000000002E-2</c:v>
                </c:pt>
                <c:pt idx="158">
                  <c:v>2.7103000000000002E-2</c:v>
                </c:pt>
                <c:pt idx="159">
                  <c:v>2.7553999999999999E-2</c:v>
                </c:pt>
                <c:pt idx="160">
                  <c:v>2.9544000000000001E-2</c:v>
                </c:pt>
                <c:pt idx="161">
                  <c:v>3.0602000000000001E-2</c:v>
                </c:pt>
                <c:pt idx="162">
                  <c:v>3.1695000000000001E-2</c:v>
                </c:pt>
                <c:pt idx="163">
                  <c:v>3.1E-2</c:v>
                </c:pt>
                <c:pt idx="164">
                  <c:v>2.8413000000000001E-2</c:v>
                </c:pt>
                <c:pt idx="165">
                  <c:v>2.7033999999999999E-2</c:v>
                </c:pt>
                <c:pt idx="166">
                  <c:v>2.7078999999999999E-2</c:v>
                </c:pt>
                <c:pt idx="167">
                  <c:v>2.6396000000000003E-2</c:v>
                </c:pt>
                <c:pt idx="168">
                  <c:v>2.6048000000000002E-2</c:v>
                </c:pt>
                <c:pt idx="169">
                  <c:v>2.6034000000000002E-2</c:v>
                </c:pt>
                <c:pt idx="170">
                  <c:v>2.5537000000000001E-2</c:v>
                </c:pt>
                <c:pt idx="171">
                  <c:v>2.5911E-2</c:v>
                </c:pt>
                <c:pt idx="172">
                  <c:v>2.6286999999999998E-2</c:v>
                </c:pt>
                <c:pt idx="173">
                  <c:v>2.5936000000000001E-2</c:v>
                </c:pt>
                <c:pt idx="174">
                  <c:v>2.6996000000000003E-2</c:v>
                </c:pt>
                <c:pt idx="175">
                  <c:v>2.9342E-2</c:v>
                </c:pt>
                <c:pt idx="176">
                  <c:v>3.0768E-2</c:v>
                </c:pt>
                <c:pt idx="177">
                  <c:v>3.0838000000000001E-2</c:v>
                </c:pt>
                <c:pt idx="178">
                  <c:v>3.2058000000000003E-2</c:v>
                </c:pt>
                <c:pt idx="179">
                  <c:v>3.2750000000000001E-2</c:v>
                </c:pt>
                <c:pt idx="180">
                  <c:v>3.3988999999999998E-2</c:v>
                </c:pt>
                <c:pt idx="181">
                  <c:v>3.3813000000000003E-2</c:v>
                </c:pt>
                <c:pt idx="182">
                  <c:v>3.2344999999999999E-2</c:v>
                </c:pt>
                <c:pt idx="183">
                  <c:v>3.3908000000000001E-2</c:v>
                </c:pt>
                <c:pt idx="184">
                  <c:v>3.7314E-2</c:v>
                </c:pt>
                <c:pt idx="185">
                  <c:v>3.8879000000000004E-2</c:v>
                </c:pt>
                <c:pt idx="186">
                  <c:v>3.5876999999999999E-2</c:v>
                </c:pt>
                <c:pt idx="187">
                  <c:v>3.0040000000000001E-2</c:v>
                </c:pt>
                <c:pt idx="188">
                  <c:v>0</c:v>
                </c:pt>
                <c:pt idx="189">
                  <c:v>2.5099999999999997E-2</c:v>
                </c:pt>
                <c:pt idx="190">
                  <c:v>2.7902E-2</c:v>
                </c:pt>
                <c:pt idx="191">
                  <c:v>2.7097000000000003E-2</c:v>
                </c:pt>
                <c:pt idx="192">
                  <c:v>2.6986E-2</c:v>
                </c:pt>
                <c:pt idx="193">
                  <c:v>2.751E-2</c:v>
                </c:pt>
                <c:pt idx="194">
                  <c:v>2.7686000000000002E-2</c:v>
                </c:pt>
                <c:pt idx="195">
                  <c:v>2.7890999999999999E-2</c:v>
                </c:pt>
                <c:pt idx="196">
                  <c:v>3.1785000000000001E-2</c:v>
                </c:pt>
                <c:pt idx="197">
                  <c:v>3.1569E-2</c:v>
                </c:pt>
                <c:pt idx="198">
                  <c:v>3.2203000000000002E-2</c:v>
                </c:pt>
                <c:pt idx="199">
                  <c:v>3.2185999999999999E-2</c:v>
                </c:pt>
                <c:pt idx="200">
                  <c:v>3.3050999999999997E-2</c:v>
                </c:pt>
                <c:pt idx="201">
                  <c:v>3.2931000000000002E-2</c:v>
                </c:pt>
                <c:pt idx="202">
                  <c:v>3.5772999999999999E-2</c:v>
                </c:pt>
                <c:pt idx="203">
                  <c:v>3.8724000000000001E-2</c:v>
                </c:pt>
                <c:pt idx="204">
                  <c:v>3.5872000000000001E-2</c:v>
                </c:pt>
                <c:pt idx="205">
                  <c:v>3.3285000000000002E-2</c:v>
                </c:pt>
                <c:pt idx="206">
                  <c:v>3.1607999999999997E-2</c:v>
                </c:pt>
                <c:pt idx="207">
                  <c:v>2.9243999999999999E-2</c:v>
                </c:pt>
                <c:pt idx="208">
                  <c:v>2.7764999999999998E-2</c:v>
                </c:pt>
                <c:pt idx="209">
                  <c:v>2.649E-2</c:v>
                </c:pt>
                <c:pt idx="210">
                  <c:v>2.6724000000000001E-2</c:v>
                </c:pt>
                <c:pt idx="211">
                  <c:v>2.6349999999999998E-2</c:v>
                </c:pt>
                <c:pt idx="212">
                  <c:v>2.7141999999999999E-2</c:v>
                </c:pt>
                <c:pt idx="213">
                  <c:v>2.9874000000000001E-2</c:v>
                </c:pt>
                <c:pt idx="214">
                  <c:v>3.1452000000000001E-2</c:v>
                </c:pt>
                <c:pt idx="215">
                  <c:v>3.1116000000000001E-2</c:v>
                </c:pt>
                <c:pt idx="216">
                  <c:v>3.2827999999999996E-2</c:v>
                </c:pt>
                <c:pt idx="217">
                  <c:v>3.4590000000000003E-2</c:v>
                </c:pt>
                <c:pt idx="218">
                  <c:v>3.4022000000000004E-2</c:v>
                </c:pt>
                <c:pt idx="219">
                  <c:v>3.3588E-2</c:v>
                </c:pt>
                <c:pt idx="220">
                  <c:v>3.3420999999999999E-2</c:v>
                </c:pt>
                <c:pt idx="221">
                  <c:v>3.3264999999999996E-2</c:v>
                </c:pt>
                <c:pt idx="222">
                  <c:v>3.3051999999999998E-2</c:v>
                </c:pt>
                <c:pt idx="223">
                  <c:v>3.3215000000000001E-2</c:v>
                </c:pt>
                <c:pt idx="224">
                  <c:v>3.3703999999999998E-2</c:v>
                </c:pt>
                <c:pt idx="225">
                  <c:v>3.3070000000000002E-2</c:v>
                </c:pt>
                <c:pt idx="226">
                  <c:v>3.5257999999999998E-2</c:v>
                </c:pt>
                <c:pt idx="227">
                  <c:v>4.5216000000000006E-2</c:v>
                </c:pt>
                <c:pt idx="228">
                  <c:v>3.6949000000000003E-2</c:v>
                </c:pt>
                <c:pt idx="229">
                  <c:v>3.2585999999999997E-2</c:v>
                </c:pt>
                <c:pt idx="230">
                  <c:v>3.1315000000000003E-2</c:v>
                </c:pt>
                <c:pt idx="231">
                  <c:v>3.1786000000000002E-2</c:v>
                </c:pt>
                <c:pt idx="232">
                  <c:v>3.1469999999999998E-2</c:v>
                </c:pt>
                <c:pt idx="233">
                  <c:v>3.209E-2</c:v>
                </c:pt>
                <c:pt idx="234">
                  <c:v>3.1307999999999996E-2</c:v>
                </c:pt>
                <c:pt idx="235">
                  <c:v>3.7207999999999998E-2</c:v>
                </c:pt>
                <c:pt idx="236">
                  <c:v>4.0875000000000002E-2</c:v>
                </c:pt>
                <c:pt idx="237">
                  <c:v>4.2190999999999999E-2</c:v>
                </c:pt>
                <c:pt idx="238">
                  <c:v>4.7436999999999993E-2</c:v>
                </c:pt>
                <c:pt idx="239">
                  <c:v>5.0964999999999996E-2</c:v>
                </c:pt>
                <c:pt idx="240">
                  <c:v>6.5612000000000004E-2</c:v>
                </c:pt>
                <c:pt idx="241">
                  <c:v>5.8990999999999995E-2</c:v>
                </c:pt>
                <c:pt idx="242">
                  <c:v>6.9163000000000002E-2</c:v>
                </c:pt>
                <c:pt idx="243">
                  <c:v>5.5364000000000003E-2</c:v>
                </c:pt>
                <c:pt idx="244">
                  <c:v>4.9924999999999997E-2</c:v>
                </c:pt>
                <c:pt idx="245">
                  <c:v>4.4915999999999998E-2</c:v>
                </c:pt>
                <c:pt idx="246">
                  <c:v>5.5315000000000003E-2</c:v>
                </c:pt>
                <c:pt idx="247">
                  <c:v>6.1557000000000001E-2</c:v>
                </c:pt>
                <c:pt idx="248">
                  <c:v>6.1532999999999997E-2</c:v>
                </c:pt>
                <c:pt idx="249">
                  <c:v>4.7965000000000001E-2</c:v>
                </c:pt>
                <c:pt idx="250">
                  <c:v>0</c:v>
                </c:pt>
                <c:pt idx="251">
                  <c:v>3.4407E-2</c:v>
                </c:pt>
                <c:pt idx="252">
                  <c:v>3.073E-2</c:v>
                </c:pt>
                <c:pt idx="253">
                  <c:v>3.4026000000000001E-2</c:v>
                </c:pt>
                <c:pt idx="254">
                  <c:v>3.0926999999999996E-2</c:v>
                </c:pt>
                <c:pt idx="255">
                  <c:v>3.6013999999999997E-2</c:v>
                </c:pt>
                <c:pt idx="256">
                  <c:v>3.7448999999999996E-2</c:v>
                </c:pt>
                <c:pt idx="257">
                  <c:v>3.9161000000000001E-2</c:v>
                </c:pt>
                <c:pt idx="258">
                  <c:v>4.0833000000000001E-2</c:v>
                </c:pt>
                <c:pt idx="259">
                  <c:v>3.9890000000000002E-2</c:v>
                </c:pt>
                <c:pt idx="260">
                  <c:v>4.2415000000000001E-2</c:v>
                </c:pt>
                <c:pt idx="261">
                  <c:v>4.5562999999999999E-2</c:v>
                </c:pt>
                <c:pt idx="262">
                  <c:v>5.0797999999999996E-2</c:v>
                </c:pt>
                <c:pt idx="263">
                  <c:v>5.4275000000000004E-2</c:v>
                </c:pt>
                <c:pt idx="264">
                  <c:v>4.7599999999999996E-2</c:v>
                </c:pt>
                <c:pt idx="265">
                  <c:v>3.7040999999999998E-2</c:v>
                </c:pt>
                <c:pt idx="266">
                  <c:v>4.0010999999999998E-2</c:v>
                </c:pt>
                <c:pt idx="267">
                  <c:v>3.9372999999999998E-2</c:v>
                </c:pt>
                <c:pt idx="268">
                  <c:v>3.6861999999999999E-2</c:v>
                </c:pt>
                <c:pt idx="269">
                  <c:v>3.755E-2</c:v>
                </c:pt>
                <c:pt idx="270">
                  <c:v>3.5792999999999998E-2</c:v>
                </c:pt>
                <c:pt idx="271">
                  <c:v>3.8695E-2</c:v>
                </c:pt>
                <c:pt idx="272">
                  <c:v>3.6584999999999999E-2</c:v>
                </c:pt>
                <c:pt idx="273">
                  <c:v>3.8991999999999999E-2</c:v>
                </c:pt>
                <c:pt idx="274">
                  <c:v>3.8514E-2</c:v>
                </c:pt>
                <c:pt idx="275">
                  <c:v>3.8145999999999999E-2</c:v>
                </c:pt>
                <c:pt idx="276">
                  <c:v>3.841E-2</c:v>
                </c:pt>
                <c:pt idx="277">
                  <c:v>3.8502999999999996E-2</c:v>
                </c:pt>
                <c:pt idx="278">
                  <c:v>3.9949999999999999E-2</c:v>
                </c:pt>
                <c:pt idx="279">
                  <c:v>4.0744999999999996E-2</c:v>
                </c:pt>
                <c:pt idx="280">
                  <c:v>4.0899999999999999E-2</c:v>
                </c:pt>
                <c:pt idx="281">
                  <c:v>4.0673000000000001E-2</c:v>
                </c:pt>
                <c:pt idx="282">
                  <c:v>4.3586E-2</c:v>
                </c:pt>
                <c:pt idx="283">
                  <c:v>4.4922000000000004E-2</c:v>
                </c:pt>
                <c:pt idx="284">
                  <c:v>4.7041000000000006E-2</c:v>
                </c:pt>
                <c:pt idx="285">
                  <c:v>4.453E-2</c:v>
                </c:pt>
                <c:pt idx="286">
                  <c:v>4.1070999999999996E-2</c:v>
                </c:pt>
                <c:pt idx="287">
                  <c:v>4.1540000000000001E-2</c:v>
                </c:pt>
                <c:pt idx="288">
                  <c:v>4.1909000000000002E-2</c:v>
                </c:pt>
                <c:pt idx="289">
                  <c:v>4.2005999999999995E-2</c:v>
                </c:pt>
                <c:pt idx="290">
                  <c:v>3.6976000000000002E-2</c:v>
                </c:pt>
                <c:pt idx="291">
                  <c:v>3.7111999999999999E-2</c:v>
                </c:pt>
                <c:pt idx="292">
                  <c:v>3.6638999999999998E-2</c:v>
                </c:pt>
                <c:pt idx="293">
                  <c:v>3.7684000000000002E-2</c:v>
                </c:pt>
                <c:pt idx="294">
                  <c:v>3.6878000000000001E-2</c:v>
                </c:pt>
                <c:pt idx="295">
                  <c:v>3.6514000000000005E-2</c:v>
                </c:pt>
                <c:pt idx="296">
                  <c:v>3.6695999999999999E-2</c:v>
                </c:pt>
                <c:pt idx="297">
                  <c:v>3.9474000000000002E-2</c:v>
                </c:pt>
                <c:pt idx="298">
                  <c:v>3.9523999999999997E-2</c:v>
                </c:pt>
                <c:pt idx="299">
                  <c:v>4.3301999999999993E-2</c:v>
                </c:pt>
                <c:pt idx="300">
                  <c:v>4.5096999999999998E-2</c:v>
                </c:pt>
                <c:pt idx="301">
                  <c:v>4.4059999999999995E-2</c:v>
                </c:pt>
                <c:pt idx="302">
                  <c:v>4.8479999999999995E-2</c:v>
                </c:pt>
                <c:pt idx="303">
                  <c:v>5.1478000000000003E-2</c:v>
                </c:pt>
                <c:pt idx="304">
                  <c:v>5.0610000000000002E-2</c:v>
                </c:pt>
                <c:pt idx="305">
                  <c:v>5.4393999999999998E-2</c:v>
                </c:pt>
                <c:pt idx="306">
                  <c:v>5.6341000000000002E-2</c:v>
                </c:pt>
                <c:pt idx="307">
                  <c:v>5.6978999999999995E-2</c:v>
                </c:pt>
                <c:pt idx="308">
                  <c:v>5.5159E-2</c:v>
                </c:pt>
                <c:pt idx="309">
                  <c:v>5.4223E-2</c:v>
                </c:pt>
                <c:pt idx="310">
                  <c:v>5.8874000000000003E-2</c:v>
                </c:pt>
                <c:pt idx="311">
                  <c:v>5.4924000000000001E-2</c:v>
                </c:pt>
                <c:pt idx="312">
                  <c:v>3.5906E-2</c:v>
                </c:pt>
                <c:pt idx="313">
                  <c:v>3.7021999999999999E-2</c:v>
                </c:pt>
                <c:pt idx="314">
                  <c:v>3.7419000000000001E-2</c:v>
                </c:pt>
                <c:pt idx="315">
                  <c:v>3.6616000000000003E-2</c:v>
                </c:pt>
                <c:pt idx="316">
                  <c:v>3.8130000000000004E-2</c:v>
                </c:pt>
                <c:pt idx="317">
                  <c:v>3.7583000000000005E-2</c:v>
                </c:pt>
                <c:pt idx="318">
                  <c:v>3.8822999999999996E-2</c:v>
                </c:pt>
                <c:pt idx="319">
                  <c:v>4.0384999999999997E-2</c:v>
                </c:pt>
                <c:pt idx="320">
                  <c:v>4.0854000000000001E-2</c:v>
                </c:pt>
                <c:pt idx="321">
                  <c:v>3.9799000000000001E-2</c:v>
                </c:pt>
                <c:pt idx="322">
                  <c:v>4.3390999999999999E-2</c:v>
                </c:pt>
                <c:pt idx="323">
                  <c:v>4.3846999999999997E-2</c:v>
                </c:pt>
                <c:pt idx="324">
                  <c:v>4.4337999999999995E-2</c:v>
                </c:pt>
                <c:pt idx="325">
                  <c:v>4.4385000000000001E-2</c:v>
                </c:pt>
                <c:pt idx="326">
                  <c:v>4.5782999999999997E-2</c:v>
                </c:pt>
                <c:pt idx="327">
                  <c:v>4.6181E-2</c:v>
                </c:pt>
                <c:pt idx="328">
                  <c:v>4.6618000000000007E-2</c:v>
                </c:pt>
                <c:pt idx="329">
                  <c:v>4.5961000000000002E-2</c:v>
                </c:pt>
                <c:pt idx="330">
                  <c:v>4.3503999999999994E-2</c:v>
                </c:pt>
                <c:pt idx="331">
                  <c:v>4.2195999999999997E-2</c:v>
                </c:pt>
                <c:pt idx="332">
                  <c:v>4.3733000000000001E-2</c:v>
                </c:pt>
                <c:pt idx="333">
                  <c:v>3.8641999999999996E-2</c:v>
                </c:pt>
                <c:pt idx="334">
                  <c:v>4.0819999999999995E-2</c:v>
                </c:pt>
                <c:pt idx="335">
                  <c:v>3.9687E-2</c:v>
                </c:pt>
                <c:pt idx="336">
                  <c:v>3.9223000000000001E-2</c:v>
                </c:pt>
                <c:pt idx="337">
                  <c:v>3.8614000000000002E-2</c:v>
                </c:pt>
                <c:pt idx="338">
                  <c:v>4.41E-2</c:v>
                </c:pt>
                <c:pt idx="339">
                  <c:v>4.3833999999999998E-2</c:v>
                </c:pt>
                <c:pt idx="340">
                  <c:v>4.3656E-2</c:v>
                </c:pt>
                <c:pt idx="341">
                  <c:v>4.4581000000000003E-2</c:v>
                </c:pt>
                <c:pt idx="342">
                  <c:v>4.3779000000000005E-2</c:v>
                </c:pt>
                <c:pt idx="343">
                  <c:v>4.4317000000000002E-2</c:v>
                </c:pt>
                <c:pt idx="344">
                  <c:v>4.6502000000000002E-2</c:v>
                </c:pt>
                <c:pt idx="345">
                  <c:v>4.4336E-2</c:v>
                </c:pt>
                <c:pt idx="346">
                  <c:v>4.2784000000000003E-2</c:v>
                </c:pt>
                <c:pt idx="347">
                  <c:v>4.1699E-2</c:v>
                </c:pt>
                <c:pt idx="348">
                  <c:v>4.1516000000000004E-2</c:v>
                </c:pt>
                <c:pt idx="349">
                  <c:v>4.1399999999999999E-2</c:v>
                </c:pt>
                <c:pt idx="350">
                  <c:v>4.1687000000000002E-2</c:v>
                </c:pt>
                <c:pt idx="351">
                  <c:v>4.0300000000000002E-2</c:v>
                </c:pt>
                <c:pt idx="352">
                  <c:v>4.0606000000000003E-2</c:v>
                </c:pt>
                <c:pt idx="353">
                  <c:v>4.0819000000000001E-2</c:v>
                </c:pt>
                <c:pt idx="354">
                  <c:v>4.1144999999999994E-2</c:v>
                </c:pt>
                <c:pt idx="355">
                  <c:v>4.1745999999999998E-2</c:v>
                </c:pt>
                <c:pt idx="356">
                  <c:v>4.1853000000000001E-2</c:v>
                </c:pt>
                <c:pt idx="357">
                  <c:v>4.2714999999999996E-2</c:v>
                </c:pt>
                <c:pt idx="358">
                  <c:v>4.1307000000000003E-2</c:v>
                </c:pt>
                <c:pt idx="359">
                  <c:v>4.6797999999999999E-2</c:v>
                </c:pt>
                <c:pt idx="360">
                  <c:v>5.117E-2</c:v>
                </c:pt>
                <c:pt idx="361">
                  <c:v>5.2236000000000005E-2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0-4FA6-A956-B31615E5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4768"/>
        <c:axId val="83426688"/>
      </c:lineChart>
      <c:dateAx>
        <c:axId val="83424768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7.9057950113052837E-4"/>
              <c:y val="0.94219814523184597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6688"/>
        <c:crosses val="autoZero"/>
        <c:auto val="1"/>
        <c:lblOffset val="100"/>
        <c:baseTimeUnit val="days"/>
      </c:dateAx>
      <c:valAx>
        <c:axId val="834266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11307982770759"/>
          <c:y val="0.10927314085739299"/>
          <c:w val="0.58580413297394429"/>
          <c:h val="9.2252252252252268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342899</xdr:colOff>
      <xdr:row>4</xdr:row>
      <xdr:rowOff>133350</xdr:rowOff>
    </xdr:from>
    <xdr:to>
      <xdr:col>35</xdr:col>
      <xdr:colOff>219075</xdr:colOff>
      <xdr:row>24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4</xdr:row>
      <xdr:rowOff>142874</xdr:rowOff>
    </xdr:from>
    <xdr:to>
      <xdr:col>16</xdr:col>
      <xdr:colOff>209550</xdr:colOff>
      <xdr:row>23</xdr:row>
      <xdr:rowOff>66673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370</xdr:row>
      <xdr:rowOff>119061</xdr:rowOff>
    </xdr:from>
    <xdr:to>
      <xdr:col>18</xdr:col>
      <xdr:colOff>1</xdr:colOff>
      <xdr:row>387</xdr:row>
      <xdr:rowOff>147636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2</xdr:row>
      <xdr:rowOff>57149</xdr:rowOff>
    </xdr:from>
    <xdr:to>
      <xdr:col>17</xdr:col>
      <xdr:colOff>342900</xdr:colOff>
      <xdr:row>20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0.00893</cdr:x>
      <cdr:y>0.92097</cdr:y>
    </cdr:from>
    <cdr:to>
      <cdr:x>0.35332</cdr:x>
      <cdr:y>0.98784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6676" y="2886076"/>
          <a:ext cx="2571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数据来源：</a:t>
          </a:r>
          <a:r>
            <a:rPr lang="en-US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Wind</a:t>
          </a: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资讯，东吴证券研究所</a:t>
          </a:r>
          <a:endParaRPr lang="zh-CN" altLang="zh-CN" sz="1050">
            <a:effectLst/>
            <a:latin typeface="楷体_GB2312" panose="02010609030101010101" pitchFamily="49" charset="-122"/>
            <a:ea typeface="楷体_GB2312" panose="02010609030101010101" pitchFamily="49" charset="-122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356</xdr:row>
      <xdr:rowOff>109537</xdr:rowOff>
    </xdr:from>
    <xdr:to>
      <xdr:col>17</xdr:col>
      <xdr:colOff>0</xdr:colOff>
      <xdr:row>376</xdr:row>
      <xdr:rowOff>33338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369</xdr:row>
      <xdr:rowOff>100013</xdr:rowOff>
    </xdr:from>
    <xdr:to>
      <xdr:col>16</xdr:col>
      <xdr:colOff>509587</xdr:colOff>
      <xdr:row>388</xdr:row>
      <xdr:rowOff>90488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538124</xdr:colOff>
      <xdr:row>61</xdr:row>
      <xdr:rowOff>130971</xdr:rowOff>
    </xdr:from>
    <xdr:to>
      <xdr:col>36</xdr:col>
      <xdr:colOff>38062</xdr:colOff>
      <xdr:row>83</xdr:row>
      <xdr:rowOff>64296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7E32759-ED78-4DC1-B994-C8B2BF429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12" y="10298909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21</xdr:col>
      <xdr:colOff>538124</xdr:colOff>
      <xdr:row>83</xdr:row>
      <xdr:rowOff>54752</xdr:rowOff>
    </xdr:from>
    <xdr:to>
      <xdr:col>36</xdr:col>
      <xdr:colOff>38062</xdr:colOff>
      <xdr:row>102</xdr:row>
      <xdr:rowOff>119045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37C7086-1EF7-4AC8-A4B7-C2DB04EC8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12" y="13889815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21</xdr:col>
      <xdr:colOff>538124</xdr:colOff>
      <xdr:row>102</xdr:row>
      <xdr:rowOff>2345</xdr:rowOff>
    </xdr:from>
    <xdr:to>
      <xdr:col>36</xdr:col>
      <xdr:colOff>38062</xdr:colOff>
      <xdr:row>121</xdr:row>
      <xdr:rowOff>78545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442E344-B55F-44F7-9972-AA482777E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12" y="17373565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21</xdr:col>
      <xdr:colOff>538124</xdr:colOff>
      <xdr:row>120</xdr:row>
      <xdr:rowOff>140438</xdr:rowOff>
    </xdr:from>
    <xdr:to>
      <xdr:col>36</xdr:col>
      <xdr:colOff>38062</xdr:colOff>
      <xdr:row>140</xdr:row>
      <xdr:rowOff>145201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6FFA87D-2474-4792-9000-9714B5521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12" y="20869221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21</xdr:col>
      <xdr:colOff>538124</xdr:colOff>
      <xdr:row>126</xdr:row>
      <xdr:rowOff>52314</xdr:rowOff>
    </xdr:from>
    <xdr:to>
      <xdr:col>36</xdr:col>
      <xdr:colOff>38062</xdr:colOff>
      <xdr:row>147</xdr:row>
      <xdr:rowOff>21356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8EED257C-D7A3-4E4B-86E6-D57B30168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12" y="21912189"/>
          <a:ext cx="9144000" cy="3600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514348</xdr:colOff>
      <xdr:row>295</xdr:row>
      <xdr:rowOff>9525</xdr:rowOff>
    </xdr:from>
    <xdr:to>
      <xdr:col>31</xdr:col>
      <xdr:colOff>38100</xdr:colOff>
      <xdr:row>315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s_dq_close"/>
      <definedName name="s_dq_pctchange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dataBound="0" fillFormulas="1"/>
    </queryTableFields>
    <queryTableDeletedFields count="1">
      <deletedField name="Field3"/>
    </queryTableDeleted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workbookViewId="0">
      <selection activeCell="F17" sqref="F17"/>
    </sheetView>
  </sheetViews>
  <sheetFormatPr defaultRowHeight="13.5" x14ac:dyDescent="0.3"/>
  <cols>
    <col min="1" max="2" width="10.46484375" bestFit="1" customWidth="1"/>
    <col min="3" max="3" width="12.73046875" bestFit="1" customWidth="1"/>
    <col min="4" max="4" width="12.73046875" style="24" customWidth="1"/>
    <col min="5" max="7" width="12.73046875" style="10" customWidth="1"/>
    <col min="9" max="13" width="9" style="8"/>
    <col min="14" max="16" width="9" style="10"/>
    <col min="18" max="18" width="10.46484375" bestFit="1" customWidth="1"/>
    <col min="21" max="21" width="11.59765625" bestFit="1" customWidth="1"/>
  </cols>
  <sheetData>
    <row r="1" spans="1:25" x14ac:dyDescent="0.3">
      <c r="A1" s="1" t="s">
        <v>0</v>
      </c>
      <c r="B1" s="2">
        <f ca="1">TODAY()</f>
        <v>42998</v>
      </c>
      <c r="C1" s="24"/>
      <c r="E1" s="24"/>
      <c r="F1" s="24"/>
      <c r="G1" s="24"/>
      <c r="X1" s="44"/>
      <c r="Y1" s="44"/>
    </row>
    <row r="2" spans="1:25" x14ac:dyDescent="0.3">
      <c r="A2" s="14" t="s">
        <v>1</v>
      </c>
      <c r="B2" s="14" t="s">
        <v>2</v>
      </c>
      <c r="C2" s="14" t="s">
        <v>62</v>
      </c>
      <c r="D2" s="14"/>
      <c r="E2" s="14"/>
      <c r="F2" s="14"/>
      <c r="G2" s="14"/>
      <c r="R2" s="19" t="s">
        <v>1</v>
      </c>
      <c r="S2" s="19" t="s">
        <v>63</v>
      </c>
      <c r="T2" s="19" t="s">
        <v>64</v>
      </c>
      <c r="U2" s="14" t="s">
        <v>65</v>
      </c>
      <c r="V2" s="14" t="s">
        <v>118</v>
      </c>
      <c r="X2" s="8" t="s">
        <v>129</v>
      </c>
    </row>
    <row r="3" spans="1:25" x14ac:dyDescent="0.3">
      <c r="A3" s="15" t="s">
        <v>3</v>
      </c>
      <c r="B3" s="15" t="s">
        <v>4</v>
      </c>
      <c r="C3" s="15">
        <f ca="1">[1]!s_dq_pctchange(A3,$B$1)</f>
        <v>-7.9737948317581964E-2</v>
      </c>
      <c r="D3" s="15"/>
      <c r="E3" s="15"/>
      <c r="F3" s="15"/>
      <c r="G3" s="15"/>
      <c r="R3" s="20" t="s">
        <v>3</v>
      </c>
      <c r="S3" s="20" t="s">
        <v>4</v>
      </c>
      <c r="T3" s="19" t="s">
        <v>2</v>
      </c>
      <c r="U3" s="15">
        <f ca="1">[1]!s_dq_close(R3,$B$1,1)</f>
        <v>3596.42</v>
      </c>
      <c r="V3" s="15">
        <f ca="1">[1]!s_dq_pctchange(R3,$B$1)</f>
        <v>-7.9737948317581964E-2</v>
      </c>
      <c r="X3" s="19" t="s">
        <v>63</v>
      </c>
      <c r="Y3" s="14" t="s">
        <v>118</v>
      </c>
    </row>
    <row r="4" spans="1:25" x14ac:dyDescent="0.3">
      <c r="A4" s="14" t="s">
        <v>5</v>
      </c>
      <c r="B4" s="14" t="s">
        <v>6</v>
      </c>
      <c r="C4" s="15">
        <f ca="1">[1]!s_dq_pctchange(A4,$B$1)</f>
        <v>0.26928202932055001</v>
      </c>
      <c r="D4" s="15">
        <f ca="1">C3-C4</f>
        <v>-0.34901997763813197</v>
      </c>
      <c r="E4" s="15"/>
      <c r="F4" s="15"/>
      <c r="G4" s="15"/>
      <c r="R4" s="17" t="s">
        <v>66</v>
      </c>
      <c r="S4" s="17" t="s">
        <v>67</v>
      </c>
      <c r="T4" s="18" t="s">
        <v>68</v>
      </c>
      <c r="U4" s="15">
        <f ca="1">[1]!s_dq_close(R4,$B$1,1)</f>
        <v>5.79</v>
      </c>
      <c r="V4" s="15">
        <f ca="1">[1]!s_dq_pctchange(R4,$B$1)</f>
        <v>0.17301038062282892</v>
      </c>
      <c r="X4" s="17" t="s">
        <v>113</v>
      </c>
      <c r="Y4" s="15">
        <v>10.00613873542051</v>
      </c>
    </row>
    <row r="5" spans="1:25" x14ac:dyDescent="0.3">
      <c r="A5" s="24"/>
      <c r="B5" s="24"/>
      <c r="C5" s="21"/>
      <c r="D5" s="21"/>
      <c r="E5" s="21"/>
      <c r="F5" s="21" t="s">
        <v>131</v>
      </c>
      <c r="G5" s="21"/>
      <c r="R5" s="17" t="s">
        <v>69</v>
      </c>
      <c r="S5" s="17" t="s">
        <v>70</v>
      </c>
      <c r="T5" s="18" t="s">
        <v>68</v>
      </c>
      <c r="U5" s="15">
        <f ca="1">[1]!s_dq_close(R5,$B$1,1)</f>
        <v>6.79</v>
      </c>
      <c r="V5" s="15">
        <f ca="1">[1]!s_dq_pctchange(R5,$B$1)</f>
        <v>0.14749262536872809</v>
      </c>
      <c r="X5" s="17" t="s">
        <v>115</v>
      </c>
      <c r="Y5" s="15">
        <v>2.3474178403755985</v>
      </c>
    </row>
    <row r="6" spans="1:25" x14ac:dyDescent="0.3">
      <c r="A6" s="14" t="s">
        <v>1</v>
      </c>
      <c r="B6" s="14" t="s">
        <v>2</v>
      </c>
      <c r="C6" s="15" t="s">
        <v>62</v>
      </c>
      <c r="D6" s="15"/>
      <c r="E6" s="15"/>
      <c r="F6" s="14" t="s">
        <v>148</v>
      </c>
      <c r="G6" s="15" t="s">
        <v>130</v>
      </c>
      <c r="R6" s="17" t="s">
        <v>71</v>
      </c>
      <c r="S6" s="17" t="s">
        <v>72</v>
      </c>
      <c r="T6" s="18" t="s">
        <v>68</v>
      </c>
      <c r="U6" s="15">
        <f ca="1">[1]!s_dq_close(R6,$B$1,1)</f>
        <v>3.71</v>
      </c>
      <c r="V6" s="15">
        <f ca="1">[1]!s_dq_pctchange(R6,$B$1)</f>
        <v>-0.26881720430108613</v>
      </c>
      <c r="X6" s="17" t="s">
        <v>117</v>
      </c>
      <c r="Y6" s="15">
        <v>0.76796489303345705</v>
      </c>
    </row>
    <row r="7" spans="1:25" x14ac:dyDescent="0.3">
      <c r="A7" s="3" t="s">
        <v>7</v>
      </c>
      <c r="B7" s="3" t="s">
        <v>8</v>
      </c>
      <c r="C7" s="15">
        <f ca="1">[1]!s_dq_pctchange(A7,$B$1)</f>
        <v>0.11799842668764882</v>
      </c>
      <c r="D7" s="15"/>
      <c r="E7" s="15"/>
      <c r="F7" s="22" t="s">
        <v>20</v>
      </c>
      <c r="G7" s="15">
        <v>2.5605971796021088</v>
      </c>
      <c r="Q7" s="4"/>
      <c r="R7" s="17" t="s">
        <v>73</v>
      </c>
      <c r="S7" s="17" t="s">
        <v>74</v>
      </c>
      <c r="T7" s="18" t="s">
        <v>68</v>
      </c>
      <c r="U7" s="15">
        <f ca="1">[1]!s_dq_close(R7,$B$1,1)</f>
        <v>4.13</v>
      </c>
      <c r="V7" s="15">
        <f ca="1">[1]!s_dq_pctchange(R7,$B$1)</f>
        <v>1.225490196078427</v>
      </c>
      <c r="X7" s="17" t="s">
        <v>87</v>
      </c>
      <c r="Y7" s="15">
        <v>0</v>
      </c>
    </row>
    <row r="8" spans="1:25" x14ac:dyDescent="0.3">
      <c r="A8" s="3" t="s">
        <v>9</v>
      </c>
      <c r="B8" s="3" t="s">
        <v>10</v>
      </c>
      <c r="C8" s="15">
        <f ca="1">[1]!s_dq_pctchange(A8,$B$1)</f>
        <v>1.2633985688605742</v>
      </c>
      <c r="D8" s="15"/>
      <c r="E8" s="15"/>
      <c r="F8" s="22" t="s">
        <v>48</v>
      </c>
      <c r="G8" s="15">
        <v>1.4730514191313215</v>
      </c>
      <c r="R8" s="17" t="s">
        <v>75</v>
      </c>
      <c r="S8" s="17" t="s">
        <v>76</v>
      </c>
      <c r="T8" s="18" t="s">
        <v>68</v>
      </c>
      <c r="U8" s="15">
        <f ca="1">[1]!s_dq_close(R8,$B$1,1)</f>
        <v>6.29</v>
      </c>
      <c r="V8" s="15">
        <f ca="1">[1]!s_dq_pctchange(R8,$B$1)</f>
        <v>-0.63191153238547626</v>
      </c>
      <c r="X8" s="17" t="s">
        <v>85</v>
      </c>
      <c r="Y8" s="15">
        <v>-0.12706480304954804</v>
      </c>
    </row>
    <row r="9" spans="1:25" x14ac:dyDescent="0.3">
      <c r="A9" s="3" t="s">
        <v>11</v>
      </c>
      <c r="B9" s="3" t="s">
        <v>12</v>
      </c>
      <c r="C9" s="15">
        <f ca="1">[1]!s_dq_pctchange(A9,$B$1)</f>
        <v>0.80886252596210628</v>
      </c>
      <c r="D9" s="15"/>
      <c r="E9" s="15"/>
      <c r="F9" s="22" t="s">
        <v>22</v>
      </c>
      <c r="G9" s="15">
        <v>1.2247592429518228</v>
      </c>
      <c r="R9" s="17" t="s">
        <v>77</v>
      </c>
      <c r="S9" s="17" t="s">
        <v>78</v>
      </c>
      <c r="T9" s="18" t="s">
        <v>79</v>
      </c>
      <c r="U9" s="15">
        <f ca="1">[1]!s_dq_close(R9,$B$1,1)</f>
        <v>25.89</v>
      </c>
      <c r="V9" s="15">
        <f ca="1">[1]!s_dq_pctchange(R9,$B$1)</f>
        <v>-1.0699273977837209</v>
      </c>
      <c r="X9" s="17" t="s">
        <v>104</v>
      </c>
      <c r="Y9" s="15">
        <v>-0.25461489497136114</v>
      </c>
    </row>
    <row r="10" spans="1:25" x14ac:dyDescent="0.3">
      <c r="A10" s="3" t="s">
        <v>13</v>
      </c>
      <c r="B10" s="3" t="s">
        <v>14</v>
      </c>
      <c r="C10" s="15">
        <f ca="1">[1]!s_dq_pctchange(A10,$B$1)</f>
        <v>1.0443584475173795</v>
      </c>
      <c r="D10" s="15"/>
      <c r="E10" s="15"/>
      <c r="F10" s="22" t="s">
        <v>57</v>
      </c>
      <c r="G10" s="15">
        <v>1.0578386605783807</v>
      </c>
      <c r="R10" s="17" t="s">
        <v>80</v>
      </c>
      <c r="S10" s="17" t="s">
        <v>81</v>
      </c>
      <c r="T10" s="18" t="s">
        <v>79</v>
      </c>
      <c r="U10" s="15">
        <f ca="1">[1]!s_dq_close(R10,$B$1,1)</f>
        <v>6.4</v>
      </c>
      <c r="V10" s="15">
        <f ca="1">[1]!s_dq_pctchange(R10,$B$1)</f>
        <v>-0.15600624024961762</v>
      </c>
      <c r="X10" s="17" t="s">
        <v>89</v>
      </c>
      <c r="Y10" s="15">
        <v>-0.25906735751295429</v>
      </c>
    </row>
    <row r="11" spans="1:25" x14ac:dyDescent="0.3">
      <c r="A11" s="3" t="s">
        <v>15</v>
      </c>
      <c r="B11" s="3" t="s">
        <v>16</v>
      </c>
      <c r="C11" s="15">
        <f ca="1">[1]!s_dq_pctchange(A11,$B$1)</f>
        <v>2.5287641840136876</v>
      </c>
      <c r="D11" s="15"/>
      <c r="E11" s="15"/>
      <c r="F11" s="22" t="s">
        <v>26</v>
      </c>
      <c r="G11" s="15">
        <v>0.8878361450920913</v>
      </c>
      <c r="R11" s="17" t="s">
        <v>82</v>
      </c>
      <c r="S11" s="17" t="s">
        <v>83</v>
      </c>
      <c r="T11" s="18" t="s">
        <v>79</v>
      </c>
      <c r="U11" s="15">
        <f ca="1">[1]!s_dq_close(R11,$B$1,1)</f>
        <v>12.88</v>
      </c>
      <c r="V11" s="15">
        <f ca="1">[1]!s_dq_pctchange(R11,$B$1)</f>
        <v>-0.15503875968991832</v>
      </c>
      <c r="X11" s="17" t="s">
        <v>83</v>
      </c>
      <c r="Y11" s="15">
        <v>-0.32873109796187627</v>
      </c>
    </row>
    <row r="12" spans="1:25" x14ac:dyDescent="0.3">
      <c r="A12" s="3" t="s">
        <v>17</v>
      </c>
      <c r="B12" s="3" t="s">
        <v>18</v>
      </c>
      <c r="C12" s="15">
        <f ca="1">[1]!s_dq_pctchange(A12,$B$1)</f>
        <v>1.1942346081802446</v>
      </c>
      <c r="D12" s="15"/>
      <c r="E12" s="15"/>
      <c r="F12" s="22" t="s">
        <v>50</v>
      </c>
      <c r="G12" s="15">
        <v>0.8041841402973704</v>
      </c>
      <c r="R12" s="17" t="s">
        <v>84</v>
      </c>
      <c r="S12" s="17" t="s">
        <v>85</v>
      </c>
      <c r="T12" s="18" t="s">
        <v>79</v>
      </c>
      <c r="U12" s="15">
        <f ca="1">[1]!s_dq_close(R12,$B$1,1)</f>
        <v>8.25</v>
      </c>
      <c r="V12" s="15">
        <f ca="1">[1]!s_dq_pctchange(R12,$B$1)</f>
        <v>0</v>
      </c>
      <c r="X12" s="17" t="s">
        <v>93</v>
      </c>
      <c r="Y12" s="15">
        <v>-0.55617352614015791</v>
      </c>
    </row>
    <row r="13" spans="1:25" x14ac:dyDescent="0.3">
      <c r="A13" s="3" t="s">
        <v>19</v>
      </c>
      <c r="B13" s="3" t="s">
        <v>20</v>
      </c>
      <c r="C13" s="15">
        <f ca="1">[1]!s_dq_pctchange(A13,$B$1)</f>
        <v>1.4720196969118637</v>
      </c>
      <c r="D13" s="15"/>
      <c r="E13" s="15"/>
      <c r="F13" s="22" t="s">
        <v>59</v>
      </c>
      <c r="G13" s="15">
        <v>0.71527692951558475</v>
      </c>
      <c r="R13" s="17" t="s">
        <v>86</v>
      </c>
      <c r="S13" s="17" t="s">
        <v>87</v>
      </c>
      <c r="T13" s="18" t="s">
        <v>79</v>
      </c>
      <c r="U13" s="15">
        <f ca="1">[1]!s_dq_close(R13,$B$1,1)</f>
        <v>17.329999999999998</v>
      </c>
      <c r="V13" s="15">
        <f ca="1">[1]!s_dq_pctchange(R13,$B$1)</f>
        <v>-0.45950603101668763</v>
      </c>
      <c r="X13" s="17" t="s">
        <v>78</v>
      </c>
      <c r="Y13" s="15">
        <v>-0.62728698379507231</v>
      </c>
    </row>
    <row r="14" spans="1:25" x14ac:dyDescent="0.3">
      <c r="A14" s="3" t="s">
        <v>21</v>
      </c>
      <c r="B14" s="3" t="s">
        <v>22</v>
      </c>
      <c r="C14" s="15">
        <f ca="1">[1]!s_dq_pctchange(A14,$B$1)</f>
        <v>0.78410944922822079</v>
      </c>
      <c r="D14" s="15"/>
      <c r="E14" s="15"/>
      <c r="F14" s="22" t="s">
        <v>8</v>
      </c>
      <c r="G14" s="15">
        <v>0.6568353404311722</v>
      </c>
      <c r="R14" s="17" t="s">
        <v>88</v>
      </c>
      <c r="S14" s="17" t="s">
        <v>89</v>
      </c>
      <c r="T14" s="18" t="s">
        <v>79</v>
      </c>
      <c r="U14" s="15">
        <f ca="1">[1]!s_dq_close(R14,$B$1,1)</f>
        <v>4.09</v>
      </c>
      <c r="V14" s="15">
        <f ca="1">[1]!s_dq_pctchange(R14,$B$1)</f>
        <v>-0.24390243902439046</v>
      </c>
      <c r="X14" s="17" t="s">
        <v>102</v>
      </c>
      <c r="Y14" s="15">
        <v>-0.65430752453653485</v>
      </c>
    </row>
    <row r="15" spans="1:25" x14ac:dyDescent="0.3">
      <c r="A15" s="3" t="s">
        <v>23</v>
      </c>
      <c r="B15" s="3" t="s">
        <v>24</v>
      </c>
      <c r="C15" s="15">
        <f ca="1">[1]!s_dq_pctchange(A15,$B$1)</f>
        <v>0.34127134168202566</v>
      </c>
      <c r="D15" s="15"/>
      <c r="E15" s="15"/>
      <c r="F15" s="22" t="s">
        <v>34</v>
      </c>
      <c r="G15" s="15">
        <v>0.63357814912436972</v>
      </c>
      <c r="R15" s="17" t="s">
        <v>90</v>
      </c>
      <c r="S15" s="17" t="s">
        <v>91</v>
      </c>
      <c r="T15" s="18" t="s">
        <v>79</v>
      </c>
      <c r="U15" s="15">
        <f ca="1">[1]!s_dq_close(R15,$B$1,1)</f>
        <v>9.33</v>
      </c>
      <c r="V15" s="15">
        <f ca="1">[1]!s_dq_pctchange(R15,$B$1)</f>
        <v>-0.10706638115631772</v>
      </c>
      <c r="X15" s="17" t="s">
        <v>95</v>
      </c>
      <c r="Y15" s="15">
        <v>-0.77864293659621886</v>
      </c>
    </row>
    <row r="16" spans="1:25" x14ac:dyDescent="0.3">
      <c r="A16" s="3" t="s">
        <v>25</v>
      </c>
      <c r="B16" s="3" t="s">
        <v>26</v>
      </c>
      <c r="C16" s="15">
        <f ca="1">[1]!s_dq_pctchange(A16,$B$1)</f>
        <v>0.58141476580977347</v>
      </c>
      <c r="D16" s="15"/>
      <c r="E16" s="15"/>
      <c r="F16" s="22" t="s">
        <v>54</v>
      </c>
      <c r="G16" s="15">
        <v>0.54120388830605215</v>
      </c>
      <c r="R16" s="17" t="s">
        <v>92</v>
      </c>
      <c r="S16" s="17" t="s">
        <v>93</v>
      </c>
      <c r="T16" s="18" t="s">
        <v>79</v>
      </c>
      <c r="U16" s="15">
        <f ca="1">[1]!s_dq_close(R16,$B$1,1)</f>
        <v>11.29</v>
      </c>
      <c r="V16" s="15">
        <f ca="1">[1]!s_dq_pctchange(R16,$B$1)</f>
        <v>1.4375561545372673</v>
      </c>
      <c r="X16" s="17" t="s">
        <v>119</v>
      </c>
      <c r="Y16" s="15">
        <v>-0.79155672823217893</v>
      </c>
    </row>
    <row r="17" spans="1:25" x14ac:dyDescent="0.3">
      <c r="A17" s="3" t="s">
        <v>27</v>
      </c>
      <c r="B17" s="3" t="s">
        <v>28</v>
      </c>
      <c r="C17" s="15">
        <f ca="1">[1]!s_dq_pctchange(A17,$B$1)</f>
        <v>0.31344085398139487</v>
      </c>
      <c r="D17" s="15"/>
      <c r="E17" s="15"/>
      <c r="F17" s="22" t="s">
        <v>52</v>
      </c>
      <c r="G17" s="15">
        <v>0.49035727411648189</v>
      </c>
      <c r="R17" s="17" t="s">
        <v>94</v>
      </c>
      <c r="S17" s="17" t="s">
        <v>95</v>
      </c>
      <c r="T17" s="18" t="s">
        <v>96</v>
      </c>
      <c r="U17" s="15">
        <f ca="1">[1]!s_dq_close(R17,$B$1,1)</f>
        <v>7.55</v>
      </c>
      <c r="V17" s="15">
        <f ca="1">[1]!s_dq_pctchange(R17,$B$1)</f>
        <v>0.53262316910787089</v>
      </c>
      <c r="X17" s="17" t="s">
        <v>81</v>
      </c>
      <c r="Y17" s="15">
        <v>-0.83056478405315604</v>
      </c>
    </row>
    <row r="18" spans="1:25" x14ac:dyDescent="0.3">
      <c r="A18" s="3" t="s">
        <v>29</v>
      </c>
      <c r="B18" s="3" t="s">
        <v>30</v>
      </c>
      <c r="C18" s="15">
        <f ca="1">[1]!s_dq_pctchange(A18,$B$1)</f>
        <v>0.3573536963227264</v>
      </c>
      <c r="D18" s="15"/>
      <c r="E18" s="15"/>
      <c r="F18" s="22" t="s">
        <v>28</v>
      </c>
      <c r="G18" s="15">
        <v>0.43912052388381806</v>
      </c>
      <c r="R18" s="17" t="s">
        <v>97</v>
      </c>
      <c r="S18" s="17" t="s">
        <v>98</v>
      </c>
      <c r="T18" s="18" t="s">
        <v>96</v>
      </c>
      <c r="U18" s="15">
        <f ca="1">[1]!s_dq_close(R18,$B$1,1)</f>
        <v>8.0299999999999994</v>
      </c>
      <c r="V18" s="15">
        <f ca="1">[1]!s_dq_pctchange(R18,$B$1)</f>
        <v>0.37499999999999201</v>
      </c>
      <c r="X18" s="17" t="s">
        <v>74</v>
      </c>
      <c r="Y18" s="15">
        <v>-0.83565459610027704</v>
      </c>
    </row>
    <row r="19" spans="1:25" x14ac:dyDescent="0.3">
      <c r="A19" s="3" t="s">
        <v>31</v>
      </c>
      <c r="B19" s="3" t="s">
        <v>32</v>
      </c>
      <c r="C19" s="15">
        <f ca="1">[1]!s_dq_pctchange(A19,$B$1)</f>
        <v>-1.1131462572999684E-2</v>
      </c>
      <c r="D19" s="15"/>
      <c r="E19" s="15"/>
      <c r="F19" s="22" t="s">
        <v>18</v>
      </c>
      <c r="G19" s="15">
        <v>0.40194682647418656</v>
      </c>
      <c r="R19" s="17" t="s">
        <v>99</v>
      </c>
      <c r="S19" s="17" t="s">
        <v>100</v>
      </c>
      <c r="T19" s="18" t="s">
        <v>96</v>
      </c>
      <c r="U19" s="15">
        <f ca="1">[1]!s_dq_close(R19,$B$1,1)</f>
        <v>16.190000000000001</v>
      </c>
      <c r="V19" s="15">
        <f ca="1">[1]!s_dq_pctchange(R19,$B$1)</f>
        <v>1.5683814303638854</v>
      </c>
      <c r="X19" s="17" t="s">
        <v>76</v>
      </c>
      <c r="Y19" s="15">
        <v>-1.1627906976743985</v>
      </c>
    </row>
    <row r="20" spans="1:25" x14ac:dyDescent="0.3">
      <c r="A20" s="3" t="s">
        <v>33</v>
      </c>
      <c r="B20" s="3" t="s">
        <v>34</v>
      </c>
      <c r="C20" s="15">
        <f ca="1">[1]!s_dq_pctchange(A20,$B$1)</f>
        <v>-0.24847561268550589</v>
      </c>
      <c r="D20" s="15"/>
      <c r="E20" s="15"/>
      <c r="F20" s="22" t="s">
        <v>40</v>
      </c>
      <c r="G20" s="15">
        <v>0.39231276219569011</v>
      </c>
      <c r="R20" s="17" t="s">
        <v>101</v>
      </c>
      <c r="S20" s="17" t="s">
        <v>102</v>
      </c>
      <c r="T20" s="18" t="s">
        <v>96</v>
      </c>
      <c r="U20" s="15">
        <f ca="1">[1]!s_dq_close(R20,$B$1,1)</f>
        <v>8.66</v>
      </c>
      <c r="V20" s="15">
        <f ca="1">[1]!s_dq_pctchange(R20,$B$1)</f>
        <v>-0.23041474654377225</v>
      </c>
      <c r="X20" s="17" t="s">
        <v>70</v>
      </c>
      <c r="Y20" s="15">
        <v>-1.17056856187292</v>
      </c>
    </row>
    <row r="21" spans="1:25" x14ac:dyDescent="0.3">
      <c r="A21" s="3" t="s">
        <v>35</v>
      </c>
      <c r="B21" s="3" t="s">
        <v>36</v>
      </c>
      <c r="C21" s="15">
        <f ca="1">[1]!s_dq_pctchange(A21,$B$1)</f>
        <v>1.0835864237843662</v>
      </c>
      <c r="D21" s="15"/>
      <c r="E21" s="15"/>
      <c r="F21" s="22" t="s">
        <v>14</v>
      </c>
      <c r="G21" s="15">
        <v>0.37761342070117276</v>
      </c>
      <c r="R21" s="16" t="s">
        <v>103</v>
      </c>
      <c r="S21" s="17" t="s">
        <v>104</v>
      </c>
      <c r="T21" s="18" t="s">
        <v>96</v>
      </c>
      <c r="U21" s="15">
        <f ca="1">[1]!s_dq_close(R21,$B$1,1)</f>
        <v>15.38</v>
      </c>
      <c r="V21" s="15">
        <f ca="1">[1]!s_dq_pctchange(R21,$B$1)</f>
        <v>0.19543973941369419</v>
      </c>
      <c r="X21" s="17" t="s">
        <v>67</v>
      </c>
      <c r="Y21" s="15">
        <v>-1.2295081967213073</v>
      </c>
    </row>
    <row r="22" spans="1:25" x14ac:dyDescent="0.3">
      <c r="A22" s="3" t="s">
        <v>37</v>
      </c>
      <c r="B22" s="3" t="s">
        <v>38</v>
      </c>
      <c r="C22" s="15">
        <f ca="1">[1]!s_dq_pctchange(A22,$B$1)</f>
        <v>0.78525317457285304</v>
      </c>
      <c r="D22" s="15"/>
      <c r="E22" s="15"/>
      <c r="F22" s="22" t="s">
        <v>12</v>
      </c>
      <c r="G22" s="15">
        <v>0.3670249529302394</v>
      </c>
      <c r="R22" s="16" t="s">
        <v>105</v>
      </c>
      <c r="S22" s="17" t="s">
        <v>106</v>
      </c>
      <c r="T22" s="18" t="s">
        <v>96</v>
      </c>
      <c r="U22" s="15">
        <f ca="1">[1]!s_dq_close(R22,$B$1,1)</f>
        <v>14.57</v>
      </c>
      <c r="V22" s="15">
        <f ca="1">[1]!s_dq_pctchange(R22,$B$1)</f>
        <v>-0.13708019191226439</v>
      </c>
      <c r="X22" s="17" t="s">
        <v>106</v>
      </c>
      <c r="Y22" s="15">
        <v>-1.2628624883068262</v>
      </c>
    </row>
    <row r="23" spans="1:25" x14ac:dyDescent="0.3">
      <c r="A23" s="3" t="s">
        <v>39</v>
      </c>
      <c r="B23" s="3" t="s">
        <v>40</v>
      </c>
      <c r="C23" s="15">
        <f ca="1">[1]!s_dq_pctchange(A23,$B$1)</f>
        <v>0.62515173585822037</v>
      </c>
      <c r="D23" s="15"/>
      <c r="E23" s="15"/>
      <c r="F23" s="22" t="s">
        <v>16</v>
      </c>
      <c r="G23" s="15">
        <v>0.32509931891233634</v>
      </c>
      <c r="R23" s="16" t="s">
        <v>107</v>
      </c>
      <c r="S23" s="17" t="s">
        <v>108</v>
      </c>
      <c r="T23" s="18" t="s">
        <v>96</v>
      </c>
      <c r="U23" s="15">
        <f ca="1">[1]!s_dq_close(R23,$B$1,1)</f>
        <v>18.45</v>
      </c>
      <c r="V23" s="15">
        <f ca="1">[1]!s_dq_pctchange(R23,$B$1)</f>
        <v>5.4229934924054923E-2</v>
      </c>
      <c r="X23" s="17" t="s">
        <v>72</v>
      </c>
      <c r="Y23" s="15">
        <v>-1.4792899408284099</v>
      </c>
    </row>
    <row r="24" spans="1:25" x14ac:dyDescent="0.3">
      <c r="A24" s="3" t="s">
        <v>41</v>
      </c>
      <c r="B24" s="3" t="s">
        <v>42</v>
      </c>
      <c r="C24" s="15">
        <f ca="1">[1]!s_dq_pctchange(A24,$B$1)</f>
        <v>0.56060422472636873</v>
      </c>
      <c r="D24" s="15"/>
      <c r="E24" s="15"/>
      <c r="F24" s="22" t="s">
        <v>44</v>
      </c>
      <c r="G24" s="15">
        <v>0.26763519069403774</v>
      </c>
      <c r="R24" s="16" t="s">
        <v>109</v>
      </c>
      <c r="S24" s="17" t="s">
        <v>110</v>
      </c>
      <c r="T24" s="18" t="s">
        <v>111</v>
      </c>
      <c r="U24" s="15">
        <f ca="1">[1]!s_dq_close(R24,$B$1,1)</f>
        <v>10.64</v>
      </c>
      <c r="V24" s="15">
        <f ca="1">[1]!s_dq_pctchange(R24,$B$1)</f>
        <v>-0.83876980428704284</v>
      </c>
      <c r="X24" s="17" t="s">
        <v>108</v>
      </c>
      <c r="Y24" s="15">
        <v>-1.4984574702512132</v>
      </c>
    </row>
    <row r="25" spans="1:25" x14ac:dyDescent="0.3">
      <c r="A25" s="3" t="s">
        <v>43</v>
      </c>
      <c r="B25" s="3" t="s">
        <v>44</v>
      </c>
      <c r="C25" s="15">
        <f ca="1">[1]!s_dq_pctchange(A25,$B$1)</f>
        <v>-0.13608427144512492</v>
      </c>
      <c r="D25" s="15"/>
      <c r="E25" s="15"/>
      <c r="F25" s="22" t="s">
        <v>61</v>
      </c>
      <c r="G25" s="15">
        <v>0.26030756128216925</v>
      </c>
      <c r="R25" s="16" t="s">
        <v>112</v>
      </c>
      <c r="S25" s="17" t="s">
        <v>113</v>
      </c>
      <c r="T25" s="18" t="s">
        <v>111</v>
      </c>
      <c r="U25" s="15">
        <f ca="1">[1]!s_dq_close(R25,$B$1,1)</f>
        <v>11.23</v>
      </c>
      <c r="V25" s="15">
        <f ca="1">[1]!s_dq_pctchange(R25,$B$1)</f>
        <v>-1.4912280701754321</v>
      </c>
      <c r="X25" s="17" t="s">
        <v>98</v>
      </c>
      <c r="Y25" s="15">
        <v>-1.7992424242424421</v>
      </c>
    </row>
    <row r="26" spans="1:25" x14ac:dyDescent="0.3">
      <c r="A26" s="3" t="s">
        <v>45</v>
      </c>
      <c r="B26" s="3" t="s">
        <v>46</v>
      </c>
      <c r="C26" s="15">
        <f ca="1">[1]!s_dq_pctchange(A26,$B$1)</f>
        <v>0.69967232070680119</v>
      </c>
      <c r="D26" s="15"/>
      <c r="E26" s="15"/>
      <c r="F26" s="22" t="s">
        <v>46</v>
      </c>
      <c r="G26" s="15">
        <v>0.2554877325025906</v>
      </c>
      <c r="R26" s="17" t="s">
        <v>114</v>
      </c>
      <c r="S26" s="17" t="s">
        <v>115</v>
      </c>
      <c r="T26" s="11" t="s">
        <v>111</v>
      </c>
      <c r="U26" s="15">
        <f ca="1">[1]!s_dq_close(R26,$B$1,1)</f>
        <v>10.6</v>
      </c>
      <c r="V26" s="15">
        <f ca="1">[1]!s_dq_pctchange(R26,$B$1)</f>
        <v>-1.3953488372092981</v>
      </c>
      <c r="X26" s="17" t="s">
        <v>91</v>
      </c>
      <c r="Y26" s="15">
        <v>-2.5399811853245691</v>
      </c>
    </row>
    <row r="27" spans="1:25" x14ac:dyDescent="0.3">
      <c r="A27" s="3" t="s">
        <v>47</v>
      </c>
      <c r="B27" s="3" t="s">
        <v>48</v>
      </c>
      <c r="C27" s="15">
        <f ca="1">[1]!s_dq_pctchange(A27,$B$1)</f>
        <v>0.97963575104227374</v>
      </c>
      <c r="D27" s="15"/>
      <c r="E27" s="15"/>
      <c r="F27" s="22" t="s">
        <v>32</v>
      </c>
      <c r="G27" s="15">
        <v>0.24928556203056562</v>
      </c>
      <c r="R27" s="17" t="s">
        <v>116</v>
      </c>
      <c r="S27" s="17" t="s">
        <v>117</v>
      </c>
      <c r="T27" s="11" t="s">
        <v>111</v>
      </c>
      <c r="U27" s="15">
        <f ca="1">[1]!s_dq_close(R27,$B$1,1)</f>
        <v>11.58</v>
      </c>
      <c r="V27" s="15">
        <f ca="1">[1]!s_dq_pctchange(R27,$B$1)</f>
        <v>-0.68610634648370583</v>
      </c>
      <c r="X27" s="17" t="s">
        <v>100</v>
      </c>
      <c r="Y27" s="15">
        <v>-2.6121521862578101</v>
      </c>
    </row>
    <row r="28" spans="1:25" x14ac:dyDescent="0.3">
      <c r="A28" s="3" t="s">
        <v>49</v>
      </c>
      <c r="B28" s="3" t="s">
        <v>50</v>
      </c>
      <c r="C28" s="15">
        <f ca="1">[1]!s_dq_pctchange(A28,$B$1)</f>
        <v>1.1405188557611412</v>
      </c>
      <c r="D28" s="15"/>
      <c r="E28" s="15"/>
      <c r="F28" s="22" t="s">
        <v>24</v>
      </c>
      <c r="G28" s="15">
        <v>0.17486113968319117</v>
      </c>
      <c r="R28" s="16" t="s">
        <v>120</v>
      </c>
      <c r="S28" s="17" t="s">
        <v>119</v>
      </c>
      <c r="T28" s="11" t="s">
        <v>111</v>
      </c>
      <c r="U28" s="15">
        <f ca="1">[1]!s_dq_close(R28,$B$1,1)</f>
        <v>14.7</v>
      </c>
      <c r="V28" s="15">
        <f ca="1">[1]!s_dq_pctchange(R28,$B$1)</f>
        <v>-0.94339622641509413</v>
      </c>
      <c r="X28" s="17" t="s">
        <v>110</v>
      </c>
      <c r="Y28" s="15">
        <v>-9.0139652983495466</v>
      </c>
    </row>
    <row r="29" spans="1:25" x14ac:dyDescent="0.3">
      <c r="A29" s="3" t="s">
        <v>51</v>
      </c>
      <c r="B29" s="3" t="s">
        <v>52</v>
      </c>
      <c r="C29" s="15">
        <f ca="1">[1]!s_dq_pctchange(A29,$B$1)</f>
        <v>0.3350963282607422</v>
      </c>
      <c r="D29" s="15"/>
      <c r="E29" s="15"/>
      <c r="F29" s="22" t="s">
        <v>36</v>
      </c>
      <c r="G29" s="15">
        <v>0.17396346767177828</v>
      </c>
      <c r="U29" s="21"/>
      <c r="V29" s="21"/>
      <c r="X29" s="44"/>
    </row>
    <row r="30" spans="1:25" x14ac:dyDescent="0.3">
      <c r="A30" s="3" t="s">
        <v>53</v>
      </c>
      <c r="B30" s="3" t="s">
        <v>54</v>
      </c>
      <c r="C30" s="15">
        <f ca="1">[1]!s_dq_pctchange(A30,$B$1)</f>
        <v>0.62738291697490567</v>
      </c>
      <c r="D30" s="15"/>
      <c r="E30" s="15"/>
      <c r="F30" s="22" t="s">
        <v>38</v>
      </c>
      <c r="G30" s="15">
        <v>7.5028160047008186E-2</v>
      </c>
      <c r="U30" s="21"/>
      <c r="V30" s="21"/>
    </row>
    <row r="31" spans="1:25" x14ac:dyDescent="0.3">
      <c r="A31" s="3" t="s">
        <v>3</v>
      </c>
      <c r="B31" s="3" t="s">
        <v>55</v>
      </c>
      <c r="C31" s="15">
        <f ca="1">[1]!s_dq_pctchange(A31,$B$1)</f>
        <v>-7.9737948317581964E-2</v>
      </c>
      <c r="D31" s="15"/>
      <c r="E31" s="15"/>
      <c r="F31" s="22" t="s">
        <v>10</v>
      </c>
      <c r="G31" s="15">
        <v>7.1838407311264341E-2</v>
      </c>
    </row>
    <row r="32" spans="1:25" x14ac:dyDescent="0.3">
      <c r="A32" s="3" t="s">
        <v>56</v>
      </c>
      <c r="B32" s="3" t="s">
        <v>57</v>
      </c>
      <c r="C32" s="15">
        <f ca="1">[1]!s_dq_pctchange(A32,$B$1)</f>
        <v>-0.27181285352306794</v>
      </c>
      <c r="D32" s="15"/>
      <c r="E32" s="15"/>
      <c r="F32" s="22" t="s">
        <v>55</v>
      </c>
      <c r="G32" s="15">
        <v>7.1793331330716192E-2</v>
      </c>
    </row>
    <row r="33" spans="1:7" x14ac:dyDescent="0.3">
      <c r="A33" s="3" t="s">
        <v>58</v>
      </c>
      <c r="B33" s="3" t="s">
        <v>59</v>
      </c>
      <c r="C33" s="15">
        <f ca="1">[1]!s_dq_pctchange(A33,$B$1)</f>
        <v>1.0486289277704897</v>
      </c>
      <c r="D33" s="15"/>
      <c r="E33" s="15"/>
      <c r="F33" s="22" t="s">
        <v>42</v>
      </c>
      <c r="G33" s="15">
        <v>1.4265283716619059E-2</v>
      </c>
    </row>
    <row r="34" spans="1:7" x14ac:dyDescent="0.3">
      <c r="A34" s="3" t="s">
        <v>60</v>
      </c>
      <c r="B34" s="3" t="s">
        <v>61</v>
      </c>
      <c r="C34" s="15">
        <f ca="1">[1]!s_dq_pctchange(A34,$B$1)</f>
        <v>0.82454078634750516</v>
      </c>
      <c r="D34" s="15"/>
      <c r="E34" s="15"/>
      <c r="F34" s="22" t="s">
        <v>30</v>
      </c>
      <c r="G34" s="15">
        <v>-1.1438831713983522E-2</v>
      </c>
    </row>
    <row r="38" spans="1:7" x14ac:dyDescent="0.3">
      <c r="C38">
        <f ca="1">RANK(C31,C7:C34)</f>
        <v>25</v>
      </c>
    </row>
  </sheetData>
  <autoFilter ref="F6:G6">
    <sortState ref="F7:G34">
      <sortCondition descending="1" ref="G6"/>
    </sortState>
  </autoFilter>
  <sortState ref="F6:G34">
    <sortCondition descending="1" ref="G6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78:Z127"/>
  <sheetViews>
    <sheetView tabSelected="1" topLeftCell="A54" zoomScale="40" zoomScaleNormal="40" workbookViewId="0">
      <selection activeCell="AF74" sqref="AF74"/>
    </sheetView>
  </sheetViews>
  <sheetFormatPr defaultColWidth="9" defaultRowHeight="13.5" x14ac:dyDescent="0.3"/>
  <cols>
    <col min="1" max="9" width="9" style="59"/>
    <col min="10" max="18" width="9" style="64"/>
    <col min="19" max="16384" width="9" style="59"/>
  </cols>
  <sheetData>
    <row r="78" spans="26:26" x14ac:dyDescent="0.3">
      <c r="Z78" s="59">
        <v>5.75</v>
      </c>
    </row>
    <row r="86" spans="3:4" ht="24.4" x14ac:dyDescent="0.3">
      <c r="D86" s="60"/>
    </row>
    <row r="87" spans="3:4" ht="30.75" x14ac:dyDescent="0.3">
      <c r="C87" s="61"/>
    </row>
    <row r="105" spans="5:6" ht="27" x14ac:dyDescent="0.3">
      <c r="E105" s="62" t="s">
        <v>146</v>
      </c>
    </row>
    <row r="107" spans="5:6" ht="27" x14ac:dyDescent="0.3">
      <c r="F107" s="62" t="s">
        <v>146</v>
      </c>
    </row>
    <row r="124" spans="3:4" ht="23.25" x14ac:dyDescent="0.3">
      <c r="D124" s="63"/>
    </row>
    <row r="127" spans="3:4" ht="23.25" x14ac:dyDescent="0.3">
      <c r="C127" s="6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Y432"/>
  <sheetViews>
    <sheetView topLeftCell="A112" workbookViewId="0">
      <selection activeCell="U295" sqref="U295"/>
    </sheetView>
  </sheetViews>
  <sheetFormatPr defaultRowHeight="13.5" x14ac:dyDescent="0.3"/>
  <cols>
    <col min="1" max="1" width="11.59765625" style="33" bestFit="1" customWidth="1"/>
    <col min="7" max="7" width="11.59765625" bestFit="1" customWidth="1"/>
    <col min="8" max="12" width="9" style="44"/>
    <col min="13" max="13" width="11.73046875" customWidth="1"/>
    <col min="14" max="17" width="7.59765625" style="46" bestFit="1" customWidth="1"/>
  </cols>
  <sheetData>
    <row r="1" spans="1:17" x14ac:dyDescent="0.3">
      <c r="B1" s="36" t="s">
        <v>135</v>
      </c>
      <c r="C1" s="36" t="s">
        <v>136</v>
      </c>
      <c r="D1" s="36" t="s">
        <v>137</v>
      </c>
      <c r="E1" s="36" t="s">
        <v>138</v>
      </c>
      <c r="G1" s="37"/>
      <c r="H1" s="45" t="s">
        <v>151</v>
      </c>
      <c r="I1" s="45" t="s">
        <v>141</v>
      </c>
      <c r="J1" s="45" t="s">
        <v>142</v>
      </c>
      <c r="K1" s="45" t="s">
        <v>143</v>
      </c>
      <c r="M1" s="53" t="str">
        <f>[1]!edb()</f>
        <v>Wind资讯</v>
      </c>
      <c r="N1" s="45"/>
      <c r="O1" s="45" t="s">
        <v>141</v>
      </c>
      <c r="P1" s="45" t="s">
        <v>142</v>
      </c>
      <c r="Q1" s="45" t="s">
        <v>143</v>
      </c>
    </row>
    <row r="2" spans="1:17" x14ac:dyDescent="0.3">
      <c r="A2" s="33">
        <v>42373</v>
      </c>
      <c r="B2" s="35">
        <v>2.0247999999999999E-2</v>
      </c>
      <c r="C2" s="35">
        <v>2.3065000000000002E-2</v>
      </c>
      <c r="D2" s="35">
        <v>2.9310999999999997E-2</v>
      </c>
      <c r="E2" s="35">
        <v>3.0457000000000001E-2</v>
      </c>
      <c r="G2" s="50">
        <f>M2</f>
        <v>42373</v>
      </c>
      <c r="H2" s="34">
        <f>N2/100</f>
        <v>2.0723999999999999E-2</v>
      </c>
      <c r="I2" s="34">
        <f t="shared" ref="I2:K2" si="0">O2/100</f>
        <v>2.4638E-2</v>
      </c>
      <c r="J2" s="34">
        <f t="shared" si="0"/>
        <v>3.0198999999999997E-2</v>
      </c>
      <c r="K2" s="34">
        <f t="shared" si="0"/>
        <v>3.0802999999999997E-2</v>
      </c>
      <c r="M2" s="43">
        <v>42373</v>
      </c>
      <c r="N2" s="54">
        <v>2.0724</v>
      </c>
      <c r="O2" s="54">
        <v>2.4638</v>
      </c>
      <c r="P2" s="54">
        <v>3.0198999999999998</v>
      </c>
      <c r="Q2" s="54">
        <v>3.0802999999999998</v>
      </c>
    </row>
    <row r="3" spans="1:17" x14ac:dyDescent="0.3">
      <c r="A3" s="33">
        <v>42374</v>
      </c>
      <c r="B3" s="35">
        <v>2.0142000000000004E-2</v>
      </c>
      <c r="C3" s="35">
        <v>2.3079000000000002E-2</v>
      </c>
      <c r="D3" s="35">
        <v>2.9069999999999999E-2</v>
      </c>
      <c r="E3" s="35"/>
      <c r="G3" s="50">
        <f t="shared" ref="G3:G66" si="1">M3</f>
        <v>42374</v>
      </c>
      <c r="H3" s="34">
        <f t="shared" ref="H3:H66" si="2">N3/100</f>
        <v>2.0705000000000001E-2</v>
      </c>
      <c r="I3" s="34">
        <f t="shared" ref="I3:I66" si="3">O3/100</f>
        <v>2.4756E-2</v>
      </c>
      <c r="J3" s="34">
        <f t="shared" ref="J3:J66" si="4">P3/100</f>
        <v>3.0629E-2</v>
      </c>
      <c r="K3" s="34">
        <f t="shared" ref="K3:K66" si="5">Q3/100</f>
        <v>3.3454999999999999E-2</v>
      </c>
      <c r="M3" s="57">
        <v>42374</v>
      </c>
      <c r="N3" s="54">
        <v>2.0705</v>
      </c>
      <c r="O3" s="54">
        <v>2.4756</v>
      </c>
      <c r="P3" s="54">
        <v>3.0629</v>
      </c>
      <c r="Q3" s="54">
        <v>3.3454999999999999</v>
      </c>
    </row>
    <row r="4" spans="1:17" x14ac:dyDescent="0.3">
      <c r="A4" s="33">
        <v>42375</v>
      </c>
      <c r="B4" s="35">
        <v>1.9657000000000001E-2</v>
      </c>
      <c r="C4" s="35">
        <v>2.3473000000000001E-2</v>
      </c>
      <c r="D4" s="35">
        <v>2.8161000000000002E-2</v>
      </c>
      <c r="E4" s="35"/>
      <c r="G4" s="50">
        <f t="shared" si="1"/>
        <v>42375</v>
      </c>
      <c r="H4" s="34">
        <f t="shared" si="2"/>
        <v>2.0072E-2</v>
      </c>
      <c r="I4" s="34">
        <f t="shared" si="3"/>
        <v>2.5364000000000001E-2</v>
      </c>
      <c r="J4" s="34">
        <f t="shared" si="4"/>
        <v>2.8895000000000001E-2</v>
      </c>
      <c r="K4" s="34">
        <f t="shared" si="5"/>
        <v>3.1E-2</v>
      </c>
      <c r="M4" s="43">
        <v>42375</v>
      </c>
      <c r="N4" s="54">
        <v>2.0072000000000001</v>
      </c>
      <c r="O4" s="54">
        <v>2.5364</v>
      </c>
      <c r="P4" s="54">
        <v>2.8895</v>
      </c>
      <c r="Q4" s="54">
        <v>3.1</v>
      </c>
    </row>
    <row r="5" spans="1:17" x14ac:dyDescent="0.3">
      <c r="A5" s="33">
        <v>42376</v>
      </c>
      <c r="B5" s="35">
        <v>1.9571000000000002E-2</v>
      </c>
      <c r="C5" s="35">
        <v>2.3300999999999999E-2</v>
      </c>
      <c r="D5" s="35">
        <v>2.8211E-2</v>
      </c>
      <c r="E5" s="35"/>
      <c r="G5" s="50">
        <f t="shared" si="1"/>
        <v>42376</v>
      </c>
      <c r="H5" s="34">
        <f t="shared" si="2"/>
        <v>1.9934E-2</v>
      </c>
      <c r="I5" s="34">
        <f t="shared" si="3"/>
        <v>2.4344000000000001E-2</v>
      </c>
      <c r="J5" s="34">
        <f t="shared" si="4"/>
        <v>2.8374E-2</v>
      </c>
      <c r="K5" s="34">
        <f t="shared" si="5"/>
        <v>0.03</v>
      </c>
      <c r="M5" s="43">
        <v>42376</v>
      </c>
      <c r="N5" s="54">
        <v>1.9934000000000001</v>
      </c>
      <c r="O5" s="54">
        <v>2.4344000000000001</v>
      </c>
      <c r="P5" s="54">
        <v>2.8374000000000001</v>
      </c>
      <c r="Q5" s="54">
        <v>3</v>
      </c>
    </row>
    <row r="6" spans="1:17" x14ac:dyDescent="0.3">
      <c r="A6" s="33">
        <v>42377</v>
      </c>
      <c r="B6" s="35">
        <v>1.941E-2</v>
      </c>
      <c r="C6" s="35">
        <v>2.2987999999999998E-2</v>
      </c>
      <c r="D6" s="35">
        <v>2.8287E-2</v>
      </c>
      <c r="E6" s="35"/>
      <c r="G6" s="50">
        <f t="shared" si="1"/>
        <v>42377</v>
      </c>
      <c r="H6" s="34">
        <f t="shared" si="2"/>
        <v>1.9713000000000001E-2</v>
      </c>
      <c r="I6" s="34">
        <f t="shared" si="3"/>
        <v>2.3744000000000001E-2</v>
      </c>
      <c r="J6" s="34">
        <f t="shared" si="4"/>
        <v>2.7784E-2</v>
      </c>
      <c r="K6" s="34">
        <f t="shared" si="5"/>
        <v>3.0682000000000001E-2</v>
      </c>
      <c r="M6" s="43">
        <v>42377</v>
      </c>
      <c r="N6" s="54">
        <v>1.9713000000000001</v>
      </c>
      <c r="O6" s="54">
        <v>2.3744000000000001</v>
      </c>
      <c r="P6" s="54">
        <v>2.7784</v>
      </c>
      <c r="Q6" s="54">
        <v>3.0682</v>
      </c>
    </row>
    <row r="7" spans="1:17" x14ac:dyDescent="0.3">
      <c r="A7" s="33">
        <v>42380</v>
      </c>
      <c r="B7" s="35">
        <v>1.9262999999999999E-2</v>
      </c>
      <c r="C7" s="35">
        <v>2.3049E-2</v>
      </c>
      <c r="D7" s="35">
        <v>2.7143999999999998E-2</v>
      </c>
      <c r="E7" s="35"/>
      <c r="G7" s="50">
        <f t="shared" si="1"/>
        <v>42380</v>
      </c>
      <c r="H7" s="34">
        <f t="shared" si="2"/>
        <v>1.966E-2</v>
      </c>
      <c r="I7" s="34">
        <f t="shared" si="3"/>
        <v>2.4119999999999999E-2</v>
      </c>
      <c r="J7" s="34">
        <f t="shared" si="4"/>
        <v>2.7223999999999998E-2</v>
      </c>
      <c r="K7" s="34">
        <f t="shared" si="5"/>
        <v>3.3142999999999999E-2</v>
      </c>
      <c r="M7" s="43">
        <v>42380</v>
      </c>
      <c r="N7" s="54">
        <v>1.966</v>
      </c>
      <c r="O7" s="54">
        <v>2.4119999999999999</v>
      </c>
      <c r="P7" s="54">
        <v>2.7223999999999999</v>
      </c>
      <c r="Q7" s="54">
        <v>3.3142999999999998</v>
      </c>
    </row>
    <row r="8" spans="1:17" x14ac:dyDescent="0.3">
      <c r="A8" s="33">
        <v>42381</v>
      </c>
      <c r="B8" s="35">
        <v>1.9273999999999999E-2</v>
      </c>
      <c r="C8" s="35">
        <v>2.2848E-2</v>
      </c>
      <c r="D8" s="35">
        <v>2.7181E-2</v>
      </c>
      <c r="E8" s="35">
        <v>2.7000000000000003E-2</v>
      </c>
      <c r="G8" s="50">
        <f t="shared" si="1"/>
        <v>42381</v>
      </c>
      <c r="H8" s="34">
        <f t="shared" si="2"/>
        <v>1.9669000000000002E-2</v>
      </c>
      <c r="I8" s="34">
        <f t="shared" si="3"/>
        <v>2.3932999999999999E-2</v>
      </c>
      <c r="J8" s="34">
        <f t="shared" si="4"/>
        <v>2.7008999999999998E-2</v>
      </c>
      <c r="K8" s="34">
        <f t="shared" si="5"/>
        <v>2.7000000000000003E-2</v>
      </c>
      <c r="M8" s="43">
        <v>42381</v>
      </c>
      <c r="N8" s="54">
        <v>1.9669000000000001</v>
      </c>
      <c r="O8" s="54">
        <v>2.3933</v>
      </c>
      <c r="P8" s="54">
        <v>2.7008999999999999</v>
      </c>
      <c r="Q8" s="54">
        <v>2.7</v>
      </c>
    </row>
    <row r="9" spans="1:17" x14ac:dyDescent="0.3">
      <c r="A9" s="33">
        <v>42382</v>
      </c>
      <c r="B9" s="35">
        <v>1.9249000000000002E-2</v>
      </c>
      <c r="C9" s="35">
        <v>2.2879E-2</v>
      </c>
      <c r="D9" s="35">
        <v>2.6960000000000001E-2</v>
      </c>
      <c r="E9" s="35"/>
      <c r="G9" s="50">
        <f t="shared" si="1"/>
        <v>42382</v>
      </c>
      <c r="H9" s="34">
        <f t="shared" si="2"/>
        <v>1.9675000000000002E-2</v>
      </c>
      <c r="I9" s="34">
        <f t="shared" si="3"/>
        <v>2.4029999999999999E-2</v>
      </c>
      <c r="J9" s="34">
        <f t="shared" si="4"/>
        <v>2.6896E-2</v>
      </c>
      <c r="K9" s="34">
        <f t="shared" si="5"/>
        <v>2.8672E-2</v>
      </c>
      <c r="M9" s="43">
        <v>42382</v>
      </c>
      <c r="N9" s="54">
        <v>1.9675</v>
      </c>
      <c r="O9" s="54">
        <v>2.403</v>
      </c>
      <c r="P9" s="54">
        <v>2.6896</v>
      </c>
      <c r="Q9" s="54">
        <v>2.8672</v>
      </c>
    </row>
    <row r="10" spans="1:17" x14ac:dyDescent="0.3">
      <c r="A10" s="33">
        <v>42383</v>
      </c>
      <c r="B10" s="35">
        <v>1.9299999999999998E-2</v>
      </c>
      <c r="C10" s="35">
        <v>2.3201999999999997E-2</v>
      </c>
      <c r="D10" s="35">
        <v>2.6436000000000001E-2</v>
      </c>
      <c r="E10" s="35">
        <v>2.6499999999999999E-2</v>
      </c>
      <c r="G10" s="50">
        <f t="shared" si="1"/>
        <v>42383</v>
      </c>
      <c r="H10" s="34">
        <f t="shared" si="2"/>
        <v>1.9743999999999998E-2</v>
      </c>
      <c r="I10" s="34">
        <f t="shared" si="3"/>
        <v>2.4317999999999999E-2</v>
      </c>
      <c r="J10" s="34">
        <f t="shared" si="4"/>
        <v>2.6589999999999999E-2</v>
      </c>
      <c r="K10" s="34">
        <f t="shared" si="5"/>
        <v>2.7622000000000001E-2</v>
      </c>
      <c r="M10" s="43">
        <v>42383</v>
      </c>
      <c r="N10" s="54">
        <v>1.9743999999999999</v>
      </c>
      <c r="O10" s="54">
        <v>2.4318</v>
      </c>
      <c r="P10" s="54">
        <v>2.6589999999999998</v>
      </c>
      <c r="Q10" s="54">
        <v>2.7622</v>
      </c>
    </row>
    <row r="11" spans="1:17" x14ac:dyDescent="0.3">
      <c r="A11" s="33">
        <v>42384</v>
      </c>
      <c r="B11" s="35">
        <v>1.9361E-2</v>
      </c>
      <c r="C11" s="35">
        <v>2.3302E-2</v>
      </c>
      <c r="D11" s="35">
        <v>2.6499999999999999E-2</v>
      </c>
      <c r="E11" s="35"/>
      <c r="G11" s="50">
        <f t="shared" si="1"/>
        <v>42384</v>
      </c>
      <c r="H11" s="34">
        <f t="shared" si="2"/>
        <v>1.9800999999999999E-2</v>
      </c>
      <c r="I11" s="34">
        <f t="shared" si="3"/>
        <v>2.4185999999999999E-2</v>
      </c>
      <c r="J11" s="34">
        <f t="shared" si="4"/>
        <v>2.6683999999999999E-2</v>
      </c>
      <c r="K11" s="34">
        <f t="shared" si="5"/>
        <v>2.7999999999999997E-2</v>
      </c>
      <c r="M11" s="43">
        <v>42384</v>
      </c>
      <c r="N11" s="54">
        <v>1.9801</v>
      </c>
      <c r="O11" s="54">
        <v>2.4186000000000001</v>
      </c>
      <c r="P11" s="54">
        <v>2.6684000000000001</v>
      </c>
      <c r="Q11" s="54">
        <v>2.8</v>
      </c>
    </row>
    <row r="12" spans="1:17" x14ac:dyDescent="0.3">
      <c r="A12" s="33">
        <v>42387</v>
      </c>
      <c r="B12" s="35">
        <v>1.9355000000000001E-2</v>
      </c>
      <c r="C12" s="35">
        <v>2.3316E-2</v>
      </c>
      <c r="D12" s="35">
        <v>2.6381999999999999E-2</v>
      </c>
      <c r="E12" s="35">
        <v>2.8399999999999998E-2</v>
      </c>
      <c r="G12" s="50">
        <f t="shared" si="1"/>
        <v>42387</v>
      </c>
      <c r="H12" s="34">
        <f t="shared" si="2"/>
        <v>1.9498000000000001E-2</v>
      </c>
      <c r="I12" s="34">
        <f t="shared" si="3"/>
        <v>2.4525999999999999E-2</v>
      </c>
      <c r="J12" s="34">
        <f t="shared" si="4"/>
        <v>2.6836000000000002E-2</v>
      </c>
      <c r="K12" s="34">
        <f t="shared" si="5"/>
        <v>2.8573000000000001E-2</v>
      </c>
      <c r="M12" s="43">
        <v>42387</v>
      </c>
      <c r="N12" s="54">
        <v>1.9498</v>
      </c>
      <c r="O12" s="54">
        <v>2.4525999999999999</v>
      </c>
      <c r="P12" s="54">
        <v>2.6836000000000002</v>
      </c>
      <c r="Q12" s="54">
        <v>2.8573</v>
      </c>
    </row>
    <row r="13" spans="1:17" x14ac:dyDescent="0.3">
      <c r="A13" s="33">
        <v>42388</v>
      </c>
      <c r="B13" s="35">
        <v>1.9938999999999998E-2</v>
      </c>
      <c r="C13" s="35">
        <v>2.4199000000000002E-2</v>
      </c>
      <c r="D13" s="35">
        <v>2.8218E-2</v>
      </c>
      <c r="E13" s="35">
        <v>3.2101000000000005E-2</v>
      </c>
      <c r="G13" s="50">
        <f t="shared" si="1"/>
        <v>42388</v>
      </c>
      <c r="H13" s="34">
        <f t="shared" si="2"/>
        <v>2.0440999999999997E-2</v>
      </c>
      <c r="I13" s="34">
        <f t="shared" si="3"/>
        <v>2.6027000000000002E-2</v>
      </c>
      <c r="J13" s="34">
        <f t="shared" si="4"/>
        <v>2.8727999999999997E-2</v>
      </c>
      <c r="K13" s="34">
        <f t="shared" si="5"/>
        <v>3.1722E-2</v>
      </c>
      <c r="M13" s="43">
        <v>42388</v>
      </c>
      <c r="N13" s="54">
        <v>2.0440999999999998</v>
      </c>
      <c r="O13" s="54">
        <v>2.6027</v>
      </c>
      <c r="P13" s="54">
        <v>2.8727999999999998</v>
      </c>
      <c r="Q13" s="54">
        <v>3.1722000000000001</v>
      </c>
    </row>
    <row r="14" spans="1:17" x14ac:dyDescent="0.3">
      <c r="A14" s="33">
        <v>42389</v>
      </c>
      <c r="B14" s="35">
        <v>2.1304E-2</v>
      </c>
      <c r="C14" s="35">
        <v>2.3872000000000001E-2</v>
      </c>
      <c r="D14" s="35">
        <v>3.2987000000000002E-2</v>
      </c>
      <c r="E14" s="35">
        <v>2.8500000000000001E-2</v>
      </c>
      <c r="G14" s="50">
        <f t="shared" si="1"/>
        <v>42389</v>
      </c>
      <c r="H14" s="34">
        <f t="shared" si="2"/>
        <v>2.2160000000000003E-2</v>
      </c>
      <c r="I14" s="34">
        <f t="shared" si="3"/>
        <v>2.6145999999999999E-2</v>
      </c>
      <c r="J14" s="34">
        <f t="shared" si="4"/>
        <v>3.3639999999999996E-2</v>
      </c>
      <c r="K14" s="34">
        <f t="shared" si="5"/>
        <v>3.5339999999999996E-2</v>
      </c>
      <c r="M14" s="43">
        <v>42389</v>
      </c>
      <c r="N14" s="54">
        <v>2.2160000000000002</v>
      </c>
      <c r="O14" s="54">
        <v>2.6145999999999998</v>
      </c>
      <c r="P14" s="54">
        <v>3.3639999999999999</v>
      </c>
      <c r="Q14" s="54">
        <v>3.5339999999999998</v>
      </c>
    </row>
    <row r="15" spans="1:17" x14ac:dyDescent="0.3">
      <c r="A15" s="33">
        <v>42390</v>
      </c>
      <c r="B15" s="35">
        <v>2.0915E-2</v>
      </c>
      <c r="C15" s="35">
        <v>2.4150000000000001E-2</v>
      </c>
      <c r="D15" s="35">
        <v>3.6448999999999995E-2</v>
      </c>
      <c r="E15" s="35">
        <v>4.0374999999999994E-2</v>
      </c>
      <c r="G15" s="50">
        <f t="shared" si="1"/>
        <v>42390</v>
      </c>
      <c r="H15" s="34">
        <f t="shared" si="2"/>
        <v>2.1905000000000001E-2</v>
      </c>
      <c r="I15" s="34">
        <f t="shared" si="3"/>
        <v>2.7199000000000001E-2</v>
      </c>
      <c r="J15" s="34">
        <f t="shared" si="4"/>
        <v>3.7061999999999998E-2</v>
      </c>
      <c r="K15" s="34">
        <f t="shared" si="5"/>
        <v>4.1092000000000004E-2</v>
      </c>
      <c r="M15" s="43">
        <v>42390</v>
      </c>
      <c r="N15" s="54">
        <v>2.1905000000000001</v>
      </c>
      <c r="O15" s="54">
        <v>2.7199</v>
      </c>
      <c r="P15" s="54">
        <v>3.7061999999999999</v>
      </c>
      <c r="Q15" s="54">
        <v>4.1092000000000004</v>
      </c>
    </row>
    <row r="16" spans="1:17" x14ac:dyDescent="0.3">
      <c r="A16" s="33">
        <v>42391</v>
      </c>
      <c r="B16" s="35">
        <v>2.0294E-2</v>
      </c>
      <c r="C16" s="35">
        <v>2.3399E-2</v>
      </c>
      <c r="D16" s="35">
        <v>3.6937999999999999E-2</v>
      </c>
      <c r="E16" s="35">
        <v>3.1654000000000002E-2</v>
      </c>
      <c r="G16" s="50">
        <f t="shared" si="1"/>
        <v>42391</v>
      </c>
      <c r="H16" s="34">
        <f t="shared" si="2"/>
        <v>2.1053000000000002E-2</v>
      </c>
      <c r="I16" s="34">
        <f t="shared" si="3"/>
        <v>2.6168E-2</v>
      </c>
      <c r="J16" s="34">
        <f t="shared" si="4"/>
        <v>3.6621000000000001E-2</v>
      </c>
      <c r="K16" s="34">
        <f t="shared" si="5"/>
        <v>3.1667000000000001E-2</v>
      </c>
      <c r="M16" s="43">
        <v>42391</v>
      </c>
      <c r="N16" s="54">
        <v>2.1053000000000002</v>
      </c>
      <c r="O16" s="54">
        <v>2.6168</v>
      </c>
      <c r="P16" s="54">
        <v>3.6621000000000001</v>
      </c>
      <c r="Q16" s="54">
        <v>3.1667000000000001</v>
      </c>
    </row>
    <row r="17" spans="1:17" x14ac:dyDescent="0.3">
      <c r="A17" s="33">
        <v>42394</v>
      </c>
      <c r="B17" s="35">
        <v>1.9619999999999999E-2</v>
      </c>
      <c r="C17" s="35">
        <v>2.2896999999999997E-2</v>
      </c>
      <c r="D17" s="35">
        <v>2.9196E-2</v>
      </c>
      <c r="E17" s="35">
        <v>3.3003999999999999E-2</v>
      </c>
      <c r="G17" s="50">
        <f t="shared" si="1"/>
        <v>42394</v>
      </c>
      <c r="H17" s="34">
        <f t="shared" si="2"/>
        <v>2.0154999999999999E-2</v>
      </c>
      <c r="I17" s="34">
        <f t="shared" si="3"/>
        <v>2.5557E-2</v>
      </c>
      <c r="J17" s="34">
        <f t="shared" si="4"/>
        <v>2.9420000000000002E-2</v>
      </c>
      <c r="K17" s="34">
        <f t="shared" si="5"/>
        <v>3.4672999999999995E-2</v>
      </c>
      <c r="M17" s="43">
        <v>42394</v>
      </c>
      <c r="N17" s="54">
        <v>2.0154999999999998</v>
      </c>
      <c r="O17" s="54">
        <v>2.5556999999999999</v>
      </c>
      <c r="P17" s="54">
        <v>2.9420000000000002</v>
      </c>
      <c r="Q17" s="54">
        <v>3.4672999999999998</v>
      </c>
    </row>
    <row r="18" spans="1:17" x14ac:dyDescent="0.3">
      <c r="A18" s="33">
        <v>42395</v>
      </c>
      <c r="B18" s="35">
        <v>1.9688000000000001E-2</v>
      </c>
      <c r="C18" s="35">
        <v>2.3001000000000001E-2</v>
      </c>
      <c r="D18" s="35">
        <v>2.9590999999999999E-2</v>
      </c>
      <c r="E18" s="35">
        <v>3.3388000000000001E-2</v>
      </c>
      <c r="G18" s="50">
        <f t="shared" si="1"/>
        <v>42395</v>
      </c>
      <c r="H18" s="34">
        <f t="shared" si="2"/>
        <v>2.0158999999999996E-2</v>
      </c>
      <c r="I18" s="34">
        <f t="shared" si="3"/>
        <v>2.5471000000000001E-2</v>
      </c>
      <c r="J18" s="34">
        <f t="shared" si="4"/>
        <v>3.0452E-2</v>
      </c>
      <c r="K18" s="34">
        <f t="shared" si="5"/>
        <v>3.4495999999999999E-2</v>
      </c>
      <c r="M18" s="43">
        <v>42395</v>
      </c>
      <c r="N18" s="54">
        <v>2.0158999999999998</v>
      </c>
      <c r="O18" s="54">
        <v>2.5470999999999999</v>
      </c>
      <c r="P18" s="54">
        <v>3.0451999999999999</v>
      </c>
      <c r="Q18" s="54">
        <v>3.4496000000000002</v>
      </c>
    </row>
    <row r="19" spans="1:17" x14ac:dyDescent="0.3">
      <c r="A19" s="33">
        <v>42396</v>
      </c>
      <c r="B19" s="35">
        <v>1.9795E-2</v>
      </c>
      <c r="C19" s="35">
        <v>2.3035E-2</v>
      </c>
      <c r="D19" s="35">
        <v>2.9525000000000003E-2</v>
      </c>
      <c r="E19" s="35">
        <v>3.4863999999999999E-2</v>
      </c>
      <c r="G19" s="50">
        <f t="shared" si="1"/>
        <v>42396</v>
      </c>
      <c r="H19" s="34">
        <f t="shared" si="2"/>
        <v>2.0284E-2</v>
      </c>
      <c r="I19" s="34">
        <f t="shared" si="3"/>
        <v>2.4742E-2</v>
      </c>
      <c r="J19" s="34">
        <f t="shared" si="4"/>
        <v>2.9719000000000002E-2</v>
      </c>
      <c r="K19" s="34">
        <f t="shared" si="5"/>
        <v>3.5151000000000002E-2</v>
      </c>
      <c r="M19" s="43">
        <v>42396</v>
      </c>
      <c r="N19" s="54">
        <v>2.0284</v>
      </c>
      <c r="O19" s="54">
        <v>2.4742000000000002</v>
      </c>
      <c r="P19" s="54">
        <v>2.9719000000000002</v>
      </c>
      <c r="Q19" s="54">
        <v>3.5150999999999999</v>
      </c>
    </row>
    <row r="20" spans="1:17" x14ac:dyDescent="0.3">
      <c r="A20" s="33">
        <v>42397</v>
      </c>
      <c r="B20" s="35">
        <v>1.9675000000000002E-2</v>
      </c>
      <c r="C20" s="35">
        <v>2.3128000000000003E-2</v>
      </c>
      <c r="D20" s="35">
        <v>2.9574E-2</v>
      </c>
      <c r="E20" s="35">
        <v>3.5131999999999997E-2</v>
      </c>
      <c r="G20" s="50">
        <f t="shared" si="1"/>
        <v>42397</v>
      </c>
      <c r="H20" s="34">
        <f t="shared" si="2"/>
        <v>2.0140999999999999E-2</v>
      </c>
      <c r="I20" s="34">
        <f t="shared" si="3"/>
        <v>2.5238E-2</v>
      </c>
      <c r="J20" s="34">
        <f t="shared" si="4"/>
        <v>2.9683000000000001E-2</v>
      </c>
      <c r="K20" s="34">
        <f t="shared" si="5"/>
        <v>3.5161999999999999E-2</v>
      </c>
      <c r="M20" s="43">
        <v>42397</v>
      </c>
      <c r="N20" s="54">
        <v>2.0141</v>
      </c>
      <c r="O20" s="54">
        <v>2.5238</v>
      </c>
      <c r="P20" s="54">
        <v>2.9683000000000002</v>
      </c>
      <c r="Q20" s="54">
        <v>3.5162</v>
      </c>
    </row>
    <row r="21" spans="1:17" x14ac:dyDescent="0.3">
      <c r="A21" s="33">
        <v>42398</v>
      </c>
      <c r="B21" s="35">
        <v>1.9661999999999999E-2</v>
      </c>
      <c r="C21" s="35">
        <v>2.2682000000000001E-2</v>
      </c>
      <c r="D21" s="35">
        <v>2.8211E-2</v>
      </c>
      <c r="E21" s="35">
        <v>3.5237999999999998E-2</v>
      </c>
      <c r="G21" s="50">
        <f t="shared" si="1"/>
        <v>42398</v>
      </c>
      <c r="H21" s="34">
        <f t="shared" si="2"/>
        <v>2.0160999999999998E-2</v>
      </c>
      <c r="I21" s="34">
        <f t="shared" si="3"/>
        <v>2.4203000000000002E-2</v>
      </c>
      <c r="J21" s="34">
        <f t="shared" si="4"/>
        <v>2.8490000000000001E-2</v>
      </c>
      <c r="K21" s="34">
        <f t="shared" si="5"/>
        <v>3.4798000000000003E-2</v>
      </c>
      <c r="M21" s="43">
        <v>42398</v>
      </c>
      <c r="N21" s="54">
        <v>2.0160999999999998</v>
      </c>
      <c r="O21" s="54">
        <v>2.4203000000000001</v>
      </c>
      <c r="P21" s="54">
        <v>2.8490000000000002</v>
      </c>
      <c r="Q21" s="54">
        <v>3.4798</v>
      </c>
    </row>
    <row r="22" spans="1:17" x14ac:dyDescent="0.3">
      <c r="A22" s="33">
        <v>42401</v>
      </c>
      <c r="B22" s="35">
        <v>1.9681000000000001E-2</v>
      </c>
      <c r="C22" s="35">
        <v>2.4323999999999998E-2</v>
      </c>
      <c r="D22" s="35">
        <v>2.8119000000000002E-2</v>
      </c>
      <c r="E22" s="35">
        <v>3.2771000000000002E-2</v>
      </c>
      <c r="G22" s="50">
        <f t="shared" si="1"/>
        <v>42401</v>
      </c>
      <c r="H22" s="34">
        <f t="shared" si="2"/>
        <v>2.0108000000000001E-2</v>
      </c>
      <c r="I22" s="34">
        <f t="shared" si="3"/>
        <v>2.4615000000000001E-2</v>
      </c>
      <c r="J22" s="34">
        <f t="shared" si="4"/>
        <v>3.0769000000000001E-2</v>
      </c>
      <c r="K22" s="34">
        <f t="shared" si="5"/>
        <v>3.4464000000000002E-2</v>
      </c>
      <c r="M22" s="43">
        <v>42401</v>
      </c>
      <c r="N22" s="54">
        <v>2.0108000000000001</v>
      </c>
      <c r="O22" s="54">
        <v>2.4615</v>
      </c>
      <c r="P22" s="54">
        <v>3.0769000000000002</v>
      </c>
      <c r="Q22" s="54">
        <v>3.4464000000000001</v>
      </c>
    </row>
    <row r="23" spans="1:17" x14ac:dyDescent="0.3">
      <c r="A23" s="33">
        <v>42402</v>
      </c>
      <c r="B23" s="35">
        <v>1.9667E-2</v>
      </c>
      <c r="C23" s="35">
        <v>2.5009E-2</v>
      </c>
      <c r="D23" s="35">
        <v>2.9597000000000002E-2</v>
      </c>
      <c r="E23" s="35">
        <v>3.4018E-2</v>
      </c>
      <c r="G23" s="50">
        <f t="shared" si="1"/>
        <v>42402</v>
      </c>
      <c r="H23" s="34">
        <f t="shared" si="2"/>
        <v>2.0059E-2</v>
      </c>
      <c r="I23" s="34">
        <f t="shared" si="3"/>
        <v>2.5304000000000004E-2</v>
      </c>
      <c r="J23" s="34">
        <f t="shared" si="4"/>
        <v>3.1507E-2</v>
      </c>
      <c r="K23" s="34">
        <f t="shared" si="5"/>
        <v>3.3860000000000001E-2</v>
      </c>
      <c r="M23" s="43">
        <v>42402</v>
      </c>
      <c r="N23" s="54">
        <v>2.0059</v>
      </c>
      <c r="O23" s="54">
        <v>2.5304000000000002</v>
      </c>
      <c r="P23" s="54">
        <v>3.1507000000000001</v>
      </c>
      <c r="Q23" s="54">
        <v>3.3860000000000001</v>
      </c>
    </row>
    <row r="24" spans="1:17" x14ac:dyDescent="0.3">
      <c r="A24" s="33">
        <v>42403</v>
      </c>
      <c r="B24" s="35">
        <v>1.9591000000000001E-2</v>
      </c>
      <c r="C24" s="35">
        <v>2.4125000000000001E-2</v>
      </c>
      <c r="D24" s="35">
        <v>2.9523000000000001E-2</v>
      </c>
      <c r="E24" s="35">
        <v>3.2875000000000001E-2</v>
      </c>
      <c r="G24" s="50">
        <f t="shared" si="1"/>
        <v>42403</v>
      </c>
      <c r="H24" s="34">
        <f t="shared" si="2"/>
        <v>1.9939999999999999E-2</v>
      </c>
      <c r="I24" s="34">
        <f t="shared" si="3"/>
        <v>2.4279999999999999E-2</v>
      </c>
      <c r="J24" s="34">
        <f t="shared" si="4"/>
        <v>3.1002000000000002E-2</v>
      </c>
      <c r="K24" s="34">
        <f t="shared" si="5"/>
        <v>3.3188000000000002E-2</v>
      </c>
      <c r="M24" s="43">
        <v>42403</v>
      </c>
      <c r="N24" s="54">
        <v>1.994</v>
      </c>
      <c r="O24" s="54">
        <v>2.4279999999999999</v>
      </c>
      <c r="P24" s="54">
        <v>3.1002000000000001</v>
      </c>
      <c r="Q24" s="54">
        <v>3.3188</v>
      </c>
    </row>
    <row r="25" spans="1:17" x14ac:dyDescent="0.3">
      <c r="A25" s="33">
        <v>42404</v>
      </c>
      <c r="B25" s="35">
        <v>1.9657999999999998E-2</v>
      </c>
      <c r="C25" s="35">
        <v>2.4618999999999999E-2</v>
      </c>
      <c r="D25" s="35">
        <v>2.9137E-2</v>
      </c>
      <c r="E25" s="35">
        <v>3.2695000000000002E-2</v>
      </c>
      <c r="G25" s="50">
        <f t="shared" si="1"/>
        <v>42404</v>
      </c>
      <c r="H25" s="34">
        <f t="shared" si="2"/>
        <v>1.9945999999999998E-2</v>
      </c>
      <c r="I25" s="34">
        <f t="shared" si="3"/>
        <v>2.5492000000000001E-2</v>
      </c>
      <c r="J25" s="34">
        <f t="shared" si="4"/>
        <v>2.9986000000000002E-2</v>
      </c>
      <c r="K25" s="34">
        <f t="shared" si="5"/>
        <v>3.1973000000000001E-2</v>
      </c>
      <c r="M25" s="43">
        <v>42404</v>
      </c>
      <c r="N25" s="54">
        <v>1.9945999999999999</v>
      </c>
      <c r="O25" s="54">
        <v>2.5491999999999999</v>
      </c>
      <c r="P25" s="54">
        <v>2.9986000000000002</v>
      </c>
      <c r="Q25" s="54">
        <v>3.1972999999999998</v>
      </c>
    </row>
    <row r="26" spans="1:17" x14ac:dyDescent="0.3">
      <c r="A26" s="33">
        <v>42405</v>
      </c>
      <c r="B26" s="35">
        <v>1.9574000000000001E-2</v>
      </c>
      <c r="C26" s="35">
        <v>2.3668999999999999E-2</v>
      </c>
      <c r="D26" s="35">
        <v>2.8051E-2</v>
      </c>
      <c r="E26" s="35">
        <v>2.9428999999999997E-2</v>
      </c>
      <c r="G26" s="50">
        <f t="shared" si="1"/>
        <v>42405</v>
      </c>
      <c r="H26" s="34">
        <f t="shared" si="2"/>
        <v>1.9619999999999999E-2</v>
      </c>
      <c r="I26" s="34">
        <f t="shared" si="3"/>
        <v>2.3663E-2</v>
      </c>
      <c r="J26" s="34">
        <f t="shared" si="4"/>
        <v>2.7656E-2</v>
      </c>
      <c r="K26" s="34">
        <f t="shared" si="5"/>
        <v>2.9392999999999999E-2</v>
      </c>
      <c r="M26" s="43">
        <v>42405</v>
      </c>
      <c r="N26" s="54">
        <v>1.962</v>
      </c>
      <c r="O26" s="54">
        <v>2.3662999999999998</v>
      </c>
      <c r="P26" s="54">
        <v>2.7656000000000001</v>
      </c>
      <c r="Q26" s="54">
        <v>2.9392999999999998</v>
      </c>
    </row>
    <row r="27" spans="1:17" x14ac:dyDescent="0.3">
      <c r="A27" s="33">
        <v>42406</v>
      </c>
      <c r="B27" s="35">
        <v>2.2551999999999999E-2</v>
      </c>
      <c r="C27" s="35">
        <v>2.2658999999999999E-2</v>
      </c>
      <c r="D27" s="35">
        <v>2.4150999999999999E-2</v>
      </c>
      <c r="E27" s="35">
        <v>2.7999999999999997E-2</v>
      </c>
      <c r="G27" s="50">
        <f t="shared" si="1"/>
        <v>42406</v>
      </c>
      <c r="H27" s="34">
        <f t="shared" si="2"/>
        <v>2.2542E-2</v>
      </c>
      <c r="I27" s="34">
        <f t="shared" si="3"/>
        <v>2.2712E-2</v>
      </c>
      <c r="J27" s="34">
        <f t="shared" si="4"/>
        <v>2.4207999999999997E-2</v>
      </c>
      <c r="K27" s="34">
        <f t="shared" si="5"/>
        <v>2.7999999999999997E-2</v>
      </c>
      <c r="M27" s="43">
        <v>42406</v>
      </c>
      <c r="N27" s="54">
        <v>2.2542</v>
      </c>
      <c r="O27" s="54">
        <v>2.2711999999999999</v>
      </c>
      <c r="P27" s="54">
        <v>2.4207999999999998</v>
      </c>
      <c r="Q27" s="54">
        <v>2.8</v>
      </c>
    </row>
    <row r="28" spans="1:17" x14ac:dyDescent="0.3">
      <c r="A28" s="33">
        <v>42414</v>
      </c>
      <c r="B28" s="35">
        <v>1.9411000000000001E-2</v>
      </c>
      <c r="C28" s="35">
        <v>2.2604000000000003E-2</v>
      </c>
      <c r="D28" s="35">
        <v>2.4559000000000001E-2</v>
      </c>
      <c r="E28" s="35"/>
      <c r="G28" s="50">
        <f t="shared" si="1"/>
        <v>42414</v>
      </c>
      <c r="H28" s="34">
        <f t="shared" si="2"/>
        <v>1.9487000000000001E-2</v>
      </c>
      <c r="I28" s="34">
        <f t="shared" si="3"/>
        <v>2.2818999999999999E-2</v>
      </c>
      <c r="J28" s="34">
        <f t="shared" si="4"/>
        <v>2.4577000000000002E-2</v>
      </c>
      <c r="K28" s="34">
        <f t="shared" si="5"/>
        <v>0</v>
      </c>
      <c r="M28" s="43">
        <v>42414</v>
      </c>
      <c r="N28" s="54">
        <v>1.9487000000000001</v>
      </c>
      <c r="O28" s="54">
        <v>2.2818999999999998</v>
      </c>
      <c r="P28" s="54">
        <v>2.4577</v>
      </c>
      <c r="Q28" s="54">
        <v>0</v>
      </c>
    </row>
    <row r="29" spans="1:17" x14ac:dyDescent="0.3">
      <c r="A29" s="33">
        <v>42415</v>
      </c>
      <c r="B29" s="35">
        <v>1.9536999999999999E-2</v>
      </c>
      <c r="C29" s="35">
        <v>2.2738000000000001E-2</v>
      </c>
      <c r="D29" s="35">
        <v>2.4612999999999999E-2</v>
      </c>
      <c r="E29" s="35">
        <v>2.46E-2</v>
      </c>
      <c r="G29" s="50">
        <f t="shared" si="1"/>
        <v>42415</v>
      </c>
      <c r="H29" s="34">
        <f t="shared" si="2"/>
        <v>1.9790000000000002E-2</v>
      </c>
      <c r="I29" s="34">
        <f t="shared" si="3"/>
        <v>2.3902E-2</v>
      </c>
      <c r="J29" s="34">
        <f t="shared" si="4"/>
        <v>2.5163000000000001E-2</v>
      </c>
      <c r="K29" s="34">
        <f t="shared" si="5"/>
        <v>2.6373000000000001E-2</v>
      </c>
      <c r="M29" s="43">
        <v>42415</v>
      </c>
      <c r="N29" s="54">
        <v>1.9790000000000001</v>
      </c>
      <c r="O29" s="54">
        <v>2.3902000000000001</v>
      </c>
      <c r="P29" s="54">
        <v>2.5163000000000002</v>
      </c>
      <c r="Q29" s="54">
        <v>2.6373000000000002</v>
      </c>
    </row>
    <row r="30" spans="1:17" x14ac:dyDescent="0.3">
      <c r="A30" s="33">
        <v>42416</v>
      </c>
      <c r="B30" s="35">
        <v>1.9536000000000001E-2</v>
      </c>
      <c r="C30" s="35">
        <v>2.3069000000000003E-2</v>
      </c>
      <c r="D30" s="35">
        <v>2.4750000000000001E-2</v>
      </c>
      <c r="E30" s="35">
        <v>2.7275000000000001E-2</v>
      </c>
      <c r="G30" s="50">
        <f t="shared" si="1"/>
        <v>42416</v>
      </c>
      <c r="H30" s="34">
        <f t="shared" si="2"/>
        <v>1.9873999999999999E-2</v>
      </c>
      <c r="I30" s="34">
        <f t="shared" si="3"/>
        <v>2.4434000000000001E-2</v>
      </c>
      <c r="J30" s="34">
        <f t="shared" si="4"/>
        <v>2.5674000000000002E-2</v>
      </c>
      <c r="K30" s="34">
        <f t="shared" si="5"/>
        <v>2.7682999999999999E-2</v>
      </c>
      <c r="M30" s="43">
        <v>42416</v>
      </c>
      <c r="N30" s="54">
        <v>1.9874000000000001</v>
      </c>
      <c r="O30" s="54">
        <v>2.4434</v>
      </c>
      <c r="P30" s="54">
        <v>2.5674000000000001</v>
      </c>
      <c r="Q30" s="54">
        <v>2.7683</v>
      </c>
    </row>
    <row r="31" spans="1:17" x14ac:dyDescent="0.3">
      <c r="A31" s="33">
        <v>42417</v>
      </c>
      <c r="B31" s="35">
        <v>1.9351E-2</v>
      </c>
      <c r="C31" s="35">
        <v>2.2905000000000002E-2</v>
      </c>
      <c r="D31" s="35">
        <v>2.5065E-2</v>
      </c>
      <c r="E31" s="35">
        <v>2.6000000000000002E-2</v>
      </c>
      <c r="G31" s="50">
        <f t="shared" si="1"/>
        <v>42417</v>
      </c>
      <c r="H31" s="34">
        <f t="shared" si="2"/>
        <v>1.9767E-2</v>
      </c>
      <c r="I31" s="34">
        <f t="shared" si="3"/>
        <v>2.3854E-2</v>
      </c>
      <c r="J31" s="34">
        <f t="shared" si="4"/>
        <v>2.5468999999999999E-2</v>
      </c>
      <c r="K31" s="34">
        <f t="shared" si="5"/>
        <v>2.7918999999999999E-2</v>
      </c>
      <c r="M31" s="43">
        <v>42417</v>
      </c>
      <c r="N31" s="54">
        <v>1.9766999999999999</v>
      </c>
      <c r="O31" s="54">
        <v>2.3854000000000002</v>
      </c>
      <c r="P31" s="54">
        <v>2.5468999999999999</v>
      </c>
      <c r="Q31" s="54">
        <v>2.7919</v>
      </c>
    </row>
    <row r="32" spans="1:17" x14ac:dyDescent="0.3">
      <c r="A32" s="33">
        <v>42418</v>
      </c>
      <c r="B32" s="35">
        <v>1.9120999999999999E-2</v>
      </c>
      <c r="C32" s="35">
        <v>2.2487E-2</v>
      </c>
      <c r="D32" s="35">
        <v>2.4546000000000002E-2</v>
      </c>
      <c r="E32" s="35"/>
      <c r="G32" s="50">
        <f t="shared" si="1"/>
        <v>42418</v>
      </c>
      <c r="H32" s="34">
        <f t="shared" si="2"/>
        <v>1.9539000000000001E-2</v>
      </c>
      <c r="I32" s="34">
        <f t="shared" si="3"/>
        <v>2.3685999999999999E-2</v>
      </c>
      <c r="J32" s="34">
        <f t="shared" si="4"/>
        <v>2.5571999999999998E-2</v>
      </c>
      <c r="K32" s="34">
        <f t="shared" si="5"/>
        <v>2.6791999999999996E-2</v>
      </c>
      <c r="M32" s="43">
        <v>42418</v>
      </c>
      <c r="N32" s="54">
        <v>1.9539</v>
      </c>
      <c r="O32" s="54">
        <v>2.3685999999999998</v>
      </c>
      <c r="P32" s="54">
        <v>2.5571999999999999</v>
      </c>
      <c r="Q32" s="54">
        <v>2.6791999999999998</v>
      </c>
    </row>
    <row r="33" spans="1:17" x14ac:dyDescent="0.3">
      <c r="A33" s="33">
        <v>42419</v>
      </c>
      <c r="B33" s="35">
        <v>1.8943000000000002E-2</v>
      </c>
      <c r="C33" s="35">
        <v>2.2697999999999999E-2</v>
      </c>
      <c r="D33" s="35">
        <v>2.3961E-2</v>
      </c>
      <c r="E33" s="35"/>
      <c r="G33" s="50">
        <f t="shared" si="1"/>
        <v>42419</v>
      </c>
      <c r="H33" s="34">
        <f t="shared" si="2"/>
        <v>1.9367000000000002E-2</v>
      </c>
      <c r="I33" s="34">
        <f t="shared" si="3"/>
        <v>2.3424999999999998E-2</v>
      </c>
      <c r="J33" s="34">
        <f t="shared" si="4"/>
        <v>2.5104000000000001E-2</v>
      </c>
      <c r="K33" s="34">
        <f t="shared" si="5"/>
        <v>2.7948000000000001E-2</v>
      </c>
      <c r="M33" s="43">
        <v>42419</v>
      </c>
      <c r="N33" s="54">
        <v>1.9367000000000001</v>
      </c>
      <c r="O33" s="54">
        <v>2.3424999999999998</v>
      </c>
      <c r="P33" s="54">
        <v>2.5104000000000002</v>
      </c>
      <c r="Q33" s="54">
        <v>2.7948</v>
      </c>
    </row>
    <row r="34" spans="1:17" x14ac:dyDescent="0.3">
      <c r="A34" s="33">
        <v>42422</v>
      </c>
      <c r="B34" s="35">
        <v>1.9112000000000001E-2</v>
      </c>
      <c r="C34" s="35">
        <v>2.2631000000000002E-2</v>
      </c>
      <c r="D34" s="35">
        <v>2.4094999999999998E-2</v>
      </c>
      <c r="E34" s="35"/>
      <c r="G34" s="50">
        <f t="shared" si="1"/>
        <v>42422</v>
      </c>
      <c r="H34" s="34">
        <f t="shared" si="2"/>
        <v>1.9521E-2</v>
      </c>
      <c r="I34" s="34">
        <f t="shared" si="3"/>
        <v>2.3395000000000003E-2</v>
      </c>
      <c r="J34" s="34">
        <f t="shared" si="4"/>
        <v>2.4811999999999997E-2</v>
      </c>
      <c r="K34" s="34">
        <f t="shared" si="5"/>
        <v>2.7274E-2</v>
      </c>
      <c r="M34" s="43">
        <v>42422</v>
      </c>
      <c r="N34" s="54">
        <v>1.9520999999999999</v>
      </c>
      <c r="O34" s="54">
        <v>2.3395000000000001</v>
      </c>
      <c r="P34" s="54">
        <v>2.4811999999999999</v>
      </c>
      <c r="Q34" s="54">
        <v>2.7273999999999998</v>
      </c>
    </row>
    <row r="35" spans="1:17" x14ac:dyDescent="0.3">
      <c r="A35" s="33">
        <v>42423</v>
      </c>
      <c r="B35" s="35">
        <v>1.9220999999999999E-2</v>
      </c>
      <c r="C35" s="35">
        <v>2.2705000000000003E-2</v>
      </c>
      <c r="D35" s="35">
        <v>2.4451999999999998E-2</v>
      </c>
      <c r="E35" s="35"/>
      <c r="G35" s="50">
        <f t="shared" si="1"/>
        <v>42423</v>
      </c>
      <c r="H35" s="34">
        <f t="shared" si="2"/>
        <v>1.9621E-2</v>
      </c>
      <c r="I35" s="34">
        <f t="shared" si="3"/>
        <v>2.3488999999999999E-2</v>
      </c>
      <c r="J35" s="34">
        <f t="shared" si="4"/>
        <v>2.5027000000000001E-2</v>
      </c>
      <c r="K35" s="34">
        <f t="shared" si="5"/>
        <v>4.9000000000000002E-2</v>
      </c>
      <c r="M35" s="43">
        <v>42423</v>
      </c>
      <c r="N35" s="54">
        <v>1.9621</v>
      </c>
      <c r="O35" s="54">
        <v>2.3489</v>
      </c>
      <c r="P35" s="54">
        <v>2.5026999999999999</v>
      </c>
      <c r="Q35" s="54">
        <v>4.9000000000000004</v>
      </c>
    </row>
    <row r="36" spans="1:17" x14ac:dyDescent="0.3">
      <c r="A36" s="33">
        <v>42424</v>
      </c>
      <c r="B36" s="35">
        <v>1.9702000000000001E-2</v>
      </c>
      <c r="C36" s="35">
        <v>2.3377999999999999E-2</v>
      </c>
      <c r="D36" s="35">
        <v>2.5156000000000001E-2</v>
      </c>
      <c r="E36" s="35"/>
      <c r="G36" s="50">
        <f t="shared" si="1"/>
        <v>42424</v>
      </c>
      <c r="H36" s="34">
        <f t="shared" si="2"/>
        <v>2.0158999999999996E-2</v>
      </c>
      <c r="I36" s="34">
        <f t="shared" si="3"/>
        <v>2.4868999999999999E-2</v>
      </c>
      <c r="J36" s="34">
        <f t="shared" si="4"/>
        <v>2.5943999999999998E-2</v>
      </c>
      <c r="K36" s="34">
        <f t="shared" si="5"/>
        <v>2.7942999999999999E-2</v>
      </c>
      <c r="M36" s="43">
        <v>42424</v>
      </c>
      <c r="N36" s="54">
        <v>2.0158999999999998</v>
      </c>
      <c r="O36" s="54">
        <v>2.4868999999999999</v>
      </c>
      <c r="P36" s="54">
        <v>2.5943999999999998</v>
      </c>
      <c r="Q36" s="54">
        <v>2.7942999999999998</v>
      </c>
    </row>
    <row r="37" spans="1:17" x14ac:dyDescent="0.3">
      <c r="A37" s="33">
        <v>42425</v>
      </c>
      <c r="B37" s="35">
        <v>2.1145999999999998E-2</v>
      </c>
      <c r="C37" s="35">
        <v>2.3027000000000002E-2</v>
      </c>
      <c r="D37" s="35">
        <v>2.6424E-2</v>
      </c>
      <c r="E37" s="35">
        <v>3.0976E-2</v>
      </c>
      <c r="G37" s="50">
        <f t="shared" si="1"/>
        <v>42425</v>
      </c>
      <c r="H37" s="34">
        <f t="shared" si="2"/>
        <v>2.1692999999999997E-2</v>
      </c>
      <c r="I37" s="34">
        <f t="shared" si="3"/>
        <v>2.4716000000000002E-2</v>
      </c>
      <c r="J37" s="34">
        <f t="shared" si="4"/>
        <v>3.0043E-2</v>
      </c>
      <c r="K37" s="34">
        <f t="shared" si="5"/>
        <v>3.1387999999999999E-2</v>
      </c>
      <c r="M37" s="43">
        <v>42425</v>
      </c>
      <c r="N37" s="54">
        <v>2.1692999999999998</v>
      </c>
      <c r="O37" s="54">
        <v>2.4716</v>
      </c>
      <c r="P37" s="54">
        <v>3.0043000000000002</v>
      </c>
      <c r="Q37" s="54">
        <v>3.1387999999999998</v>
      </c>
    </row>
    <row r="38" spans="1:17" x14ac:dyDescent="0.3">
      <c r="A38" s="33">
        <v>42426</v>
      </c>
      <c r="B38" s="35">
        <v>2.0330000000000001E-2</v>
      </c>
      <c r="C38" s="35">
        <v>2.3073E-2</v>
      </c>
      <c r="D38" s="35">
        <v>2.8622999999999999E-2</v>
      </c>
      <c r="E38" s="35">
        <v>3.1889000000000001E-2</v>
      </c>
      <c r="G38" s="50">
        <f t="shared" si="1"/>
        <v>42426</v>
      </c>
      <c r="H38" s="34">
        <f t="shared" si="2"/>
        <v>2.0919E-2</v>
      </c>
      <c r="I38" s="34">
        <f t="shared" si="3"/>
        <v>2.5049000000000002E-2</v>
      </c>
      <c r="J38" s="34">
        <f t="shared" si="4"/>
        <v>3.2249E-2</v>
      </c>
      <c r="K38" s="34">
        <f t="shared" si="5"/>
        <v>3.3875999999999996E-2</v>
      </c>
      <c r="M38" s="43">
        <v>42426</v>
      </c>
      <c r="N38" s="54">
        <v>2.0918999999999999</v>
      </c>
      <c r="O38" s="54">
        <v>2.5049000000000001</v>
      </c>
      <c r="P38" s="54">
        <v>3.2248999999999999</v>
      </c>
      <c r="Q38" s="54">
        <v>3.3875999999999999</v>
      </c>
    </row>
    <row r="39" spans="1:17" x14ac:dyDescent="0.3">
      <c r="A39" s="33">
        <v>42429</v>
      </c>
      <c r="B39" s="35">
        <v>1.9826E-2</v>
      </c>
      <c r="C39" s="35">
        <v>2.3374000000000002E-2</v>
      </c>
      <c r="D39" s="35">
        <v>2.8513999999999998E-2</v>
      </c>
      <c r="E39" s="35">
        <v>2.8799999999999999E-2</v>
      </c>
      <c r="G39" s="50">
        <f t="shared" si="1"/>
        <v>42429</v>
      </c>
      <c r="H39" s="34">
        <f t="shared" si="2"/>
        <v>2.0272000000000002E-2</v>
      </c>
      <c r="I39" s="34">
        <f t="shared" si="3"/>
        <v>2.5830000000000002E-2</v>
      </c>
      <c r="J39" s="34">
        <f t="shared" si="4"/>
        <v>2.9505E-2</v>
      </c>
      <c r="K39" s="34">
        <f t="shared" si="5"/>
        <v>3.1465E-2</v>
      </c>
      <c r="M39" s="43">
        <v>42429</v>
      </c>
      <c r="N39" s="54">
        <v>2.0272000000000001</v>
      </c>
      <c r="O39" s="54">
        <v>2.5830000000000002</v>
      </c>
      <c r="P39" s="54">
        <v>2.9504999999999999</v>
      </c>
      <c r="Q39" s="54">
        <v>3.1465000000000001</v>
      </c>
    </row>
    <row r="40" spans="1:17" x14ac:dyDescent="0.3">
      <c r="A40" s="33">
        <v>42430</v>
      </c>
      <c r="B40" s="35">
        <v>1.9436999999999999E-2</v>
      </c>
      <c r="C40" s="35">
        <v>2.2759999999999999E-2</v>
      </c>
      <c r="D40" s="35">
        <v>2.7082000000000002E-2</v>
      </c>
      <c r="E40" s="35"/>
      <c r="G40" s="50">
        <f t="shared" si="1"/>
        <v>42430</v>
      </c>
      <c r="H40" s="34">
        <f t="shared" si="2"/>
        <v>1.9864E-2</v>
      </c>
      <c r="I40" s="34">
        <f t="shared" si="3"/>
        <v>2.4247000000000001E-2</v>
      </c>
      <c r="J40" s="34">
        <f t="shared" si="4"/>
        <v>2.8056000000000001E-2</v>
      </c>
      <c r="K40" s="34">
        <f t="shared" si="5"/>
        <v>2.9073999999999999E-2</v>
      </c>
      <c r="M40" s="43">
        <v>42430</v>
      </c>
      <c r="N40" s="54">
        <v>1.9863999999999999</v>
      </c>
      <c r="O40" s="54">
        <v>2.4247000000000001</v>
      </c>
      <c r="P40" s="54">
        <v>2.8056000000000001</v>
      </c>
      <c r="Q40" s="54">
        <v>2.9074</v>
      </c>
    </row>
    <row r="41" spans="1:17" x14ac:dyDescent="0.3">
      <c r="A41" s="33">
        <v>42431</v>
      </c>
      <c r="B41" s="35">
        <v>1.9456999999999999E-2</v>
      </c>
      <c r="C41" s="35">
        <v>2.2851E-2</v>
      </c>
      <c r="D41" s="35">
        <v>2.5960999999999998E-2</v>
      </c>
      <c r="E41" s="35"/>
      <c r="G41" s="50">
        <f t="shared" si="1"/>
        <v>42431</v>
      </c>
      <c r="H41" s="34">
        <f t="shared" si="2"/>
        <v>1.9826999999999997E-2</v>
      </c>
      <c r="I41" s="34">
        <f t="shared" si="3"/>
        <v>2.3809999999999998E-2</v>
      </c>
      <c r="J41" s="34">
        <f t="shared" si="4"/>
        <v>2.6692E-2</v>
      </c>
      <c r="K41" s="34">
        <f t="shared" si="5"/>
        <v>2.8020999999999997E-2</v>
      </c>
      <c r="M41" s="43">
        <v>42431</v>
      </c>
      <c r="N41" s="54">
        <v>1.9826999999999999</v>
      </c>
      <c r="O41" s="54">
        <v>2.3809999999999998</v>
      </c>
      <c r="P41" s="54">
        <v>2.6692</v>
      </c>
      <c r="Q41" s="54">
        <v>2.8020999999999998</v>
      </c>
    </row>
    <row r="42" spans="1:17" x14ac:dyDescent="0.3">
      <c r="A42" s="33">
        <v>42432</v>
      </c>
      <c r="B42" s="35">
        <v>1.9386E-2</v>
      </c>
      <c r="C42" s="35">
        <v>2.2700999999999999E-2</v>
      </c>
      <c r="D42" s="35">
        <v>2.5499999999999998E-2</v>
      </c>
      <c r="E42" s="35"/>
      <c r="G42" s="50">
        <f t="shared" si="1"/>
        <v>42432</v>
      </c>
      <c r="H42" s="34">
        <f t="shared" si="2"/>
        <v>1.9758000000000001E-2</v>
      </c>
      <c r="I42" s="34">
        <f t="shared" si="3"/>
        <v>2.3450000000000002E-2</v>
      </c>
      <c r="J42" s="34">
        <f t="shared" si="4"/>
        <v>2.5776E-2</v>
      </c>
      <c r="K42" s="34">
        <f t="shared" si="5"/>
        <v>2.6962E-2</v>
      </c>
      <c r="M42" s="43">
        <v>42432</v>
      </c>
      <c r="N42" s="54">
        <v>1.9758</v>
      </c>
      <c r="O42" s="54">
        <v>2.3450000000000002</v>
      </c>
      <c r="P42" s="54">
        <v>2.5775999999999999</v>
      </c>
      <c r="Q42" s="54">
        <v>2.6962000000000002</v>
      </c>
    </row>
    <row r="43" spans="1:17" x14ac:dyDescent="0.3">
      <c r="A43" s="33">
        <v>42433</v>
      </c>
      <c r="B43" s="35">
        <v>1.9299E-2</v>
      </c>
      <c r="C43" s="35">
        <v>2.2728000000000002E-2</v>
      </c>
      <c r="D43" s="35">
        <v>2.5000000000000001E-2</v>
      </c>
      <c r="E43" s="35"/>
      <c r="G43" s="50">
        <f t="shared" si="1"/>
        <v>42433</v>
      </c>
      <c r="H43" s="34">
        <f t="shared" si="2"/>
        <v>1.9689000000000002E-2</v>
      </c>
      <c r="I43" s="34">
        <f t="shared" si="3"/>
        <v>2.3347000000000003E-2</v>
      </c>
      <c r="J43" s="34">
        <f t="shared" si="4"/>
        <v>2.4961000000000001E-2</v>
      </c>
      <c r="K43" s="34">
        <f t="shared" si="5"/>
        <v>2.75E-2</v>
      </c>
      <c r="M43" s="43">
        <v>42433</v>
      </c>
      <c r="N43" s="54">
        <v>1.9689000000000001</v>
      </c>
      <c r="O43" s="54">
        <v>2.3347000000000002</v>
      </c>
      <c r="P43" s="54">
        <v>2.4961000000000002</v>
      </c>
      <c r="Q43" s="54">
        <v>2.75</v>
      </c>
    </row>
    <row r="44" spans="1:17" x14ac:dyDescent="0.3">
      <c r="A44" s="33">
        <v>42436</v>
      </c>
      <c r="B44" s="35">
        <v>1.9417E-2</v>
      </c>
      <c r="C44" s="35">
        <v>2.2726000000000003E-2</v>
      </c>
      <c r="D44" s="35">
        <v>2.4820999999999999E-2</v>
      </c>
      <c r="E44" s="35"/>
      <c r="G44" s="50">
        <f t="shared" si="1"/>
        <v>42436</v>
      </c>
      <c r="H44" s="34">
        <f t="shared" si="2"/>
        <v>1.9802E-2</v>
      </c>
      <c r="I44" s="34">
        <f t="shared" si="3"/>
        <v>2.3611E-2</v>
      </c>
      <c r="J44" s="34">
        <f t="shared" si="4"/>
        <v>2.5522999999999997E-2</v>
      </c>
      <c r="K44" s="34">
        <f t="shared" si="5"/>
        <v>2.6345E-2</v>
      </c>
      <c r="M44" s="43">
        <v>42436</v>
      </c>
      <c r="N44" s="54">
        <v>1.9802</v>
      </c>
      <c r="O44" s="54">
        <v>2.3611</v>
      </c>
      <c r="P44" s="54">
        <v>2.5522999999999998</v>
      </c>
      <c r="Q44" s="54">
        <v>2.6345000000000001</v>
      </c>
    </row>
    <row r="45" spans="1:17" x14ac:dyDescent="0.3">
      <c r="A45" s="33">
        <v>42437</v>
      </c>
      <c r="B45" s="35">
        <v>1.9426000000000002E-2</v>
      </c>
      <c r="C45" s="35">
        <v>2.2787000000000002E-2</v>
      </c>
      <c r="D45" s="35">
        <v>2.5045999999999999E-2</v>
      </c>
      <c r="E45" s="35"/>
      <c r="G45" s="50">
        <f t="shared" si="1"/>
        <v>42437</v>
      </c>
      <c r="H45" s="34">
        <f t="shared" si="2"/>
        <v>1.9799999999999998E-2</v>
      </c>
      <c r="I45" s="34">
        <f t="shared" si="3"/>
        <v>2.3722E-2</v>
      </c>
      <c r="J45" s="34">
        <f t="shared" si="4"/>
        <v>2.5302999999999999E-2</v>
      </c>
      <c r="K45" s="34">
        <f t="shared" si="5"/>
        <v>2.5607000000000001E-2</v>
      </c>
      <c r="M45" s="43">
        <v>42437</v>
      </c>
      <c r="N45" s="54">
        <v>1.98</v>
      </c>
      <c r="O45" s="54">
        <v>2.3721999999999999</v>
      </c>
      <c r="P45" s="54">
        <v>2.5303</v>
      </c>
      <c r="Q45" s="54">
        <v>2.5607000000000002</v>
      </c>
    </row>
    <row r="46" spans="1:17" x14ac:dyDescent="0.3">
      <c r="A46" s="33">
        <v>42438</v>
      </c>
      <c r="B46" s="35">
        <v>1.9411999999999999E-2</v>
      </c>
      <c r="C46" s="35">
        <v>2.2599999999999999E-2</v>
      </c>
      <c r="D46" s="35">
        <v>2.4860000000000004E-2</v>
      </c>
      <c r="E46" s="35"/>
      <c r="G46" s="50">
        <f t="shared" si="1"/>
        <v>42438</v>
      </c>
      <c r="H46" s="34">
        <f t="shared" si="2"/>
        <v>1.9820999999999998E-2</v>
      </c>
      <c r="I46" s="34">
        <f t="shared" si="3"/>
        <v>2.3380000000000001E-2</v>
      </c>
      <c r="J46" s="34">
        <f t="shared" si="4"/>
        <v>2.5217999999999997E-2</v>
      </c>
      <c r="K46" s="34">
        <f t="shared" si="5"/>
        <v>2.5832999999999998E-2</v>
      </c>
      <c r="M46" s="43">
        <v>42438</v>
      </c>
      <c r="N46" s="54">
        <v>1.9821</v>
      </c>
      <c r="O46" s="54">
        <v>2.3380000000000001</v>
      </c>
      <c r="P46" s="54">
        <v>2.5217999999999998</v>
      </c>
      <c r="Q46" s="54">
        <v>2.5832999999999999</v>
      </c>
    </row>
    <row r="47" spans="1:17" x14ac:dyDescent="0.3">
      <c r="A47" s="33">
        <v>42439</v>
      </c>
      <c r="B47" s="35">
        <v>1.9408999999999999E-2</v>
      </c>
      <c r="C47" s="35">
        <v>2.2792E-2</v>
      </c>
      <c r="D47" s="35">
        <v>2.5059999999999999E-2</v>
      </c>
      <c r="E47" s="35"/>
      <c r="G47" s="50">
        <f t="shared" si="1"/>
        <v>42439</v>
      </c>
      <c r="H47" s="34">
        <f t="shared" si="2"/>
        <v>1.9838000000000001E-2</v>
      </c>
      <c r="I47" s="34">
        <f t="shared" si="3"/>
        <v>2.3584000000000001E-2</v>
      </c>
      <c r="J47" s="34">
        <f t="shared" si="4"/>
        <v>2.5259999999999998E-2</v>
      </c>
      <c r="K47" s="34">
        <f t="shared" si="5"/>
        <v>2.5792000000000002E-2</v>
      </c>
      <c r="M47" s="43">
        <v>42439</v>
      </c>
      <c r="N47" s="54">
        <v>1.9838</v>
      </c>
      <c r="O47" s="54">
        <v>2.3584000000000001</v>
      </c>
      <c r="P47" s="54">
        <v>2.5259999999999998</v>
      </c>
      <c r="Q47" s="54">
        <v>2.5792000000000002</v>
      </c>
    </row>
    <row r="48" spans="1:17" x14ac:dyDescent="0.3">
      <c r="A48" s="33">
        <v>42440</v>
      </c>
      <c r="B48" s="35">
        <v>1.9391000000000002E-2</v>
      </c>
      <c r="C48" s="35">
        <v>2.2789E-2</v>
      </c>
      <c r="D48" s="35">
        <v>2.5281999999999999E-2</v>
      </c>
      <c r="E48" s="35"/>
      <c r="G48" s="50">
        <f t="shared" si="1"/>
        <v>42440</v>
      </c>
      <c r="H48" s="34">
        <f t="shared" si="2"/>
        <v>1.9806000000000001E-2</v>
      </c>
      <c r="I48" s="34">
        <f t="shared" si="3"/>
        <v>2.3248000000000001E-2</v>
      </c>
      <c r="J48" s="34">
        <f t="shared" si="4"/>
        <v>2.5529000000000003E-2</v>
      </c>
      <c r="K48" s="34">
        <f t="shared" si="5"/>
        <v>2.6225999999999999E-2</v>
      </c>
      <c r="M48" s="43">
        <v>42440</v>
      </c>
      <c r="N48" s="54">
        <v>1.9805999999999999</v>
      </c>
      <c r="O48" s="54">
        <v>2.3248000000000002</v>
      </c>
      <c r="P48" s="54">
        <v>2.5529000000000002</v>
      </c>
      <c r="Q48" s="54">
        <v>2.6225999999999998</v>
      </c>
    </row>
    <row r="49" spans="1:17" x14ac:dyDescent="0.3">
      <c r="A49" s="33">
        <v>42443</v>
      </c>
      <c r="B49" s="35">
        <v>1.9450000000000002E-2</v>
      </c>
      <c r="C49" s="35">
        <v>2.2692999999999998E-2</v>
      </c>
      <c r="D49" s="35">
        <v>2.4990000000000002E-2</v>
      </c>
      <c r="E49" s="35">
        <v>2.6499999999999999E-2</v>
      </c>
      <c r="G49" s="50">
        <f t="shared" si="1"/>
        <v>42443</v>
      </c>
      <c r="H49" s="34">
        <f t="shared" si="2"/>
        <v>1.9906999999999998E-2</v>
      </c>
      <c r="I49" s="34">
        <f t="shared" si="3"/>
        <v>2.3713000000000001E-2</v>
      </c>
      <c r="J49" s="34">
        <f t="shared" si="4"/>
        <v>2.5377E-2</v>
      </c>
      <c r="K49" s="34">
        <f t="shared" si="5"/>
        <v>2.6863999999999999E-2</v>
      </c>
      <c r="M49" s="43">
        <v>42443</v>
      </c>
      <c r="N49" s="54">
        <v>1.9906999999999999</v>
      </c>
      <c r="O49" s="54">
        <v>2.3713000000000002</v>
      </c>
      <c r="P49" s="54">
        <v>2.5377000000000001</v>
      </c>
      <c r="Q49" s="54">
        <v>2.6863999999999999</v>
      </c>
    </row>
    <row r="50" spans="1:17" x14ac:dyDescent="0.3">
      <c r="A50" s="33">
        <v>42444</v>
      </c>
      <c r="B50" s="35">
        <v>1.9450000000000002E-2</v>
      </c>
      <c r="C50" s="35">
        <v>2.2893E-2</v>
      </c>
      <c r="D50" s="35">
        <v>2.4986999999999999E-2</v>
      </c>
      <c r="E50" s="35">
        <v>2.5499999999999998E-2</v>
      </c>
      <c r="G50" s="50">
        <f t="shared" si="1"/>
        <v>42444</v>
      </c>
      <c r="H50" s="34">
        <f t="shared" si="2"/>
        <v>1.9900999999999999E-2</v>
      </c>
      <c r="I50" s="34">
        <f t="shared" si="3"/>
        <v>2.3730999999999999E-2</v>
      </c>
      <c r="J50" s="34">
        <f t="shared" si="4"/>
        <v>2.5184000000000002E-2</v>
      </c>
      <c r="K50" s="34">
        <f t="shared" si="5"/>
        <v>2.7743000000000004E-2</v>
      </c>
      <c r="M50" s="43">
        <v>42444</v>
      </c>
      <c r="N50" s="54">
        <v>1.9901</v>
      </c>
      <c r="O50" s="54">
        <v>2.3731</v>
      </c>
      <c r="P50" s="54">
        <v>2.5184000000000002</v>
      </c>
      <c r="Q50" s="54">
        <v>2.7743000000000002</v>
      </c>
    </row>
    <row r="51" spans="1:17" x14ac:dyDescent="0.3">
      <c r="A51" s="33">
        <v>42445</v>
      </c>
      <c r="B51" s="35">
        <v>1.9481999999999999E-2</v>
      </c>
      <c r="C51" s="35">
        <v>2.2884999999999999E-2</v>
      </c>
      <c r="D51" s="35">
        <v>2.4875999999999999E-2</v>
      </c>
      <c r="E51" s="35">
        <v>2.9363999999999998E-2</v>
      </c>
      <c r="G51" s="50">
        <f t="shared" si="1"/>
        <v>42445</v>
      </c>
      <c r="H51" s="34">
        <f t="shared" si="2"/>
        <v>1.9918000000000002E-2</v>
      </c>
      <c r="I51" s="34">
        <f t="shared" si="3"/>
        <v>2.3909E-2</v>
      </c>
      <c r="J51" s="34">
        <f t="shared" si="4"/>
        <v>2.5028000000000002E-2</v>
      </c>
      <c r="K51" s="34">
        <f t="shared" si="5"/>
        <v>2.8863E-2</v>
      </c>
      <c r="M51" s="43">
        <v>42445</v>
      </c>
      <c r="N51" s="54">
        <v>1.9918</v>
      </c>
      <c r="O51" s="54">
        <v>2.3908999999999998</v>
      </c>
      <c r="P51" s="54">
        <v>2.5028000000000001</v>
      </c>
      <c r="Q51" s="54">
        <v>2.8862999999999999</v>
      </c>
    </row>
    <row r="52" spans="1:17" x14ac:dyDescent="0.3">
      <c r="A52" s="33">
        <v>42446</v>
      </c>
      <c r="B52" s="35">
        <v>1.9706999999999999E-2</v>
      </c>
      <c r="C52" s="35">
        <v>2.2999000000000002E-2</v>
      </c>
      <c r="D52" s="35">
        <v>2.5424000000000002E-2</v>
      </c>
      <c r="E52" s="35">
        <v>2.5966999999999997E-2</v>
      </c>
      <c r="G52" s="50">
        <f t="shared" si="1"/>
        <v>42446</v>
      </c>
      <c r="H52" s="34">
        <f t="shared" si="2"/>
        <v>2.0219999999999998E-2</v>
      </c>
      <c r="I52" s="34">
        <f t="shared" si="3"/>
        <v>2.4133000000000002E-2</v>
      </c>
      <c r="J52" s="34">
        <f t="shared" si="4"/>
        <v>2.6389999999999997E-2</v>
      </c>
      <c r="K52" s="34">
        <f t="shared" si="5"/>
        <v>2.8736999999999999E-2</v>
      </c>
      <c r="M52" s="43">
        <v>42446</v>
      </c>
      <c r="N52" s="54">
        <v>2.0219999999999998</v>
      </c>
      <c r="O52" s="54">
        <v>2.4133</v>
      </c>
      <c r="P52" s="54">
        <v>2.6389999999999998</v>
      </c>
      <c r="Q52" s="54">
        <v>2.8736999999999999</v>
      </c>
    </row>
    <row r="53" spans="1:17" x14ac:dyDescent="0.3">
      <c r="A53" s="33">
        <v>42447</v>
      </c>
      <c r="B53" s="35">
        <v>2.0209999999999999E-2</v>
      </c>
      <c r="C53" s="35">
        <v>2.3172000000000002E-2</v>
      </c>
      <c r="D53" s="35">
        <v>2.7339000000000002E-2</v>
      </c>
      <c r="E53" s="35">
        <v>3.1265000000000001E-2</v>
      </c>
      <c r="G53" s="50">
        <f t="shared" si="1"/>
        <v>42447</v>
      </c>
      <c r="H53" s="34">
        <f t="shared" si="2"/>
        <v>2.0809000000000001E-2</v>
      </c>
      <c r="I53" s="34">
        <f t="shared" si="3"/>
        <v>2.5180999999999999E-2</v>
      </c>
      <c r="J53" s="34">
        <f t="shared" si="4"/>
        <v>3.0821999999999999E-2</v>
      </c>
      <c r="K53" s="34">
        <f t="shared" si="5"/>
        <v>3.1808999999999997E-2</v>
      </c>
      <c r="M53" s="43">
        <v>42447</v>
      </c>
      <c r="N53" s="54">
        <v>2.0809000000000002</v>
      </c>
      <c r="O53" s="54">
        <v>2.5181</v>
      </c>
      <c r="P53" s="54">
        <v>3.0821999999999998</v>
      </c>
      <c r="Q53" s="54">
        <v>3.1808999999999998</v>
      </c>
    </row>
    <row r="54" spans="1:17" x14ac:dyDescent="0.3">
      <c r="A54" s="33">
        <v>42450</v>
      </c>
      <c r="B54" s="35">
        <v>2.0036000000000002E-2</v>
      </c>
      <c r="C54" s="35">
        <v>2.3281999999999997E-2</v>
      </c>
      <c r="D54" s="35">
        <v>2.7797000000000002E-2</v>
      </c>
      <c r="E54" s="35">
        <v>3.2521000000000001E-2</v>
      </c>
      <c r="G54" s="50">
        <f t="shared" si="1"/>
        <v>42450</v>
      </c>
      <c r="H54" s="34">
        <f t="shared" si="2"/>
        <v>2.0697999999999998E-2</v>
      </c>
      <c r="I54" s="34">
        <f t="shared" si="3"/>
        <v>2.5932E-2</v>
      </c>
      <c r="J54" s="34">
        <f t="shared" si="4"/>
        <v>2.9281999999999999E-2</v>
      </c>
      <c r="K54" s="34">
        <f t="shared" si="5"/>
        <v>3.2829000000000004E-2</v>
      </c>
      <c r="M54" s="43">
        <v>42450</v>
      </c>
      <c r="N54" s="54">
        <v>2.0697999999999999</v>
      </c>
      <c r="O54" s="54">
        <v>2.5931999999999999</v>
      </c>
      <c r="P54" s="54">
        <v>2.9281999999999999</v>
      </c>
      <c r="Q54" s="54">
        <v>3.2829000000000002</v>
      </c>
    </row>
    <row r="55" spans="1:17" x14ac:dyDescent="0.3">
      <c r="A55" s="33">
        <v>42451</v>
      </c>
      <c r="B55" s="35">
        <v>2.0430999999999998E-2</v>
      </c>
      <c r="C55" s="35">
        <v>2.3264999999999997E-2</v>
      </c>
      <c r="D55" s="35">
        <v>2.878E-2</v>
      </c>
      <c r="E55" s="35">
        <v>3.3097000000000001E-2</v>
      </c>
      <c r="G55" s="50">
        <f t="shared" si="1"/>
        <v>42451</v>
      </c>
      <c r="H55" s="34">
        <f t="shared" si="2"/>
        <v>2.1133000000000002E-2</v>
      </c>
      <c r="I55" s="34">
        <f t="shared" si="3"/>
        <v>2.5623E-2</v>
      </c>
      <c r="J55" s="34">
        <f t="shared" si="4"/>
        <v>3.0485999999999999E-2</v>
      </c>
      <c r="K55" s="34">
        <f t="shared" si="5"/>
        <v>3.3556000000000002E-2</v>
      </c>
      <c r="M55" s="43">
        <v>42451</v>
      </c>
      <c r="N55" s="54">
        <v>2.1133000000000002</v>
      </c>
      <c r="O55" s="54">
        <v>2.5623</v>
      </c>
      <c r="P55" s="54">
        <v>3.0486</v>
      </c>
      <c r="Q55" s="54">
        <v>3.3555999999999999</v>
      </c>
    </row>
    <row r="56" spans="1:17" x14ac:dyDescent="0.3">
      <c r="A56" s="33">
        <v>42452</v>
      </c>
      <c r="B56" s="35">
        <v>1.9987999999999999E-2</v>
      </c>
      <c r="C56" s="35">
        <v>2.3709999999999998E-2</v>
      </c>
      <c r="D56" s="35">
        <v>2.7040000000000002E-2</v>
      </c>
      <c r="E56" s="35">
        <v>3.1932999999999996E-2</v>
      </c>
      <c r="G56" s="50">
        <f t="shared" si="1"/>
        <v>42452</v>
      </c>
      <c r="H56" s="34">
        <f t="shared" si="2"/>
        <v>2.0521999999999999E-2</v>
      </c>
      <c r="I56" s="34">
        <f t="shared" si="3"/>
        <v>2.5701000000000002E-2</v>
      </c>
      <c r="J56" s="34">
        <f t="shared" si="4"/>
        <v>2.8997999999999999E-2</v>
      </c>
      <c r="K56" s="34">
        <f t="shared" si="5"/>
        <v>3.3024999999999999E-2</v>
      </c>
      <c r="M56" s="43">
        <v>42452</v>
      </c>
      <c r="N56" s="54">
        <v>2.0522</v>
      </c>
      <c r="O56" s="54">
        <v>2.5701000000000001</v>
      </c>
      <c r="P56" s="54">
        <v>2.8997999999999999</v>
      </c>
      <c r="Q56" s="54">
        <v>3.3025000000000002</v>
      </c>
    </row>
    <row r="57" spans="1:17" x14ac:dyDescent="0.3">
      <c r="A57" s="33">
        <v>42453</v>
      </c>
      <c r="B57" s="35">
        <v>1.9816E-2</v>
      </c>
      <c r="C57" s="35">
        <v>2.3096000000000002E-2</v>
      </c>
      <c r="D57" s="35">
        <v>2.7255999999999999E-2</v>
      </c>
      <c r="E57" s="35"/>
      <c r="G57" s="50">
        <f t="shared" si="1"/>
        <v>42453</v>
      </c>
      <c r="H57" s="34">
        <f t="shared" si="2"/>
        <v>2.0268000000000001E-2</v>
      </c>
      <c r="I57" s="34">
        <f t="shared" si="3"/>
        <v>2.4493000000000001E-2</v>
      </c>
      <c r="J57" s="34">
        <f t="shared" si="4"/>
        <v>3.0543999999999998E-2</v>
      </c>
      <c r="K57" s="34">
        <f t="shared" si="5"/>
        <v>3.2705999999999999E-2</v>
      </c>
      <c r="M57" s="43">
        <v>42453</v>
      </c>
      <c r="N57" s="54">
        <v>2.0268000000000002</v>
      </c>
      <c r="O57" s="54">
        <v>2.4493</v>
      </c>
      <c r="P57" s="54">
        <v>3.0543999999999998</v>
      </c>
      <c r="Q57" s="54">
        <v>3.2706</v>
      </c>
    </row>
    <row r="58" spans="1:17" x14ac:dyDescent="0.3">
      <c r="A58" s="33">
        <v>42454</v>
      </c>
      <c r="B58" s="35">
        <v>1.9723999999999998E-2</v>
      </c>
      <c r="C58" s="35">
        <v>2.2946000000000001E-2</v>
      </c>
      <c r="D58" s="35">
        <v>2.7143999999999998E-2</v>
      </c>
      <c r="E58" s="35">
        <v>3.2000000000000001E-2</v>
      </c>
      <c r="G58" s="50">
        <f t="shared" si="1"/>
        <v>42454</v>
      </c>
      <c r="H58" s="34">
        <f t="shared" si="2"/>
        <v>2.0171999999999999E-2</v>
      </c>
      <c r="I58" s="34">
        <f t="shared" si="3"/>
        <v>2.4468E-2</v>
      </c>
      <c r="J58" s="34">
        <f t="shared" si="4"/>
        <v>3.0875E-2</v>
      </c>
      <c r="K58" s="34">
        <f t="shared" si="5"/>
        <v>3.1664999999999999E-2</v>
      </c>
      <c r="M58" s="43">
        <v>42454</v>
      </c>
      <c r="N58" s="54">
        <v>2.0171999999999999</v>
      </c>
      <c r="O58" s="54">
        <v>2.4468000000000001</v>
      </c>
      <c r="P58" s="54">
        <v>3.0874999999999999</v>
      </c>
      <c r="Q58" s="54">
        <v>3.1665000000000001</v>
      </c>
    </row>
    <row r="59" spans="1:17" x14ac:dyDescent="0.3">
      <c r="A59" s="33">
        <v>42457</v>
      </c>
      <c r="B59" s="35">
        <v>1.9869000000000001E-2</v>
      </c>
      <c r="C59" s="35">
        <v>2.3200999999999999E-2</v>
      </c>
      <c r="D59" s="35">
        <v>2.9237000000000003E-2</v>
      </c>
      <c r="E59" s="35">
        <v>3.1766999999999997E-2</v>
      </c>
      <c r="G59" s="50">
        <f t="shared" si="1"/>
        <v>42457</v>
      </c>
      <c r="H59" s="34">
        <f t="shared" si="2"/>
        <v>2.0374E-2</v>
      </c>
      <c r="I59" s="34">
        <f t="shared" si="3"/>
        <v>2.5241E-2</v>
      </c>
      <c r="J59" s="34">
        <f t="shared" si="4"/>
        <v>3.2043000000000002E-2</v>
      </c>
      <c r="K59" s="34">
        <f t="shared" si="5"/>
        <v>3.3034000000000001E-2</v>
      </c>
      <c r="M59" s="43">
        <v>42457</v>
      </c>
      <c r="N59" s="54">
        <v>2.0373999999999999</v>
      </c>
      <c r="O59" s="54">
        <v>2.5240999999999998</v>
      </c>
      <c r="P59" s="54">
        <v>3.2042999999999999</v>
      </c>
      <c r="Q59" s="54">
        <v>3.3033999999999999</v>
      </c>
    </row>
    <row r="60" spans="1:17" x14ac:dyDescent="0.3">
      <c r="A60" s="33">
        <v>42458</v>
      </c>
      <c r="B60" s="35">
        <v>2.0048E-2</v>
      </c>
      <c r="C60" s="35">
        <v>2.3082999999999999E-2</v>
      </c>
      <c r="D60" s="35">
        <v>2.9287000000000001E-2</v>
      </c>
      <c r="E60" s="35">
        <v>3.4161999999999998E-2</v>
      </c>
      <c r="G60" s="50">
        <f t="shared" si="1"/>
        <v>42458</v>
      </c>
      <c r="H60" s="34">
        <f t="shared" si="2"/>
        <v>2.0721E-2</v>
      </c>
      <c r="I60" s="34">
        <f t="shared" si="3"/>
        <v>2.5152000000000001E-2</v>
      </c>
      <c r="J60" s="34">
        <f t="shared" si="4"/>
        <v>3.3953999999999998E-2</v>
      </c>
      <c r="K60" s="34">
        <f t="shared" si="5"/>
        <v>3.5331000000000001E-2</v>
      </c>
      <c r="M60" s="43">
        <v>42458</v>
      </c>
      <c r="N60" s="54">
        <v>2.0720999999999998</v>
      </c>
      <c r="O60" s="54">
        <v>2.5152000000000001</v>
      </c>
      <c r="P60" s="54">
        <v>3.3954</v>
      </c>
      <c r="Q60" s="54">
        <v>3.5331000000000001</v>
      </c>
    </row>
    <row r="61" spans="1:17" x14ac:dyDescent="0.3">
      <c r="A61" s="33">
        <v>42459</v>
      </c>
      <c r="B61" s="35">
        <v>2.0245000000000003E-2</v>
      </c>
      <c r="C61" s="35">
        <v>2.4242E-2</v>
      </c>
      <c r="D61" s="35">
        <v>3.0417E-2</v>
      </c>
      <c r="E61" s="35">
        <v>3.5060000000000001E-2</v>
      </c>
      <c r="G61" s="50">
        <f t="shared" si="1"/>
        <v>42459</v>
      </c>
      <c r="H61" s="34">
        <f t="shared" si="2"/>
        <v>2.0951000000000001E-2</v>
      </c>
      <c r="I61" s="34">
        <f t="shared" si="3"/>
        <v>2.7876999999999999E-2</v>
      </c>
      <c r="J61" s="34">
        <f t="shared" si="4"/>
        <v>3.6013000000000003E-2</v>
      </c>
      <c r="K61" s="34">
        <f t="shared" si="5"/>
        <v>3.8441000000000003E-2</v>
      </c>
      <c r="M61" s="43">
        <v>42459</v>
      </c>
      <c r="N61" s="54">
        <v>2.0951</v>
      </c>
      <c r="O61" s="54">
        <v>2.7877000000000001</v>
      </c>
      <c r="P61" s="54">
        <v>3.6013000000000002</v>
      </c>
      <c r="Q61" s="54">
        <v>3.8441000000000001</v>
      </c>
    </row>
    <row r="62" spans="1:17" x14ac:dyDescent="0.3">
      <c r="A62" s="33">
        <v>42460</v>
      </c>
      <c r="B62" s="35">
        <v>2.0954999999999998E-2</v>
      </c>
      <c r="C62" s="35">
        <v>2.3443000000000002E-2</v>
      </c>
      <c r="D62" s="35">
        <v>3.5094E-2</v>
      </c>
      <c r="E62" s="35">
        <v>3.85E-2</v>
      </c>
      <c r="G62" s="50">
        <f t="shared" si="1"/>
        <v>42460</v>
      </c>
      <c r="H62" s="34">
        <f t="shared" si="2"/>
        <v>2.2027000000000001E-2</v>
      </c>
      <c r="I62" s="34">
        <f t="shared" si="3"/>
        <v>2.8519000000000003E-2</v>
      </c>
      <c r="J62" s="34">
        <f t="shared" si="4"/>
        <v>3.9357000000000003E-2</v>
      </c>
      <c r="K62" s="34">
        <f t="shared" si="5"/>
        <v>3.9961999999999998E-2</v>
      </c>
      <c r="M62" s="43">
        <v>42460</v>
      </c>
      <c r="N62" s="54">
        <v>2.2027000000000001</v>
      </c>
      <c r="O62" s="54">
        <v>2.8519000000000001</v>
      </c>
      <c r="P62" s="54">
        <v>3.9357000000000002</v>
      </c>
      <c r="Q62" s="54">
        <v>3.9962</v>
      </c>
    </row>
    <row r="63" spans="1:17" x14ac:dyDescent="0.3">
      <c r="A63" s="33">
        <v>42461</v>
      </c>
      <c r="B63" s="35">
        <v>1.9789000000000001E-2</v>
      </c>
      <c r="C63" s="35">
        <v>2.2858E-2</v>
      </c>
      <c r="D63" s="35">
        <v>3.1440999999999997E-2</v>
      </c>
      <c r="E63" s="35"/>
      <c r="G63" s="50">
        <f t="shared" si="1"/>
        <v>42461</v>
      </c>
      <c r="H63" s="34">
        <f t="shared" si="2"/>
        <v>2.0099999999999996E-2</v>
      </c>
      <c r="I63" s="34">
        <f t="shared" si="3"/>
        <v>2.4369000000000002E-2</v>
      </c>
      <c r="J63" s="34">
        <f t="shared" si="4"/>
        <v>3.3034000000000001E-2</v>
      </c>
      <c r="K63" s="34">
        <f t="shared" si="5"/>
        <v>3.1834000000000001E-2</v>
      </c>
      <c r="M63" s="43">
        <v>42461</v>
      </c>
      <c r="N63" s="54">
        <v>2.0099999999999998</v>
      </c>
      <c r="O63" s="54">
        <v>2.4369000000000001</v>
      </c>
      <c r="P63" s="54">
        <v>3.3033999999999999</v>
      </c>
      <c r="Q63" s="54">
        <v>3.1833999999999998</v>
      </c>
    </row>
    <row r="64" spans="1:17" x14ac:dyDescent="0.3">
      <c r="A64" s="33">
        <v>42465</v>
      </c>
      <c r="B64" s="35">
        <v>1.9640000000000001E-2</v>
      </c>
      <c r="C64" s="35">
        <v>2.2884000000000002E-2</v>
      </c>
      <c r="D64" s="35">
        <v>2.9132999999999999E-2</v>
      </c>
      <c r="E64" s="35"/>
      <c r="G64" s="50">
        <f t="shared" si="1"/>
        <v>42465</v>
      </c>
      <c r="H64" s="34">
        <f t="shared" si="2"/>
        <v>2.0048E-2</v>
      </c>
      <c r="I64" s="34">
        <f t="shared" si="3"/>
        <v>2.4192999999999999E-2</v>
      </c>
      <c r="J64" s="34">
        <f t="shared" si="4"/>
        <v>2.9283999999999998E-2</v>
      </c>
      <c r="K64" s="34">
        <f t="shared" si="5"/>
        <v>2.8871999999999998E-2</v>
      </c>
      <c r="M64" s="43">
        <v>42465</v>
      </c>
      <c r="N64" s="54">
        <v>2.0047999999999999</v>
      </c>
      <c r="O64" s="54">
        <v>2.4192999999999998</v>
      </c>
      <c r="P64" s="54">
        <v>2.9283999999999999</v>
      </c>
      <c r="Q64" s="54">
        <v>2.8872</v>
      </c>
    </row>
    <row r="65" spans="1:17" x14ac:dyDescent="0.3">
      <c r="A65" s="33">
        <v>42466</v>
      </c>
      <c r="B65" s="35">
        <v>1.9642E-2</v>
      </c>
      <c r="C65" s="35">
        <v>2.2780000000000002E-2</v>
      </c>
      <c r="D65" s="35">
        <v>2.7250999999999997E-2</v>
      </c>
      <c r="E65" s="35">
        <v>2.75E-2</v>
      </c>
      <c r="G65" s="50">
        <f t="shared" si="1"/>
        <v>42466</v>
      </c>
      <c r="H65" s="34">
        <f t="shared" si="2"/>
        <v>2.0059E-2</v>
      </c>
      <c r="I65" s="34">
        <f t="shared" si="3"/>
        <v>2.3906999999999998E-2</v>
      </c>
      <c r="J65" s="34">
        <f t="shared" si="4"/>
        <v>2.7271E-2</v>
      </c>
      <c r="K65" s="34">
        <f t="shared" si="5"/>
        <v>2.8113000000000003E-2</v>
      </c>
      <c r="M65" s="43">
        <v>42466</v>
      </c>
      <c r="N65" s="54">
        <v>2.0059</v>
      </c>
      <c r="O65" s="54">
        <v>2.3906999999999998</v>
      </c>
      <c r="P65" s="54">
        <v>2.7271000000000001</v>
      </c>
      <c r="Q65" s="54">
        <v>2.8113000000000001</v>
      </c>
    </row>
    <row r="66" spans="1:17" x14ac:dyDescent="0.3">
      <c r="A66" s="33">
        <v>42467</v>
      </c>
      <c r="B66" s="35">
        <v>1.9621E-2</v>
      </c>
      <c r="C66" s="35">
        <v>2.2863000000000001E-2</v>
      </c>
      <c r="D66" s="35">
        <v>2.6749999999999999E-2</v>
      </c>
      <c r="E66" s="35">
        <v>2.75E-2</v>
      </c>
      <c r="G66" s="50">
        <f t="shared" si="1"/>
        <v>42467</v>
      </c>
      <c r="H66" s="34">
        <f t="shared" si="2"/>
        <v>2.0007E-2</v>
      </c>
      <c r="I66" s="34">
        <f t="shared" si="3"/>
        <v>2.3849999999999996E-2</v>
      </c>
      <c r="J66" s="34">
        <f t="shared" si="4"/>
        <v>2.6909000000000002E-2</v>
      </c>
      <c r="K66" s="34">
        <f t="shared" si="5"/>
        <v>2.75E-2</v>
      </c>
      <c r="M66" s="43">
        <v>42467</v>
      </c>
      <c r="N66" s="54">
        <v>2.0007000000000001</v>
      </c>
      <c r="O66" s="54">
        <v>2.3849999999999998</v>
      </c>
      <c r="P66" s="54">
        <v>2.6909000000000001</v>
      </c>
      <c r="Q66" s="54">
        <v>2.75</v>
      </c>
    </row>
    <row r="67" spans="1:17" x14ac:dyDescent="0.3">
      <c r="A67" s="33">
        <v>42468</v>
      </c>
      <c r="B67" s="35">
        <v>1.9678000000000001E-2</v>
      </c>
      <c r="C67" s="35">
        <v>2.2584E-2</v>
      </c>
      <c r="D67" s="35">
        <v>2.6509000000000001E-2</v>
      </c>
      <c r="E67" s="35">
        <v>2.7619999999999999E-2</v>
      </c>
      <c r="G67" s="50">
        <f t="shared" ref="G67:G130" si="6">M67</f>
        <v>42468</v>
      </c>
      <c r="H67" s="34">
        <f t="shared" ref="H67:H130" si="7">N67/100</f>
        <v>2.0049000000000001E-2</v>
      </c>
      <c r="I67" s="34">
        <f t="shared" ref="I67:I130" si="8">O67/100</f>
        <v>2.3675999999999999E-2</v>
      </c>
      <c r="J67" s="34">
        <f t="shared" ref="J67:J130" si="9">P67/100</f>
        <v>2.6556000000000003E-2</v>
      </c>
      <c r="K67" s="34">
        <f t="shared" ref="K67:K130" si="10">Q67/100</f>
        <v>2.7425000000000001E-2</v>
      </c>
      <c r="M67" s="43">
        <v>42468</v>
      </c>
      <c r="N67" s="54">
        <v>2.0049000000000001</v>
      </c>
      <c r="O67" s="54">
        <v>2.3675999999999999</v>
      </c>
      <c r="P67" s="54">
        <v>2.6556000000000002</v>
      </c>
      <c r="Q67" s="54">
        <v>2.7425000000000002</v>
      </c>
    </row>
    <row r="68" spans="1:17" x14ac:dyDescent="0.3">
      <c r="A68" s="33">
        <v>42471</v>
      </c>
      <c r="B68" s="35">
        <v>1.9746E-2</v>
      </c>
      <c r="C68" s="35">
        <v>2.2689000000000001E-2</v>
      </c>
      <c r="D68" s="35">
        <v>2.6499999999999999E-2</v>
      </c>
      <c r="E68" s="35">
        <v>2.7999999999999997E-2</v>
      </c>
      <c r="G68" s="50">
        <f t="shared" si="6"/>
        <v>42471</v>
      </c>
      <c r="H68" s="34">
        <f t="shared" si="7"/>
        <v>2.0145E-2</v>
      </c>
      <c r="I68" s="34">
        <f t="shared" si="8"/>
        <v>2.3675999999999999E-2</v>
      </c>
      <c r="J68" s="34">
        <f t="shared" si="9"/>
        <v>2.6553E-2</v>
      </c>
      <c r="K68" s="34">
        <f t="shared" si="10"/>
        <v>2.7746E-2</v>
      </c>
      <c r="M68" s="43">
        <v>42471</v>
      </c>
      <c r="N68" s="54">
        <v>2.0145</v>
      </c>
      <c r="O68" s="54">
        <v>2.3675999999999999</v>
      </c>
      <c r="P68" s="54">
        <v>2.6553</v>
      </c>
      <c r="Q68" s="54">
        <v>2.7746</v>
      </c>
    </row>
    <row r="69" spans="1:17" x14ac:dyDescent="0.3">
      <c r="A69" s="33">
        <v>42472</v>
      </c>
      <c r="B69" s="35">
        <v>1.9732E-2</v>
      </c>
      <c r="C69" s="35">
        <v>2.3085000000000001E-2</v>
      </c>
      <c r="D69" s="35">
        <v>2.6503000000000002E-2</v>
      </c>
      <c r="E69" s="35">
        <v>2.6699999999999998E-2</v>
      </c>
      <c r="G69" s="50">
        <f t="shared" si="6"/>
        <v>42472</v>
      </c>
      <c r="H69" s="34">
        <f t="shared" si="7"/>
        <v>2.0124E-2</v>
      </c>
      <c r="I69" s="34">
        <f t="shared" si="8"/>
        <v>2.4264999999999998E-2</v>
      </c>
      <c r="J69" s="34">
        <f t="shared" si="9"/>
        <v>2.7189999999999999E-2</v>
      </c>
      <c r="K69" s="34">
        <f t="shared" si="10"/>
        <v>2.8783E-2</v>
      </c>
      <c r="M69" s="43">
        <v>42472</v>
      </c>
      <c r="N69" s="54">
        <v>2.0124</v>
      </c>
      <c r="O69" s="54">
        <v>2.4264999999999999</v>
      </c>
      <c r="P69" s="54">
        <v>2.7189999999999999</v>
      </c>
      <c r="Q69" s="54">
        <v>2.8782999999999999</v>
      </c>
    </row>
    <row r="70" spans="1:17" x14ac:dyDescent="0.3">
      <c r="A70" s="33">
        <v>42473</v>
      </c>
      <c r="B70" s="35">
        <v>1.9862000000000001E-2</v>
      </c>
      <c r="C70" s="35">
        <v>2.3355999999999998E-2</v>
      </c>
      <c r="D70" s="35">
        <v>2.6734000000000001E-2</v>
      </c>
      <c r="E70" s="35">
        <v>2.9857000000000002E-2</v>
      </c>
      <c r="G70" s="50">
        <f t="shared" si="6"/>
        <v>42473</v>
      </c>
      <c r="H70" s="34">
        <f t="shared" si="7"/>
        <v>2.0294E-2</v>
      </c>
      <c r="I70" s="34">
        <f t="shared" si="8"/>
        <v>2.4942000000000002E-2</v>
      </c>
      <c r="J70" s="34">
        <f t="shared" si="9"/>
        <v>2.7552E-2</v>
      </c>
      <c r="K70" s="34">
        <f t="shared" si="10"/>
        <v>2.9725999999999999E-2</v>
      </c>
      <c r="M70" s="43">
        <v>42473</v>
      </c>
      <c r="N70" s="54">
        <v>2.0293999999999999</v>
      </c>
      <c r="O70" s="54">
        <v>2.4942000000000002</v>
      </c>
      <c r="P70" s="54">
        <v>2.7551999999999999</v>
      </c>
      <c r="Q70" s="54">
        <v>2.9725999999999999</v>
      </c>
    </row>
    <row r="71" spans="1:17" x14ac:dyDescent="0.3">
      <c r="A71" s="33">
        <v>42474</v>
      </c>
      <c r="B71" s="35">
        <v>1.9904999999999999E-2</v>
      </c>
      <c r="C71" s="35">
        <v>2.3422999999999999E-2</v>
      </c>
      <c r="D71" s="35">
        <v>2.7206999999999999E-2</v>
      </c>
      <c r="E71" s="35">
        <v>3.0266999999999999E-2</v>
      </c>
      <c r="G71" s="50">
        <f t="shared" si="6"/>
        <v>42474</v>
      </c>
      <c r="H71" s="34">
        <f t="shared" si="7"/>
        <v>2.0294E-2</v>
      </c>
      <c r="I71" s="34">
        <f t="shared" si="8"/>
        <v>2.5116999999999997E-2</v>
      </c>
      <c r="J71" s="34">
        <f t="shared" si="9"/>
        <v>2.7884000000000003E-2</v>
      </c>
      <c r="K71" s="34">
        <f t="shared" si="10"/>
        <v>3.0356999999999999E-2</v>
      </c>
      <c r="M71" s="43">
        <v>42474</v>
      </c>
      <c r="N71" s="54">
        <v>2.0293999999999999</v>
      </c>
      <c r="O71" s="54">
        <v>2.5116999999999998</v>
      </c>
      <c r="P71" s="54">
        <v>2.7884000000000002</v>
      </c>
      <c r="Q71" s="54">
        <v>3.0356999999999998</v>
      </c>
    </row>
    <row r="72" spans="1:17" x14ac:dyDescent="0.3">
      <c r="A72" s="33">
        <v>42475</v>
      </c>
      <c r="B72" s="35">
        <v>1.9806000000000001E-2</v>
      </c>
      <c r="C72" s="35">
        <v>2.3231999999999999E-2</v>
      </c>
      <c r="D72" s="35">
        <v>2.6806999999999997E-2</v>
      </c>
      <c r="E72" s="35">
        <v>3.0461999999999999E-2</v>
      </c>
      <c r="G72" s="50">
        <f t="shared" si="6"/>
        <v>42475</v>
      </c>
      <c r="H72" s="34">
        <f t="shared" si="7"/>
        <v>2.0152E-2</v>
      </c>
      <c r="I72" s="34">
        <f t="shared" si="8"/>
        <v>2.4655E-2</v>
      </c>
      <c r="J72" s="34">
        <f t="shared" si="9"/>
        <v>2.7216999999999998E-2</v>
      </c>
      <c r="K72" s="34">
        <f t="shared" si="10"/>
        <v>3.0432999999999998E-2</v>
      </c>
      <c r="M72" s="43">
        <v>42475</v>
      </c>
      <c r="N72" s="54">
        <v>2.0152000000000001</v>
      </c>
      <c r="O72" s="54">
        <v>2.4655</v>
      </c>
      <c r="P72" s="54">
        <v>2.7216999999999998</v>
      </c>
      <c r="Q72" s="54">
        <v>3.0432999999999999</v>
      </c>
    </row>
    <row r="73" spans="1:17" x14ac:dyDescent="0.3">
      <c r="A73" s="33">
        <v>42478</v>
      </c>
      <c r="B73" s="35">
        <v>1.9743E-2</v>
      </c>
      <c r="C73" s="35">
        <v>2.2905000000000002E-2</v>
      </c>
      <c r="D73" s="35">
        <v>2.7263000000000003E-2</v>
      </c>
      <c r="E73" s="35"/>
      <c r="G73" s="50">
        <f t="shared" si="6"/>
        <v>42478</v>
      </c>
      <c r="H73" s="34">
        <f t="shared" si="7"/>
        <v>2.009E-2</v>
      </c>
      <c r="I73" s="34">
        <f t="shared" si="8"/>
        <v>2.4126999999999999E-2</v>
      </c>
      <c r="J73" s="34">
        <f t="shared" si="9"/>
        <v>2.8456000000000002E-2</v>
      </c>
      <c r="K73" s="34">
        <f t="shared" si="10"/>
        <v>3.0165000000000001E-2</v>
      </c>
      <c r="M73" s="43">
        <v>42478</v>
      </c>
      <c r="N73" s="54">
        <v>2.0089999999999999</v>
      </c>
      <c r="O73" s="54">
        <v>2.4127000000000001</v>
      </c>
      <c r="P73" s="54">
        <v>2.8456000000000001</v>
      </c>
      <c r="Q73" s="54">
        <v>3.0165000000000002</v>
      </c>
    </row>
    <row r="74" spans="1:17" x14ac:dyDescent="0.3">
      <c r="A74" s="33">
        <v>42479</v>
      </c>
      <c r="B74" s="35">
        <v>1.9979E-2</v>
      </c>
      <c r="C74" s="35">
        <v>2.3039E-2</v>
      </c>
      <c r="D74" s="35">
        <v>2.7838999999999999E-2</v>
      </c>
      <c r="E74" s="35">
        <v>2.9432E-2</v>
      </c>
      <c r="G74" s="50">
        <f t="shared" si="6"/>
        <v>42479</v>
      </c>
      <c r="H74" s="34">
        <f t="shared" si="7"/>
        <v>2.0360999999999997E-2</v>
      </c>
      <c r="I74" s="34">
        <f t="shared" si="8"/>
        <v>2.4171999999999999E-2</v>
      </c>
      <c r="J74" s="34">
        <f t="shared" si="9"/>
        <v>2.9030999999999998E-2</v>
      </c>
      <c r="K74" s="34">
        <f t="shared" si="10"/>
        <v>3.0105E-2</v>
      </c>
      <c r="M74" s="43">
        <v>42479</v>
      </c>
      <c r="N74" s="54">
        <v>2.0360999999999998</v>
      </c>
      <c r="O74" s="54">
        <v>2.4171999999999998</v>
      </c>
      <c r="P74" s="54">
        <v>2.9030999999999998</v>
      </c>
      <c r="Q74" s="54">
        <v>3.0105</v>
      </c>
    </row>
    <row r="75" spans="1:17" x14ac:dyDescent="0.3">
      <c r="A75" s="33">
        <v>42480</v>
      </c>
      <c r="B75" s="35">
        <v>2.0129999999999999E-2</v>
      </c>
      <c r="C75" s="35">
        <v>2.3535E-2</v>
      </c>
      <c r="D75" s="35">
        <v>2.8536000000000002E-2</v>
      </c>
      <c r="E75" s="35">
        <v>3.0718000000000002E-2</v>
      </c>
      <c r="G75" s="50">
        <f t="shared" si="6"/>
        <v>42480</v>
      </c>
      <c r="H75" s="34">
        <f t="shared" si="7"/>
        <v>2.0619999999999999E-2</v>
      </c>
      <c r="I75" s="34">
        <f t="shared" si="8"/>
        <v>2.5162E-2</v>
      </c>
      <c r="J75" s="34">
        <f t="shared" si="9"/>
        <v>3.073E-2</v>
      </c>
      <c r="K75" s="34">
        <f t="shared" si="10"/>
        <v>3.1470999999999999E-2</v>
      </c>
      <c r="M75" s="43">
        <v>42480</v>
      </c>
      <c r="N75" s="54">
        <v>2.0619999999999998</v>
      </c>
      <c r="O75" s="54">
        <v>2.5162</v>
      </c>
      <c r="P75" s="54">
        <v>3.073</v>
      </c>
      <c r="Q75" s="54">
        <v>3.1471</v>
      </c>
    </row>
    <row r="76" spans="1:17" x14ac:dyDescent="0.3">
      <c r="A76" s="33">
        <v>42481</v>
      </c>
      <c r="B76" s="35">
        <v>2.0295999999999998E-2</v>
      </c>
      <c r="C76" s="35">
        <v>2.3192000000000001E-2</v>
      </c>
      <c r="D76" s="35">
        <v>2.9481999999999998E-2</v>
      </c>
      <c r="E76" s="35">
        <v>3.2393999999999999E-2</v>
      </c>
      <c r="G76" s="50">
        <f t="shared" si="6"/>
        <v>42481</v>
      </c>
      <c r="H76" s="34">
        <f t="shared" si="7"/>
        <v>2.0895E-2</v>
      </c>
      <c r="I76" s="34">
        <f t="shared" si="8"/>
        <v>2.5474999999999998E-2</v>
      </c>
      <c r="J76" s="34">
        <f t="shared" si="9"/>
        <v>3.1577000000000001E-2</v>
      </c>
      <c r="K76" s="34">
        <f t="shared" si="10"/>
        <v>3.2332E-2</v>
      </c>
      <c r="M76" s="43">
        <v>42481</v>
      </c>
      <c r="N76" s="54">
        <v>2.0895000000000001</v>
      </c>
      <c r="O76" s="54">
        <v>2.5474999999999999</v>
      </c>
      <c r="P76" s="54">
        <v>3.1577000000000002</v>
      </c>
      <c r="Q76" s="54">
        <v>3.2332000000000001</v>
      </c>
    </row>
    <row r="77" spans="1:17" x14ac:dyDescent="0.3">
      <c r="A77" s="33">
        <v>42482</v>
      </c>
      <c r="B77" s="35">
        <v>2.0714E-2</v>
      </c>
      <c r="C77" s="35">
        <v>2.4849E-2</v>
      </c>
      <c r="D77" s="35">
        <v>3.0480999999999998E-2</v>
      </c>
      <c r="E77" s="35">
        <v>3.2766999999999998E-2</v>
      </c>
      <c r="G77" s="50">
        <f t="shared" si="6"/>
        <v>42482</v>
      </c>
      <c r="H77" s="34">
        <f t="shared" si="7"/>
        <v>2.1400000000000002E-2</v>
      </c>
      <c r="I77" s="34">
        <f t="shared" si="8"/>
        <v>2.6723E-2</v>
      </c>
      <c r="J77" s="34">
        <f t="shared" si="9"/>
        <v>3.1934999999999998E-2</v>
      </c>
      <c r="K77" s="34">
        <f t="shared" si="10"/>
        <v>3.2871000000000004E-2</v>
      </c>
      <c r="M77" s="43">
        <v>42482</v>
      </c>
      <c r="N77" s="54">
        <v>2.14</v>
      </c>
      <c r="O77" s="54">
        <v>2.6722999999999999</v>
      </c>
      <c r="P77" s="54">
        <v>3.1934999999999998</v>
      </c>
      <c r="Q77" s="54">
        <v>3.2871000000000001</v>
      </c>
    </row>
    <row r="78" spans="1:17" x14ac:dyDescent="0.3">
      <c r="A78" s="33">
        <v>42485</v>
      </c>
      <c r="B78" s="35">
        <v>2.0640000000000002E-2</v>
      </c>
      <c r="C78" s="35">
        <v>2.4393999999999999E-2</v>
      </c>
      <c r="D78" s="35">
        <v>2.9523000000000001E-2</v>
      </c>
      <c r="E78" s="35">
        <v>3.3702000000000003E-2</v>
      </c>
      <c r="G78" s="50">
        <f t="shared" si="6"/>
        <v>42485</v>
      </c>
      <c r="H78" s="34">
        <f t="shared" si="7"/>
        <v>2.1217E-2</v>
      </c>
      <c r="I78" s="34">
        <f t="shared" si="8"/>
        <v>2.6424E-2</v>
      </c>
      <c r="J78" s="34">
        <f t="shared" si="9"/>
        <v>3.2808999999999998E-2</v>
      </c>
      <c r="K78" s="34">
        <f t="shared" si="10"/>
        <v>3.3723999999999997E-2</v>
      </c>
      <c r="M78" s="43">
        <v>42485</v>
      </c>
      <c r="N78" s="54">
        <v>2.1217000000000001</v>
      </c>
      <c r="O78" s="54">
        <v>2.6423999999999999</v>
      </c>
      <c r="P78" s="54">
        <v>3.2808999999999999</v>
      </c>
      <c r="Q78" s="54">
        <v>3.3723999999999998</v>
      </c>
    </row>
    <row r="79" spans="1:17" x14ac:dyDescent="0.3">
      <c r="A79" s="33">
        <v>42486</v>
      </c>
      <c r="B79" s="35">
        <v>2.0063000000000001E-2</v>
      </c>
      <c r="C79" s="35">
        <v>2.3403E-2</v>
      </c>
      <c r="D79" s="35">
        <v>2.9851000000000003E-2</v>
      </c>
      <c r="E79" s="35">
        <v>3.4099999999999998E-2</v>
      </c>
      <c r="G79" s="50">
        <f t="shared" si="6"/>
        <v>42486</v>
      </c>
      <c r="H79" s="34">
        <f t="shared" si="7"/>
        <v>2.0421000000000002E-2</v>
      </c>
      <c r="I79" s="34">
        <f t="shared" si="8"/>
        <v>2.5985999999999999E-2</v>
      </c>
      <c r="J79" s="34">
        <f t="shared" si="9"/>
        <v>3.1751999999999996E-2</v>
      </c>
      <c r="K79" s="34">
        <f t="shared" si="10"/>
        <v>3.3484E-2</v>
      </c>
      <c r="M79" s="43">
        <v>42486</v>
      </c>
      <c r="N79" s="54">
        <v>2.0421</v>
      </c>
      <c r="O79" s="54">
        <v>2.5985999999999998</v>
      </c>
      <c r="P79" s="54">
        <v>3.1751999999999998</v>
      </c>
      <c r="Q79" s="54">
        <v>3.3483999999999998</v>
      </c>
    </row>
    <row r="80" spans="1:17" x14ac:dyDescent="0.3">
      <c r="A80" s="33">
        <v>42487</v>
      </c>
      <c r="B80" s="35">
        <v>1.9979E-2</v>
      </c>
      <c r="C80" s="35">
        <v>2.4499E-2</v>
      </c>
      <c r="D80" s="35">
        <v>2.8997000000000002E-2</v>
      </c>
      <c r="E80" s="35"/>
      <c r="G80" s="50">
        <f t="shared" si="6"/>
        <v>42487</v>
      </c>
      <c r="H80" s="34">
        <f t="shared" si="7"/>
        <v>2.0308000000000003E-2</v>
      </c>
      <c r="I80" s="34">
        <f t="shared" si="8"/>
        <v>2.6702E-2</v>
      </c>
      <c r="J80" s="34">
        <f t="shared" si="9"/>
        <v>2.9963000000000004E-2</v>
      </c>
      <c r="K80" s="34">
        <f t="shared" si="10"/>
        <v>3.0842000000000001E-2</v>
      </c>
      <c r="M80" s="43">
        <v>42487</v>
      </c>
      <c r="N80" s="54">
        <v>2.0308000000000002</v>
      </c>
      <c r="O80" s="54">
        <v>2.6701999999999999</v>
      </c>
      <c r="P80" s="54">
        <v>2.9963000000000002</v>
      </c>
      <c r="Q80" s="54">
        <v>3.0842000000000001</v>
      </c>
    </row>
    <row r="81" spans="1:17" x14ac:dyDescent="0.3">
      <c r="A81" s="33">
        <v>42488</v>
      </c>
      <c r="B81" s="35">
        <v>1.9889E-2</v>
      </c>
      <c r="C81" s="35">
        <v>2.4795999999999999E-2</v>
      </c>
      <c r="D81" s="35">
        <v>2.8757000000000001E-2</v>
      </c>
      <c r="E81" s="35">
        <v>3.0157E-2</v>
      </c>
      <c r="G81" s="50">
        <f t="shared" si="6"/>
        <v>42488</v>
      </c>
      <c r="H81" s="34">
        <f t="shared" si="7"/>
        <v>2.0261999999999999E-2</v>
      </c>
      <c r="I81" s="34">
        <f t="shared" si="8"/>
        <v>2.6297999999999998E-2</v>
      </c>
      <c r="J81" s="34">
        <f t="shared" si="9"/>
        <v>3.0328000000000001E-2</v>
      </c>
      <c r="K81" s="34">
        <f t="shared" si="10"/>
        <v>3.0494E-2</v>
      </c>
      <c r="M81" s="43">
        <v>42488</v>
      </c>
      <c r="N81" s="54">
        <v>2.0261999999999998</v>
      </c>
      <c r="O81" s="54">
        <v>2.6297999999999999</v>
      </c>
      <c r="P81" s="54">
        <v>3.0327999999999999</v>
      </c>
      <c r="Q81" s="54">
        <v>3.0493999999999999</v>
      </c>
    </row>
    <row r="82" spans="1:17" x14ac:dyDescent="0.3">
      <c r="A82" s="33">
        <v>42489</v>
      </c>
      <c r="B82" s="35">
        <v>2.0590000000000001E-2</v>
      </c>
      <c r="C82" s="35">
        <v>2.4041999999999997E-2</v>
      </c>
      <c r="D82" s="35">
        <v>2.8221E-2</v>
      </c>
      <c r="E82" s="35">
        <v>0.03</v>
      </c>
      <c r="G82" s="50">
        <f t="shared" si="6"/>
        <v>42489</v>
      </c>
      <c r="H82" s="34">
        <f t="shared" si="7"/>
        <v>2.1034999999999998E-2</v>
      </c>
      <c r="I82" s="34">
        <f t="shared" si="8"/>
        <v>2.5158E-2</v>
      </c>
      <c r="J82" s="34">
        <f t="shared" si="9"/>
        <v>2.8094000000000001E-2</v>
      </c>
      <c r="K82" s="34">
        <f t="shared" si="10"/>
        <v>2.9801999999999999E-2</v>
      </c>
      <c r="M82" s="43">
        <v>42489</v>
      </c>
      <c r="N82" s="54">
        <v>2.1034999999999999</v>
      </c>
      <c r="O82" s="54">
        <v>2.5158</v>
      </c>
      <c r="P82" s="54">
        <v>2.8094000000000001</v>
      </c>
      <c r="Q82" s="54">
        <v>2.9802</v>
      </c>
    </row>
    <row r="83" spans="1:17" x14ac:dyDescent="0.3">
      <c r="A83" s="33">
        <v>42493</v>
      </c>
      <c r="B83" s="35">
        <v>1.9875E-2</v>
      </c>
      <c r="C83" s="35">
        <v>2.3027000000000002E-2</v>
      </c>
      <c r="D83" s="35">
        <v>2.7382E-2</v>
      </c>
      <c r="E83" s="35">
        <v>2.8443999999999997E-2</v>
      </c>
      <c r="G83" s="50">
        <f t="shared" si="6"/>
        <v>42493</v>
      </c>
      <c r="H83" s="34">
        <f t="shared" si="7"/>
        <v>2.0266000000000003E-2</v>
      </c>
      <c r="I83" s="34">
        <f t="shared" si="8"/>
        <v>2.4348000000000002E-2</v>
      </c>
      <c r="J83" s="34">
        <f t="shared" si="9"/>
        <v>2.8298999999999998E-2</v>
      </c>
      <c r="K83" s="34">
        <f t="shared" si="10"/>
        <v>2.8374E-2</v>
      </c>
      <c r="M83" s="43">
        <v>42493</v>
      </c>
      <c r="N83" s="54">
        <v>2.0266000000000002</v>
      </c>
      <c r="O83" s="54">
        <v>2.4348000000000001</v>
      </c>
      <c r="P83" s="54">
        <v>2.8298999999999999</v>
      </c>
      <c r="Q83" s="54">
        <v>2.8374000000000001</v>
      </c>
    </row>
    <row r="84" spans="1:17" x14ac:dyDescent="0.3">
      <c r="A84" s="33">
        <v>42494</v>
      </c>
      <c r="B84" s="35">
        <v>1.9990000000000001E-2</v>
      </c>
      <c r="C84" s="35">
        <v>2.3243E-2</v>
      </c>
      <c r="D84" s="35">
        <v>2.7730000000000001E-2</v>
      </c>
      <c r="E84" s="35">
        <v>2.7999999999999997E-2</v>
      </c>
      <c r="G84" s="50">
        <f t="shared" si="6"/>
        <v>42494</v>
      </c>
      <c r="H84" s="34">
        <f t="shared" si="7"/>
        <v>2.0388000000000003E-2</v>
      </c>
      <c r="I84" s="34">
        <f t="shared" si="8"/>
        <v>2.4420000000000001E-2</v>
      </c>
      <c r="J84" s="34">
        <f t="shared" si="9"/>
        <v>2.7844999999999998E-2</v>
      </c>
      <c r="K84" s="34">
        <f t="shared" si="10"/>
        <v>2.8736000000000001E-2</v>
      </c>
      <c r="M84" s="43">
        <v>42494</v>
      </c>
      <c r="N84" s="54">
        <v>2.0388000000000002</v>
      </c>
      <c r="O84" s="54">
        <v>2.4420000000000002</v>
      </c>
      <c r="P84" s="54">
        <v>2.7845</v>
      </c>
      <c r="Q84" s="54">
        <v>2.8736000000000002</v>
      </c>
    </row>
    <row r="85" spans="1:17" x14ac:dyDescent="0.3">
      <c r="A85" s="33">
        <v>42495</v>
      </c>
      <c r="B85" s="35">
        <v>1.983E-2</v>
      </c>
      <c r="C85" s="35">
        <v>2.3115999999999998E-2</v>
      </c>
      <c r="D85" s="35">
        <v>2.7471000000000002E-2</v>
      </c>
      <c r="E85" s="35"/>
      <c r="G85" s="50">
        <f t="shared" si="6"/>
        <v>42495</v>
      </c>
      <c r="H85" s="34">
        <f t="shared" si="7"/>
        <v>2.0253999999999998E-2</v>
      </c>
      <c r="I85" s="34">
        <f t="shared" si="8"/>
        <v>2.4277000000000003E-2</v>
      </c>
      <c r="J85" s="34">
        <f t="shared" si="9"/>
        <v>2.7774E-2</v>
      </c>
      <c r="K85" s="34">
        <f t="shared" si="10"/>
        <v>2.8679E-2</v>
      </c>
      <c r="M85" s="43">
        <v>42495</v>
      </c>
      <c r="N85" s="54">
        <v>2.0253999999999999</v>
      </c>
      <c r="O85" s="54">
        <v>2.4277000000000002</v>
      </c>
      <c r="P85" s="54">
        <v>2.7774000000000001</v>
      </c>
      <c r="Q85" s="54">
        <v>2.8679000000000001</v>
      </c>
    </row>
    <row r="86" spans="1:17" x14ac:dyDescent="0.3">
      <c r="A86" s="33">
        <v>42496</v>
      </c>
      <c r="B86" s="35">
        <v>1.9811000000000002E-2</v>
      </c>
      <c r="C86" s="35">
        <v>2.3109999999999999E-2</v>
      </c>
      <c r="D86" s="35">
        <v>2.7176999999999996E-2</v>
      </c>
      <c r="E86" s="35"/>
      <c r="G86" s="50">
        <f t="shared" si="6"/>
        <v>42496</v>
      </c>
      <c r="H86" s="34">
        <f t="shared" si="7"/>
        <v>2.0234000000000002E-2</v>
      </c>
      <c r="I86" s="34">
        <f t="shared" si="8"/>
        <v>2.4254999999999999E-2</v>
      </c>
      <c r="J86" s="34">
        <f t="shared" si="9"/>
        <v>2.7696999999999999E-2</v>
      </c>
      <c r="K86" s="34">
        <f t="shared" si="10"/>
        <v>2.9700000000000001E-2</v>
      </c>
      <c r="M86" s="43">
        <v>42496</v>
      </c>
      <c r="N86" s="54">
        <v>2.0234000000000001</v>
      </c>
      <c r="O86" s="54">
        <v>2.4255</v>
      </c>
      <c r="P86" s="54">
        <v>2.7696999999999998</v>
      </c>
      <c r="Q86" s="54">
        <v>2.97</v>
      </c>
    </row>
    <row r="87" spans="1:17" x14ac:dyDescent="0.3">
      <c r="A87" s="33">
        <v>42499</v>
      </c>
      <c r="B87" s="35">
        <v>1.9817999999999999E-2</v>
      </c>
      <c r="C87" s="35">
        <v>2.3203000000000001E-2</v>
      </c>
      <c r="D87" s="35">
        <v>2.7351999999999998E-2</v>
      </c>
      <c r="E87" s="35"/>
      <c r="G87" s="50">
        <f t="shared" si="6"/>
        <v>42499</v>
      </c>
      <c r="H87" s="34">
        <f t="shared" si="7"/>
        <v>2.0261000000000001E-2</v>
      </c>
      <c r="I87" s="34">
        <f t="shared" si="8"/>
        <v>2.4471E-2</v>
      </c>
      <c r="J87" s="34">
        <f t="shared" si="9"/>
        <v>2.7793999999999999E-2</v>
      </c>
      <c r="K87" s="34">
        <f t="shared" si="10"/>
        <v>2.7878E-2</v>
      </c>
      <c r="M87" s="43">
        <v>42499</v>
      </c>
      <c r="N87" s="54">
        <v>2.0261</v>
      </c>
      <c r="O87" s="54">
        <v>2.4470999999999998</v>
      </c>
      <c r="P87" s="54">
        <v>2.7793999999999999</v>
      </c>
      <c r="Q87" s="54">
        <v>2.7877999999999998</v>
      </c>
    </row>
    <row r="88" spans="1:17" x14ac:dyDescent="0.3">
      <c r="A88" s="33">
        <v>42500</v>
      </c>
      <c r="B88" s="35">
        <v>1.9803999999999999E-2</v>
      </c>
      <c r="C88" s="35">
        <v>2.2834E-2</v>
      </c>
      <c r="D88" s="35">
        <v>2.6939000000000001E-2</v>
      </c>
      <c r="E88" s="35"/>
      <c r="G88" s="50">
        <f t="shared" si="6"/>
        <v>42500</v>
      </c>
      <c r="H88" s="34">
        <f t="shared" si="7"/>
        <v>2.0245000000000003E-2</v>
      </c>
      <c r="I88" s="34">
        <f t="shared" si="8"/>
        <v>2.4125999999999998E-2</v>
      </c>
      <c r="J88" s="34">
        <f t="shared" si="9"/>
        <v>2.7885E-2</v>
      </c>
      <c r="K88" s="34">
        <f t="shared" si="10"/>
        <v>2.8203999999999996E-2</v>
      </c>
      <c r="M88" s="43">
        <v>42500</v>
      </c>
      <c r="N88" s="54">
        <v>2.0245000000000002</v>
      </c>
      <c r="O88" s="54">
        <v>2.4125999999999999</v>
      </c>
      <c r="P88" s="54">
        <v>2.7885</v>
      </c>
      <c r="Q88" s="54">
        <v>2.8203999999999998</v>
      </c>
    </row>
    <row r="89" spans="1:17" x14ac:dyDescent="0.3">
      <c r="A89" s="33">
        <v>42501</v>
      </c>
      <c r="B89" s="35">
        <v>1.9858000000000001E-2</v>
      </c>
      <c r="C89" s="35">
        <v>2.3403E-2</v>
      </c>
      <c r="D89" s="35">
        <v>2.7126000000000001E-2</v>
      </c>
      <c r="E89" s="35">
        <v>2.81E-2</v>
      </c>
      <c r="G89" s="50">
        <f t="shared" si="6"/>
        <v>42501</v>
      </c>
      <c r="H89" s="34">
        <f t="shared" si="7"/>
        <v>2.0312999999999998E-2</v>
      </c>
      <c r="I89" s="34">
        <f t="shared" si="8"/>
        <v>2.4712999999999999E-2</v>
      </c>
      <c r="J89" s="34">
        <f t="shared" si="9"/>
        <v>2.7559E-2</v>
      </c>
      <c r="K89" s="34">
        <f t="shared" si="10"/>
        <v>2.8302000000000001E-2</v>
      </c>
      <c r="M89" s="43">
        <v>42501</v>
      </c>
      <c r="N89" s="54">
        <v>2.0312999999999999</v>
      </c>
      <c r="O89" s="54">
        <v>2.4712999999999998</v>
      </c>
      <c r="P89" s="54">
        <v>2.7559</v>
      </c>
      <c r="Q89" s="54">
        <v>2.8302</v>
      </c>
    </row>
    <row r="90" spans="1:17" x14ac:dyDescent="0.3">
      <c r="A90" s="33">
        <v>42502</v>
      </c>
      <c r="B90" s="35">
        <v>1.9788E-2</v>
      </c>
      <c r="C90" s="35">
        <v>2.3485999999999996E-2</v>
      </c>
      <c r="D90" s="35">
        <v>2.6842999999999999E-2</v>
      </c>
      <c r="E90" s="35">
        <v>2.8999999999999998E-2</v>
      </c>
      <c r="G90" s="50">
        <f t="shared" si="6"/>
        <v>42502</v>
      </c>
      <c r="H90" s="34">
        <f t="shared" si="7"/>
        <v>2.0261000000000001E-2</v>
      </c>
      <c r="I90" s="34">
        <f t="shared" si="8"/>
        <v>2.4680000000000001E-2</v>
      </c>
      <c r="J90" s="34">
        <f t="shared" si="9"/>
        <v>2.7202999999999998E-2</v>
      </c>
      <c r="K90" s="34">
        <f t="shared" si="10"/>
        <v>2.9041000000000001E-2</v>
      </c>
      <c r="M90" s="43">
        <v>42502</v>
      </c>
      <c r="N90" s="54">
        <v>2.0261</v>
      </c>
      <c r="O90" s="54">
        <v>2.468</v>
      </c>
      <c r="P90" s="54">
        <v>2.7202999999999999</v>
      </c>
      <c r="Q90" s="54">
        <v>2.9041000000000001</v>
      </c>
    </row>
    <row r="91" spans="1:17" x14ac:dyDescent="0.3">
      <c r="A91" s="33">
        <v>42503</v>
      </c>
      <c r="B91" s="35">
        <v>1.9882999999999998E-2</v>
      </c>
      <c r="C91" s="35">
        <v>2.3212999999999998E-2</v>
      </c>
      <c r="D91" s="35">
        <v>2.7140000000000001E-2</v>
      </c>
      <c r="E91" s="35"/>
      <c r="G91" s="50">
        <f t="shared" si="6"/>
        <v>42503</v>
      </c>
      <c r="H91" s="34">
        <f t="shared" si="7"/>
        <v>2.0288E-2</v>
      </c>
      <c r="I91" s="34">
        <f t="shared" si="8"/>
        <v>2.4462000000000001E-2</v>
      </c>
      <c r="J91" s="34">
        <f t="shared" si="9"/>
        <v>2.7210000000000002E-2</v>
      </c>
      <c r="K91" s="34">
        <f t="shared" si="10"/>
        <v>2.9271999999999999E-2</v>
      </c>
      <c r="M91" s="43">
        <v>42503</v>
      </c>
      <c r="N91" s="54">
        <v>2.0287999999999999</v>
      </c>
      <c r="O91" s="54">
        <v>2.4462000000000002</v>
      </c>
      <c r="P91" s="54">
        <v>2.7210000000000001</v>
      </c>
      <c r="Q91" s="54">
        <v>2.9272</v>
      </c>
    </row>
    <row r="92" spans="1:17" x14ac:dyDescent="0.3">
      <c r="A92" s="33">
        <v>42506</v>
      </c>
      <c r="B92" s="35">
        <v>1.9910000000000001E-2</v>
      </c>
      <c r="C92" s="35">
        <v>2.3108E-2</v>
      </c>
      <c r="D92" s="35">
        <v>2.7217999999999999E-2</v>
      </c>
      <c r="E92" s="35">
        <v>0.03</v>
      </c>
      <c r="G92" s="50">
        <f t="shared" si="6"/>
        <v>42506</v>
      </c>
      <c r="H92" s="34">
        <f t="shared" si="7"/>
        <v>2.0308000000000003E-2</v>
      </c>
      <c r="I92" s="34">
        <f t="shared" si="8"/>
        <v>2.4422000000000003E-2</v>
      </c>
      <c r="J92" s="34">
        <f t="shared" si="9"/>
        <v>2.7193999999999999E-2</v>
      </c>
      <c r="K92" s="34">
        <f t="shared" si="10"/>
        <v>2.9422999999999998E-2</v>
      </c>
      <c r="M92" s="43">
        <v>42506</v>
      </c>
      <c r="N92" s="54">
        <v>2.0308000000000002</v>
      </c>
      <c r="O92" s="54">
        <v>2.4422000000000001</v>
      </c>
      <c r="P92" s="54">
        <v>2.7193999999999998</v>
      </c>
      <c r="Q92" s="54">
        <v>2.9422999999999999</v>
      </c>
    </row>
    <row r="93" spans="1:17" x14ac:dyDescent="0.3">
      <c r="A93" s="33">
        <v>42507</v>
      </c>
      <c r="B93" s="35">
        <v>2.0048E-2</v>
      </c>
      <c r="C93" s="35">
        <v>2.283E-2</v>
      </c>
      <c r="D93" s="35">
        <v>2.6764E-2</v>
      </c>
      <c r="E93" s="35">
        <v>2.9703E-2</v>
      </c>
      <c r="G93" s="50">
        <f t="shared" si="6"/>
        <v>42507</v>
      </c>
      <c r="H93" s="34">
        <f t="shared" si="7"/>
        <v>2.0445000000000001E-2</v>
      </c>
      <c r="I93" s="34">
        <f t="shared" si="8"/>
        <v>2.4117000000000003E-2</v>
      </c>
      <c r="J93" s="34">
        <f t="shared" si="9"/>
        <v>2.6796E-2</v>
      </c>
      <c r="K93" s="34">
        <f t="shared" si="10"/>
        <v>2.9243999999999999E-2</v>
      </c>
      <c r="M93" s="43">
        <v>42507</v>
      </c>
      <c r="N93" s="54">
        <v>2.0445000000000002</v>
      </c>
      <c r="O93" s="54">
        <v>2.4117000000000002</v>
      </c>
      <c r="P93" s="54">
        <v>2.6796000000000002</v>
      </c>
      <c r="Q93" s="54">
        <v>2.9243999999999999</v>
      </c>
    </row>
    <row r="94" spans="1:17" x14ac:dyDescent="0.3">
      <c r="A94" s="33">
        <v>42508</v>
      </c>
      <c r="B94" s="35">
        <v>2.0013999999999997E-2</v>
      </c>
      <c r="C94" s="35">
        <v>2.3333E-2</v>
      </c>
      <c r="D94" s="35">
        <v>2.6846000000000002E-2</v>
      </c>
      <c r="E94" s="35">
        <v>2.8067000000000002E-2</v>
      </c>
      <c r="G94" s="50">
        <f t="shared" si="6"/>
        <v>42508</v>
      </c>
      <c r="H94" s="34">
        <f t="shared" si="7"/>
        <v>2.0392999999999998E-2</v>
      </c>
      <c r="I94" s="34">
        <f t="shared" si="8"/>
        <v>2.4516E-2</v>
      </c>
      <c r="J94" s="34">
        <f t="shared" si="9"/>
        <v>2.8102000000000002E-2</v>
      </c>
      <c r="K94" s="34">
        <f t="shared" si="10"/>
        <v>2.8773E-2</v>
      </c>
      <c r="M94" s="43">
        <v>42508</v>
      </c>
      <c r="N94" s="54">
        <v>2.0392999999999999</v>
      </c>
      <c r="O94" s="54">
        <v>2.4516</v>
      </c>
      <c r="P94" s="54">
        <v>2.8102</v>
      </c>
      <c r="Q94" s="54">
        <v>2.8773</v>
      </c>
    </row>
    <row r="95" spans="1:17" x14ac:dyDescent="0.3">
      <c r="A95" s="33">
        <v>42509</v>
      </c>
      <c r="B95" s="35">
        <v>1.9858000000000001E-2</v>
      </c>
      <c r="C95" s="35">
        <v>2.2768999999999998E-2</v>
      </c>
      <c r="D95" s="35">
        <v>2.7215E-2</v>
      </c>
      <c r="E95" s="35">
        <v>2.8643999999999999E-2</v>
      </c>
      <c r="G95" s="50">
        <f t="shared" si="6"/>
        <v>42509</v>
      </c>
      <c r="H95" s="34">
        <f t="shared" si="7"/>
        <v>2.0256E-2</v>
      </c>
      <c r="I95" s="34">
        <f t="shared" si="8"/>
        <v>2.3895E-2</v>
      </c>
      <c r="J95" s="34">
        <f t="shared" si="9"/>
        <v>2.8131E-2</v>
      </c>
      <c r="K95" s="34">
        <f t="shared" si="10"/>
        <v>2.8969000000000002E-2</v>
      </c>
      <c r="M95" s="43">
        <v>42509</v>
      </c>
      <c r="N95" s="54">
        <v>2.0255999999999998</v>
      </c>
      <c r="O95" s="54">
        <v>2.3895</v>
      </c>
      <c r="P95" s="54">
        <v>2.8130999999999999</v>
      </c>
      <c r="Q95" s="54">
        <v>2.8969</v>
      </c>
    </row>
    <row r="96" spans="1:17" x14ac:dyDescent="0.3">
      <c r="A96" s="33">
        <v>42510</v>
      </c>
      <c r="B96" s="35">
        <v>1.9841999999999999E-2</v>
      </c>
      <c r="C96" s="35">
        <v>2.2684000000000003E-2</v>
      </c>
      <c r="D96" s="35">
        <v>2.7219000000000004E-2</v>
      </c>
      <c r="E96" s="35">
        <v>2.8999999999999998E-2</v>
      </c>
      <c r="G96" s="50">
        <f t="shared" si="6"/>
        <v>42510</v>
      </c>
      <c r="H96" s="34">
        <f t="shared" si="7"/>
        <v>2.0226999999999998E-2</v>
      </c>
      <c r="I96" s="34">
        <f t="shared" si="8"/>
        <v>2.3675999999999999E-2</v>
      </c>
      <c r="J96" s="34">
        <f t="shared" si="9"/>
        <v>2.7678999999999999E-2</v>
      </c>
      <c r="K96" s="34">
        <f t="shared" si="10"/>
        <v>2.8948000000000002E-2</v>
      </c>
      <c r="M96" s="43">
        <v>42510</v>
      </c>
      <c r="N96" s="54">
        <v>2.0226999999999999</v>
      </c>
      <c r="O96" s="54">
        <v>2.3675999999999999</v>
      </c>
      <c r="P96" s="54">
        <v>2.7679</v>
      </c>
      <c r="Q96" s="54">
        <v>2.8948</v>
      </c>
    </row>
    <row r="97" spans="1:17" x14ac:dyDescent="0.3">
      <c r="A97" s="33">
        <v>42513</v>
      </c>
      <c r="B97" s="35">
        <v>1.9817999999999999E-2</v>
      </c>
      <c r="C97" s="35">
        <v>2.2698999999999997E-2</v>
      </c>
      <c r="D97" s="35">
        <v>2.6977999999999999E-2</v>
      </c>
      <c r="E97" s="35"/>
      <c r="G97" s="50">
        <f t="shared" si="6"/>
        <v>42513</v>
      </c>
      <c r="H97" s="34">
        <f t="shared" si="7"/>
        <v>2.0246E-2</v>
      </c>
      <c r="I97" s="34">
        <f t="shared" si="8"/>
        <v>2.3639999999999998E-2</v>
      </c>
      <c r="J97" s="34">
        <f t="shared" si="9"/>
        <v>2.7469999999999998E-2</v>
      </c>
      <c r="K97" s="34">
        <f t="shared" si="10"/>
        <v>2.8340000000000001E-2</v>
      </c>
      <c r="M97" s="43">
        <v>42513</v>
      </c>
      <c r="N97" s="54">
        <v>2.0246</v>
      </c>
      <c r="O97" s="54">
        <v>2.3639999999999999</v>
      </c>
      <c r="P97" s="54">
        <v>2.7469999999999999</v>
      </c>
      <c r="Q97" s="54">
        <v>2.8340000000000001</v>
      </c>
    </row>
    <row r="98" spans="1:17" x14ac:dyDescent="0.3">
      <c r="A98" s="33">
        <v>42514</v>
      </c>
      <c r="B98" s="35">
        <v>1.9832000000000002E-2</v>
      </c>
      <c r="C98" s="35">
        <v>2.2627000000000001E-2</v>
      </c>
      <c r="D98" s="35">
        <v>2.7101E-2</v>
      </c>
      <c r="E98" s="35">
        <v>2.8500000000000001E-2</v>
      </c>
      <c r="G98" s="50">
        <f t="shared" si="6"/>
        <v>42514</v>
      </c>
      <c r="H98" s="34">
        <f t="shared" si="7"/>
        <v>2.0261999999999999E-2</v>
      </c>
      <c r="I98" s="34">
        <f t="shared" si="8"/>
        <v>2.3351999999999998E-2</v>
      </c>
      <c r="J98" s="34">
        <f t="shared" si="9"/>
        <v>2.7355000000000001E-2</v>
      </c>
      <c r="K98" s="34">
        <f t="shared" si="10"/>
        <v>2.7627000000000002E-2</v>
      </c>
      <c r="M98" s="43">
        <v>42514</v>
      </c>
      <c r="N98" s="54">
        <v>2.0261999999999998</v>
      </c>
      <c r="O98" s="54">
        <v>2.3351999999999999</v>
      </c>
      <c r="P98" s="54">
        <v>2.7355</v>
      </c>
      <c r="Q98" s="54">
        <v>2.7627000000000002</v>
      </c>
    </row>
    <row r="99" spans="1:17" x14ac:dyDescent="0.3">
      <c r="A99" s="33">
        <v>42515</v>
      </c>
      <c r="B99" s="35">
        <v>1.9812E-2</v>
      </c>
      <c r="C99" s="35">
        <v>2.3494999999999999E-2</v>
      </c>
      <c r="D99" s="35">
        <v>2.7081000000000001E-2</v>
      </c>
      <c r="E99" s="35">
        <v>2.7267E-2</v>
      </c>
      <c r="G99" s="50">
        <f t="shared" si="6"/>
        <v>42515</v>
      </c>
      <c r="H99" s="34">
        <f t="shared" si="7"/>
        <v>2.0224000000000002E-2</v>
      </c>
      <c r="I99" s="34">
        <f t="shared" si="8"/>
        <v>2.4828000000000003E-2</v>
      </c>
      <c r="J99" s="34">
        <f t="shared" si="9"/>
        <v>2.7229E-2</v>
      </c>
      <c r="K99" s="34">
        <f t="shared" si="10"/>
        <v>2.7191999999999997E-2</v>
      </c>
      <c r="M99" s="43">
        <v>42515</v>
      </c>
      <c r="N99" s="54">
        <v>2.0224000000000002</v>
      </c>
      <c r="O99" s="54">
        <v>2.4828000000000001</v>
      </c>
      <c r="P99" s="54">
        <v>2.7229000000000001</v>
      </c>
      <c r="Q99" s="54">
        <v>2.7191999999999998</v>
      </c>
    </row>
    <row r="100" spans="1:17" x14ac:dyDescent="0.3">
      <c r="A100" s="33">
        <v>42516</v>
      </c>
      <c r="B100" s="35">
        <v>1.9841999999999999E-2</v>
      </c>
      <c r="C100" s="35">
        <v>2.3511000000000001E-2</v>
      </c>
      <c r="D100" s="35">
        <v>2.6648999999999999E-2</v>
      </c>
      <c r="E100" s="35">
        <v>2.8199999999999999E-2</v>
      </c>
      <c r="G100" s="50">
        <f t="shared" si="6"/>
        <v>42516</v>
      </c>
      <c r="H100" s="34">
        <f t="shared" si="7"/>
        <v>2.0243999999999998E-2</v>
      </c>
      <c r="I100" s="34">
        <f t="shared" si="8"/>
        <v>2.5070000000000002E-2</v>
      </c>
      <c r="J100" s="34">
        <f t="shared" si="9"/>
        <v>2.7149999999999997E-2</v>
      </c>
      <c r="K100" s="34">
        <f t="shared" si="10"/>
        <v>2.7223999999999998E-2</v>
      </c>
      <c r="M100" s="43">
        <v>42516</v>
      </c>
      <c r="N100" s="54">
        <v>2.0244</v>
      </c>
      <c r="O100" s="54">
        <v>2.5070000000000001</v>
      </c>
      <c r="P100" s="54">
        <v>2.7149999999999999</v>
      </c>
      <c r="Q100" s="54">
        <v>2.7223999999999999</v>
      </c>
    </row>
    <row r="101" spans="1:17" x14ac:dyDescent="0.3">
      <c r="A101" s="33">
        <v>42517</v>
      </c>
      <c r="B101" s="35">
        <v>1.9852000000000002E-2</v>
      </c>
      <c r="C101" s="35">
        <v>2.3668999999999999E-2</v>
      </c>
      <c r="D101" s="35">
        <v>2.64E-2</v>
      </c>
      <c r="E101" s="35">
        <v>2.63E-2</v>
      </c>
      <c r="G101" s="50">
        <f t="shared" si="6"/>
        <v>42517</v>
      </c>
      <c r="H101" s="34">
        <f t="shared" si="7"/>
        <v>2.0247999999999999E-2</v>
      </c>
      <c r="I101" s="34">
        <f t="shared" si="8"/>
        <v>2.5033E-2</v>
      </c>
      <c r="J101" s="34">
        <f t="shared" si="9"/>
        <v>2.6417000000000003E-2</v>
      </c>
      <c r="K101" s="34">
        <f t="shared" si="10"/>
        <v>2.7525000000000001E-2</v>
      </c>
      <c r="M101" s="43">
        <v>42517</v>
      </c>
      <c r="N101" s="54">
        <v>2.0247999999999999</v>
      </c>
      <c r="O101" s="54">
        <v>2.5032999999999999</v>
      </c>
      <c r="P101" s="54">
        <v>2.6417000000000002</v>
      </c>
      <c r="Q101" s="54">
        <v>2.7524999999999999</v>
      </c>
    </row>
    <row r="102" spans="1:17" x14ac:dyDescent="0.3">
      <c r="A102" s="33">
        <v>42520</v>
      </c>
      <c r="B102" s="35">
        <v>1.9852999999999999E-2</v>
      </c>
      <c r="C102" s="35">
        <v>2.3023999999999999E-2</v>
      </c>
      <c r="D102" s="35">
        <v>2.6541000000000002E-2</v>
      </c>
      <c r="E102" s="35">
        <v>2.75E-2</v>
      </c>
      <c r="G102" s="50">
        <f t="shared" si="6"/>
        <v>42520</v>
      </c>
      <c r="H102" s="34">
        <f t="shared" si="7"/>
        <v>2.0226000000000001E-2</v>
      </c>
      <c r="I102" s="34">
        <f t="shared" si="8"/>
        <v>2.4504999999999999E-2</v>
      </c>
      <c r="J102" s="34">
        <f t="shared" si="9"/>
        <v>2.6622E-2</v>
      </c>
      <c r="K102" s="34">
        <f t="shared" si="10"/>
        <v>2.7402000000000003E-2</v>
      </c>
      <c r="M102" s="43">
        <v>42520</v>
      </c>
      <c r="N102" s="54">
        <v>2.0226000000000002</v>
      </c>
      <c r="O102" s="54">
        <v>2.4504999999999999</v>
      </c>
      <c r="P102" s="54">
        <v>2.6621999999999999</v>
      </c>
      <c r="Q102" s="54">
        <v>2.7402000000000002</v>
      </c>
    </row>
    <row r="103" spans="1:17" x14ac:dyDescent="0.3">
      <c r="A103" s="33">
        <v>42521</v>
      </c>
      <c r="B103" s="35">
        <v>1.9989E-2</v>
      </c>
      <c r="C103" s="35">
        <v>2.2976E-2</v>
      </c>
      <c r="D103" s="35">
        <v>2.6349999999999998E-2</v>
      </c>
      <c r="E103" s="35">
        <v>2.64E-2</v>
      </c>
      <c r="G103" s="50">
        <f t="shared" si="6"/>
        <v>42521</v>
      </c>
      <c r="H103" s="34">
        <f t="shared" si="7"/>
        <v>2.0407999999999999E-2</v>
      </c>
      <c r="I103" s="34">
        <f t="shared" si="8"/>
        <v>2.4014000000000001E-2</v>
      </c>
      <c r="J103" s="34">
        <f t="shared" si="9"/>
        <v>2.6505000000000001E-2</v>
      </c>
      <c r="K103" s="34">
        <f t="shared" si="10"/>
        <v>2.681E-2</v>
      </c>
      <c r="M103" s="43">
        <v>42521</v>
      </c>
      <c r="N103" s="54">
        <v>2.0407999999999999</v>
      </c>
      <c r="O103" s="54">
        <v>2.4014000000000002</v>
      </c>
      <c r="P103" s="54">
        <v>2.6505000000000001</v>
      </c>
      <c r="Q103" s="54">
        <v>2.681</v>
      </c>
    </row>
    <row r="104" spans="1:17" x14ac:dyDescent="0.3">
      <c r="A104" s="33">
        <v>42522</v>
      </c>
      <c r="B104" s="35">
        <v>1.9821999999999999E-2</v>
      </c>
      <c r="C104" s="35">
        <v>2.3498000000000002E-2</v>
      </c>
      <c r="D104" s="35">
        <v>2.5798999999999999E-2</v>
      </c>
      <c r="E104" s="35"/>
      <c r="G104" s="50">
        <f t="shared" si="6"/>
        <v>42522</v>
      </c>
      <c r="H104" s="34">
        <f t="shared" si="7"/>
        <v>2.0261999999999999E-2</v>
      </c>
      <c r="I104" s="34">
        <f t="shared" si="8"/>
        <v>2.4676E-2</v>
      </c>
      <c r="J104" s="34">
        <f t="shared" si="9"/>
        <v>2.6316000000000003E-2</v>
      </c>
      <c r="K104" s="34">
        <f t="shared" si="10"/>
        <v>2.6338E-2</v>
      </c>
      <c r="M104" s="43">
        <v>42522</v>
      </c>
      <c r="N104" s="54">
        <v>2.0261999999999998</v>
      </c>
      <c r="O104" s="54">
        <v>2.4676</v>
      </c>
      <c r="P104" s="54">
        <v>2.6316000000000002</v>
      </c>
      <c r="Q104" s="54">
        <v>2.6337999999999999</v>
      </c>
    </row>
    <row r="105" spans="1:17" x14ac:dyDescent="0.3">
      <c r="A105" s="33">
        <v>42523</v>
      </c>
      <c r="B105" s="35">
        <v>1.9795E-2</v>
      </c>
      <c r="C105" s="35">
        <v>2.3014999999999997E-2</v>
      </c>
      <c r="D105" s="35">
        <v>2.6143E-2</v>
      </c>
      <c r="E105" s="35">
        <v>2.7000000000000003E-2</v>
      </c>
      <c r="G105" s="50">
        <f t="shared" si="6"/>
        <v>42523</v>
      </c>
      <c r="H105" s="34">
        <f t="shared" si="7"/>
        <v>2.0213000000000002E-2</v>
      </c>
      <c r="I105" s="34">
        <f t="shared" si="8"/>
        <v>2.3716000000000001E-2</v>
      </c>
      <c r="J105" s="34">
        <f t="shared" si="9"/>
        <v>2.6239999999999999E-2</v>
      </c>
      <c r="K105" s="34">
        <f t="shared" si="10"/>
        <v>2.6311000000000001E-2</v>
      </c>
      <c r="M105" s="43">
        <v>42523</v>
      </c>
      <c r="N105" s="54">
        <v>2.0213000000000001</v>
      </c>
      <c r="O105" s="54">
        <v>2.3715999999999999</v>
      </c>
      <c r="P105" s="54">
        <v>2.6240000000000001</v>
      </c>
      <c r="Q105" s="54">
        <v>2.6311</v>
      </c>
    </row>
    <row r="106" spans="1:17" x14ac:dyDescent="0.3">
      <c r="A106" s="33">
        <v>42524</v>
      </c>
      <c r="B106" s="35">
        <v>1.9762999999999999E-2</v>
      </c>
      <c r="C106" s="35">
        <v>2.3147000000000001E-2</v>
      </c>
      <c r="D106" s="35">
        <v>2.6036E-2</v>
      </c>
      <c r="E106" s="35"/>
      <c r="G106" s="50">
        <f t="shared" si="6"/>
        <v>42524</v>
      </c>
      <c r="H106" s="34">
        <f t="shared" si="7"/>
        <v>2.0213999999999999E-2</v>
      </c>
      <c r="I106" s="34">
        <f t="shared" si="8"/>
        <v>2.3730999999999999E-2</v>
      </c>
      <c r="J106" s="34">
        <f t="shared" si="9"/>
        <v>2.6053000000000003E-2</v>
      </c>
      <c r="K106" s="34">
        <f t="shared" si="10"/>
        <v>2.6577000000000003E-2</v>
      </c>
      <c r="M106" s="43">
        <v>42524</v>
      </c>
      <c r="N106" s="54">
        <v>2.0213999999999999</v>
      </c>
      <c r="O106" s="54">
        <v>2.3731</v>
      </c>
      <c r="P106" s="54">
        <v>2.6053000000000002</v>
      </c>
      <c r="Q106" s="54">
        <v>2.6577000000000002</v>
      </c>
    </row>
    <row r="107" spans="1:17" x14ac:dyDescent="0.3">
      <c r="A107" s="33">
        <v>42527</v>
      </c>
      <c r="B107" s="35">
        <v>1.9841000000000001E-2</v>
      </c>
      <c r="C107" s="35">
        <v>2.2957999999999999E-2</v>
      </c>
      <c r="D107" s="35">
        <v>2.5829000000000001E-2</v>
      </c>
      <c r="E107" s="35">
        <v>2.6499999999999999E-2</v>
      </c>
      <c r="G107" s="50">
        <f t="shared" si="6"/>
        <v>42527</v>
      </c>
      <c r="H107" s="34">
        <f t="shared" si="7"/>
        <v>2.0261999999999999E-2</v>
      </c>
      <c r="I107" s="34">
        <f t="shared" si="8"/>
        <v>2.3868E-2</v>
      </c>
      <c r="J107" s="34">
        <f t="shared" si="9"/>
        <v>2.6008E-2</v>
      </c>
      <c r="K107" s="34">
        <f t="shared" si="10"/>
        <v>2.6372E-2</v>
      </c>
      <c r="M107" s="43">
        <v>42527</v>
      </c>
      <c r="N107" s="54">
        <v>2.0261999999999998</v>
      </c>
      <c r="O107" s="54">
        <v>2.3868</v>
      </c>
      <c r="P107" s="54">
        <v>2.6008</v>
      </c>
      <c r="Q107" s="54">
        <v>2.6372</v>
      </c>
    </row>
    <row r="108" spans="1:17" x14ac:dyDescent="0.3">
      <c r="A108" s="33">
        <v>42528</v>
      </c>
      <c r="B108" s="35">
        <v>1.9810000000000001E-2</v>
      </c>
      <c r="C108" s="35">
        <v>2.2754E-2</v>
      </c>
      <c r="D108" s="35">
        <v>2.6023999999999999E-2</v>
      </c>
      <c r="E108" s="35">
        <v>2.6825000000000002E-2</v>
      </c>
      <c r="G108" s="50">
        <f t="shared" si="6"/>
        <v>42528</v>
      </c>
      <c r="H108" s="34">
        <f t="shared" si="7"/>
        <v>2.0253999999999998E-2</v>
      </c>
      <c r="I108" s="34">
        <f t="shared" si="8"/>
        <v>2.3883999999999999E-2</v>
      </c>
      <c r="J108" s="34">
        <f t="shared" si="9"/>
        <v>2.5941000000000002E-2</v>
      </c>
      <c r="K108" s="34">
        <f t="shared" si="10"/>
        <v>2.6154E-2</v>
      </c>
      <c r="M108" s="43">
        <v>42528</v>
      </c>
      <c r="N108" s="54">
        <v>2.0253999999999999</v>
      </c>
      <c r="O108" s="54">
        <v>2.3883999999999999</v>
      </c>
      <c r="P108" s="54">
        <v>2.5941000000000001</v>
      </c>
      <c r="Q108" s="54">
        <v>2.6154000000000002</v>
      </c>
    </row>
    <row r="109" spans="1:17" x14ac:dyDescent="0.3">
      <c r="A109" s="33">
        <v>42529</v>
      </c>
      <c r="B109" s="35">
        <v>1.9826999999999997E-2</v>
      </c>
      <c r="C109" s="35">
        <v>2.2959E-2</v>
      </c>
      <c r="D109" s="35">
        <v>2.5770000000000001E-2</v>
      </c>
      <c r="E109" s="35">
        <v>2.6499999999999999E-2</v>
      </c>
      <c r="G109" s="50">
        <f t="shared" si="6"/>
        <v>42529</v>
      </c>
      <c r="H109" s="34">
        <f t="shared" si="7"/>
        <v>1.9990000000000001E-2</v>
      </c>
      <c r="I109" s="34">
        <f t="shared" si="8"/>
        <v>2.4228999999999997E-2</v>
      </c>
      <c r="J109" s="34">
        <f t="shared" si="9"/>
        <v>2.6048000000000002E-2</v>
      </c>
      <c r="K109" s="34">
        <f t="shared" si="10"/>
        <v>2.6665000000000001E-2</v>
      </c>
      <c r="M109" s="43">
        <v>42529</v>
      </c>
      <c r="N109" s="54">
        <v>1.9990000000000001</v>
      </c>
      <c r="O109" s="54">
        <v>2.4228999999999998</v>
      </c>
      <c r="P109" s="54">
        <v>2.6048</v>
      </c>
      <c r="Q109" s="54">
        <v>2.6665000000000001</v>
      </c>
    </row>
    <row r="110" spans="1:17" x14ac:dyDescent="0.3">
      <c r="A110" s="33">
        <v>42533</v>
      </c>
      <c r="B110" s="35">
        <v>1.9720000000000001E-2</v>
      </c>
      <c r="C110" s="35">
        <v>2.2839999999999999E-2</v>
      </c>
      <c r="D110" s="35">
        <v>2.6023999999999999E-2</v>
      </c>
      <c r="E110" s="35">
        <v>2.7881E-2</v>
      </c>
      <c r="G110" s="50">
        <f t="shared" si="6"/>
        <v>42533</v>
      </c>
      <c r="H110" s="34">
        <f t="shared" si="7"/>
        <v>1.9883999999999999E-2</v>
      </c>
      <c r="I110" s="34">
        <f t="shared" si="8"/>
        <v>2.3205E-2</v>
      </c>
      <c r="J110" s="34">
        <f t="shared" si="9"/>
        <v>2.6057E-2</v>
      </c>
      <c r="K110" s="34">
        <f t="shared" si="10"/>
        <v>2.9141E-2</v>
      </c>
      <c r="M110" s="43">
        <v>42533</v>
      </c>
      <c r="N110" s="54">
        <v>1.9883999999999999</v>
      </c>
      <c r="O110" s="54">
        <v>2.3205</v>
      </c>
      <c r="P110" s="54">
        <v>2.6057000000000001</v>
      </c>
      <c r="Q110" s="54">
        <v>2.9140999999999999</v>
      </c>
    </row>
    <row r="111" spans="1:17" x14ac:dyDescent="0.3">
      <c r="A111" s="33">
        <v>42534</v>
      </c>
      <c r="B111" s="35">
        <v>1.976E-2</v>
      </c>
      <c r="C111" s="35">
        <v>2.2904000000000001E-2</v>
      </c>
      <c r="D111" s="35">
        <v>2.5626000000000003E-2</v>
      </c>
      <c r="E111" s="35">
        <v>3.1570999999999995E-2</v>
      </c>
      <c r="G111" s="50">
        <f t="shared" si="6"/>
        <v>42534</v>
      </c>
      <c r="H111" s="34">
        <f t="shared" si="7"/>
        <v>2.0186000000000003E-2</v>
      </c>
      <c r="I111" s="34">
        <f t="shared" si="8"/>
        <v>2.3904999999999999E-2</v>
      </c>
      <c r="J111" s="34">
        <f t="shared" si="9"/>
        <v>2.5613999999999998E-2</v>
      </c>
      <c r="K111" s="34">
        <f t="shared" si="10"/>
        <v>3.2101999999999999E-2</v>
      </c>
      <c r="M111" s="43">
        <v>42534</v>
      </c>
      <c r="N111" s="54">
        <v>2.0186000000000002</v>
      </c>
      <c r="O111" s="54">
        <v>2.3904999999999998</v>
      </c>
      <c r="P111" s="54">
        <v>2.5613999999999999</v>
      </c>
      <c r="Q111" s="54">
        <v>3.2101999999999999</v>
      </c>
    </row>
    <row r="112" spans="1:17" x14ac:dyDescent="0.3">
      <c r="A112" s="33">
        <v>42535</v>
      </c>
      <c r="B112" s="35">
        <v>1.9752000000000002E-2</v>
      </c>
      <c r="C112" s="35">
        <v>2.2741999999999998E-2</v>
      </c>
      <c r="D112" s="35">
        <v>2.5790999999999998E-2</v>
      </c>
      <c r="E112" s="35">
        <v>3.218E-2</v>
      </c>
      <c r="G112" s="50">
        <f t="shared" si="6"/>
        <v>42535</v>
      </c>
      <c r="H112" s="34">
        <f t="shared" si="7"/>
        <v>2.0175000000000002E-2</v>
      </c>
      <c r="I112" s="34">
        <f t="shared" si="8"/>
        <v>2.3521E-2</v>
      </c>
      <c r="J112" s="34">
        <f t="shared" si="9"/>
        <v>2.5699E-2</v>
      </c>
      <c r="K112" s="34">
        <f t="shared" si="10"/>
        <v>3.3578000000000004E-2</v>
      </c>
      <c r="M112" s="43">
        <v>42535</v>
      </c>
      <c r="N112" s="54">
        <v>2.0175000000000001</v>
      </c>
      <c r="O112" s="54">
        <v>2.3521000000000001</v>
      </c>
      <c r="P112" s="54">
        <v>2.5699000000000001</v>
      </c>
      <c r="Q112" s="54">
        <v>3.3578000000000001</v>
      </c>
    </row>
    <row r="113" spans="1:17" x14ac:dyDescent="0.3">
      <c r="A113" s="33">
        <v>42536</v>
      </c>
      <c r="B113" s="35">
        <v>1.9820999999999998E-2</v>
      </c>
      <c r="C113" s="35">
        <v>2.2917999999999997E-2</v>
      </c>
      <c r="D113" s="35">
        <v>2.5611000000000002E-2</v>
      </c>
      <c r="E113" s="35">
        <v>3.3399999999999999E-2</v>
      </c>
      <c r="G113" s="50">
        <f t="shared" si="6"/>
        <v>42536</v>
      </c>
      <c r="H113" s="34">
        <f t="shared" si="7"/>
        <v>2.0238999999999997E-2</v>
      </c>
      <c r="I113" s="34">
        <f t="shared" si="8"/>
        <v>2.3831000000000001E-2</v>
      </c>
      <c r="J113" s="34">
        <f t="shared" si="9"/>
        <v>2.5724E-2</v>
      </c>
      <c r="K113" s="34">
        <f t="shared" si="10"/>
        <v>3.3210999999999997E-2</v>
      </c>
      <c r="M113" s="43">
        <v>42536</v>
      </c>
      <c r="N113" s="54">
        <v>2.0238999999999998</v>
      </c>
      <c r="O113" s="54">
        <v>2.3831000000000002</v>
      </c>
      <c r="P113" s="54">
        <v>2.5724</v>
      </c>
      <c r="Q113" s="54">
        <v>3.3210999999999999</v>
      </c>
    </row>
    <row r="114" spans="1:17" x14ac:dyDescent="0.3">
      <c r="A114" s="33">
        <v>42537</v>
      </c>
      <c r="B114" s="35">
        <v>1.9851000000000001E-2</v>
      </c>
      <c r="C114" s="35">
        <v>2.3023999999999999E-2</v>
      </c>
      <c r="D114" s="35">
        <v>2.5758E-2</v>
      </c>
      <c r="E114" s="35">
        <v>3.1400000000000004E-2</v>
      </c>
      <c r="G114" s="50">
        <f t="shared" si="6"/>
        <v>42537</v>
      </c>
      <c r="H114" s="34">
        <f t="shared" si="7"/>
        <v>2.0235E-2</v>
      </c>
      <c r="I114" s="34">
        <f t="shared" si="8"/>
        <v>2.3771E-2</v>
      </c>
      <c r="J114" s="34">
        <f t="shared" si="9"/>
        <v>2.5567000000000003E-2</v>
      </c>
      <c r="K114" s="34">
        <f t="shared" si="10"/>
        <v>3.3236000000000002E-2</v>
      </c>
      <c r="M114" s="43">
        <v>42537</v>
      </c>
      <c r="N114" s="54">
        <v>2.0234999999999999</v>
      </c>
      <c r="O114" s="54">
        <v>2.3771</v>
      </c>
      <c r="P114" s="54">
        <v>2.5567000000000002</v>
      </c>
      <c r="Q114" s="54">
        <v>3.3235999999999999</v>
      </c>
    </row>
    <row r="115" spans="1:17" x14ac:dyDescent="0.3">
      <c r="A115" s="33">
        <v>42538</v>
      </c>
      <c r="B115" s="35">
        <v>1.9896E-2</v>
      </c>
      <c r="C115" s="35">
        <v>2.2637999999999998E-2</v>
      </c>
      <c r="D115" s="35">
        <v>2.6899000000000003E-2</v>
      </c>
      <c r="E115" s="35">
        <v>3.3599999999999998E-2</v>
      </c>
      <c r="G115" s="50">
        <f t="shared" si="6"/>
        <v>42538</v>
      </c>
      <c r="H115" s="34">
        <f t="shared" si="7"/>
        <v>2.0301999999999997E-2</v>
      </c>
      <c r="I115" s="34">
        <f t="shared" si="8"/>
        <v>2.3492000000000002E-2</v>
      </c>
      <c r="J115" s="34">
        <f t="shared" si="9"/>
        <v>2.7766000000000002E-2</v>
      </c>
      <c r="K115" s="34">
        <f t="shared" si="10"/>
        <v>3.3585999999999998E-2</v>
      </c>
      <c r="M115" s="43">
        <v>42538</v>
      </c>
      <c r="N115" s="54">
        <v>2.0301999999999998</v>
      </c>
      <c r="O115" s="54">
        <v>2.3492000000000002</v>
      </c>
      <c r="P115" s="54">
        <v>2.7766000000000002</v>
      </c>
      <c r="Q115" s="54">
        <v>3.3586</v>
      </c>
    </row>
    <row r="116" spans="1:17" x14ac:dyDescent="0.3">
      <c r="A116" s="33">
        <v>42541</v>
      </c>
      <c r="B116" s="35">
        <v>1.992E-2</v>
      </c>
      <c r="C116" s="35">
        <v>2.2921999999999998E-2</v>
      </c>
      <c r="D116" s="35">
        <v>2.7538E-2</v>
      </c>
      <c r="E116" s="35">
        <v>2.9809000000000002E-2</v>
      </c>
      <c r="G116" s="50">
        <f t="shared" si="6"/>
        <v>42541</v>
      </c>
      <c r="H116" s="34">
        <f t="shared" si="7"/>
        <v>2.0301E-2</v>
      </c>
      <c r="I116" s="34">
        <f t="shared" si="8"/>
        <v>2.3531E-2</v>
      </c>
      <c r="J116" s="34">
        <f t="shared" si="9"/>
        <v>2.9077000000000002E-2</v>
      </c>
      <c r="K116" s="34">
        <f t="shared" si="10"/>
        <v>3.3578000000000004E-2</v>
      </c>
      <c r="M116" s="43">
        <v>42541</v>
      </c>
      <c r="N116" s="54">
        <v>2.0301</v>
      </c>
      <c r="O116" s="54">
        <v>2.3531</v>
      </c>
      <c r="P116" s="54">
        <v>2.9077000000000002</v>
      </c>
      <c r="Q116" s="54">
        <v>3.3578000000000001</v>
      </c>
    </row>
    <row r="117" spans="1:17" x14ac:dyDescent="0.3">
      <c r="A117" s="33">
        <v>42542</v>
      </c>
      <c r="B117" s="35">
        <v>1.9982E-2</v>
      </c>
      <c r="C117" s="35">
        <v>2.2775E-2</v>
      </c>
      <c r="D117" s="35">
        <v>2.7848000000000001E-2</v>
      </c>
      <c r="E117" s="35">
        <v>3.3078999999999997E-2</v>
      </c>
      <c r="G117" s="50">
        <f t="shared" si="6"/>
        <v>42542</v>
      </c>
      <c r="H117" s="34">
        <f t="shared" si="7"/>
        <v>2.0360999999999997E-2</v>
      </c>
      <c r="I117" s="34">
        <f t="shared" si="8"/>
        <v>2.3593000000000003E-2</v>
      </c>
      <c r="J117" s="34">
        <f t="shared" si="9"/>
        <v>3.0760999999999997E-2</v>
      </c>
      <c r="K117" s="34">
        <f t="shared" si="10"/>
        <v>3.4893E-2</v>
      </c>
      <c r="M117" s="43">
        <v>42542</v>
      </c>
      <c r="N117" s="54">
        <v>2.0360999999999998</v>
      </c>
      <c r="O117" s="54">
        <v>2.3593000000000002</v>
      </c>
      <c r="P117" s="54">
        <v>3.0760999999999998</v>
      </c>
      <c r="Q117" s="54">
        <v>3.4893000000000001</v>
      </c>
    </row>
    <row r="118" spans="1:17" x14ac:dyDescent="0.3">
      <c r="A118" s="33">
        <v>42543</v>
      </c>
      <c r="B118" s="35">
        <v>2.0013E-2</v>
      </c>
      <c r="C118" s="35">
        <v>2.3338000000000001E-2</v>
      </c>
      <c r="D118" s="35">
        <v>2.9169E-2</v>
      </c>
      <c r="E118" s="35">
        <v>3.2000000000000001E-2</v>
      </c>
      <c r="G118" s="50">
        <f t="shared" si="6"/>
        <v>42543</v>
      </c>
      <c r="H118" s="34">
        <f t="shared" si="7"/>
        <v>2.0426000000000003E-2</v>
      </c>
      <c r="I118" s="34">
        <f t="shared" si="8"/>
        <v>2.4393999999999999E-2</v>
      </c>
      <c r="J118" s="34">
        <f t="shared" si="9"/>
        <v>3.1398999999999996E-2</v>
      </c>
      <c r="K118" s="34">
        <f t="shared" si="10"/>
        <v>3.5233E-2</v>
      </c>
      <c r="M118" s="43">
        <v>42543</v>
      </c>
      <c r="N118" s="54">
        <v>2.0426000000000002</v>
      </c>
      <c r="O118" s="54">
        <v>2.4394</v>
      </c>
      <c r="P118" s="54">
        <v>3.1398999999999999</v>
      </c>
      <c r="Q118" s="54">
        <v>3.5232999999999999</v>
      </c>
    </row>
    <row r="119" spans="1:17" x14ac:dyDescent="0.3">
      <c r="A119" s="33">
        <v>42544</v>
      </c>
      <c r="B119" s="35">
        <v>2.0057000000000002E-2</v>
      </c>
      <c r="C119" s="35">
        <v>2.3399E-2</v>
      </c>
      <c r="D119" s="35">
        <v>2.9352999999999997E-2</v>
      </c>
      <c r="E119" s="35"/>
      <c r="G119" s="50">
        <f t="shared" si="6"/>
        <v>42544</v>
      </c>
      <c r="H119" s="34">
        <f t="shared" si="7"/>
        <v>2.0456999999999999E-2</v>
      </c>
      <c r="I119" s="34">
        <f t="shared" si="8"/>
        <v>2.4535000000000001E-2</v>
      </c>
      <c r="J119" s="34">
        <f t="shared" si="9"/>
        <v>3.1813000000000001E-2</v>
      </c>
      <c r="K119" s="34">
        <f t="shared" si="10"/>
        <v>3.5802E-2</v>
      </c>
      <c r="M119" s="43">
        <v>42544</v>
      </c>
      <c r="N119" s="54">
        <v>2.0457000000000001</v>
      </c>
      <c r="O119" s="54">
        <v>2.4535</v>
      </c>
      <c r="P119" s="54">
        <v>3.1812999999999998</v>
      </c>
      <c r="Q119" s="54">
        <v>3.5802</v>
      </c>
    </row>
    <row r="120" spans="1:17" x14ac:dyDescent="0.3">
      <c r="A120" s="33">
        <v>42545</v>
      </c>
      <c r="B120" s="35">
        <v>2.0101000000000001E-2</v>
      </c>
      <c r="C120" s="35">
        <v>2.3798E-2</v>
      </c>
      <c r="D120" s="35">
        <v>2.9821E-2</v>
      </c>
      <c r="E120" s="35">
        <v>3.5785999999999998E-2</v>
      </c>
      <c r="G120" s="50">
        <f t="shared" si="6"/>
        <v>42545</v>
      </c>
      <c r="H120" s="34">
        <f t="shared" si="7"/>
        <v>2.0493000000000001E-2</v>
      </c>
      <c r="I120" s="34">
        <f t="shared" si="8"/>
        <v>2.5457E-2</v>
      </c>
      <c r="J120" s="34">
        <f t="shared" si="9"/>
        <v>3.3966999999999997E-2</v>
      </c>
      <c r="K120" s="34">
        <f t="shared" si="10"/>
        <v>3.4339000000000001E-2</v>
      </c>
      <c r="M120" s="43">
        <v>42545</v>
      </c>
      <c r="N120" s="54">
        <v>2.0493000000000001</v>
      </c>
      <c r="O120" s="54">
        <v>2.5457000000000001</v>
      </c>
      <c r="P120" s="54">
        <v>3.3967000000000001</v>
      </c>
      <c r="Q120" s="54">
        <v>3.4339</v>
      </c>
    </row>
    <row r="121" spans="1:17" x14ac:dyDescent="0.3">
      <c r="A121" s="33">
        <v>42548</v>
      </c>
      <c r="B121" s="35">
        <v>2.0055999999999997E-2</v>
      </c>
      <c r="C121" s="35">
        <v>2.3836E-2</v>
      </c>
      <c r="D121" s="35">
        <v>3.0976E-2</v>
      </c>
      <c r="E121" s="35">
        <v>3.5237999999999998E-2</v>
      </c>
      <c r="G121" s="50">
        <f t="shared" si="6"/>
        <v>42548</v>
      </c>
      <c r="H121" s="34">
        <f t="shared" si="7"/>
        <v>2.0455999999999998E-2</v>
      </c>
      <c r="I121" s="34">
        <f t="shared" si="8"/>
        <v>2.6241E-2</v>
      </c>
      <c r="J121" s="34">
        <f t="shared" si="9"/>
        <v>3.4361999999999997E-2</v>
      </c>
      <c r="K121" s="34">
        <f t="shared" si="10"/>
        <v>3.5022999999999999E-2</v>
      </c>
      <c r="M121" s="43">
        <v>42548</v>
      </c>
      <c r="N121" s="54">
        <v>2.0455999999999999</v>
      </c>
      <c r="O121" s="54">
        <v>2.6240999999999999</v>
      </c>
      <c r="P121" s="54">
        <v>3.4361999999999999</v>
      </c>
      <c r="Q121" s="54">
        <v>3.5023</v>
      </c>
    </row>
    <row r="122" spans="1:17" x14ac:dyDescent="0.3">
      <c r="A122" s="33">
        <v>42549</v>
      </c>
      <c r="B122" s="35">
        <v>1.9998999999999999E-2</v>
      </c>
      <c r="C122" s="35">
        <v>2.3973000000000001E-2</v>
      </c>
      <c r="D122" s="35">
        <v>3.0674E-2</v>
      </c>
      <c r="E122" s="35"/>
      <c r="G122" s="50">
        <f t="shared" si="6"/>
        <v>42549</v>
      </c>
      <c r="H122" s="34">
        <f t="shared" si="7"/>
        <v>2.0464000000000003E-2</v>
      </c>
      <c r="I122" s="34">
        <f t="shared" si="8"/>
        <v>2.759E-2</v>
      </c>
      <c r="J122" s="34">
        <f t="shared" si="9"/>
        <v>3.3982999999999999E-2</v>
      </c>
      <c r="K122" s="34">
        <f t="shared" si="10"/>
        <v>3.6171000000000002E-2</v>
      </c>
      <c r="M122" s="43">
        <v>42549</v>
      </c>
      <c r="N122" s="54">
        <v>2.0464000000000002</v>
      </c>
      <c r="O122" s="54">
        <v>2.7589999999999999</v>
      </c>
      <c r="P122" s="54">
        <v>3.3982999999999999</v>
      </c>
      <c r="Q122" s="54">
        <v>3.6171000000000002</v>
      </c>
    </row>
    <row r="123" spans="1:17" x14ac:dyDescent="0.3">
      <c r="A123" s="33">
        <v>42550</v>
      </c>
      <c r="B123" s="35">
        <v>1.9924000000000001E-2</v>
      </c>
      <c r="C123" s="35">
        <v>2.3921000000000001E-2</v>
      </c>
      <c r="D123" s="35">
        <v>2.9222999999999999E-2</v>
      </c>
      <c r="E123" s="35">
        <v>3.2500000000000001E-2</v>
      </c>
      <c r="G123" s="50">
        <f t="shared" si="6"/>
        <v>42550</v>
      </c>
      <c r="H123" s="34">
        <f t="shared" si="7"/>
        <v>2.0427000000000001E-2</v>
      </c>
      <c r="I123" s="34">
        <f t="shared" si="8"/>
        <v>2.7843E-2</v>
      </c>
      <c r="J123" s="34">
        <f t="shared" si="9"/>
        <v>3.4241000000000001E-2</v>
      </c>
      <c r="K123" s="34">
        <f t="shared" si="10"/>
        <v>3.4506999999999996E-2</v>
      </c>
      <c r="M123" s="43">
        <v>42550</v>
      </c>
      <c r="N123" s="54">
        <v>2.0427</v>
      </c>
      <c r="O123" s="54">
        <v>2.7843</v>
      </c>
      <c r="P123" s="54">
        <v>3.4241000000000001</v>
      </c>
      <c r="Q123" s="54">
        <v>3.4506999999999999</v>
      </c>
    </row>
    <row r="124" spans="1:17" x14ac:dyDescent="0.3">
      <c r="A124" s="33">
        <v>42551</v>
      </c>
      <c r="B124" s="35">
        <v>2.0362000000000002E-2</v>
      </c>
      <c r="C124" s="35">
        <v>2.376E-2</v>
      </c>
      <c r="D124" s="35">
        <v>2.9529E-2</v>
      </c>
      <c r="E124" s="35">
        <v>0.03</v>
      </c>
      <c r="G124" s="50">
        <f t="shared" si="6"/>
        <v>42551</v>
      </c>
      <c r="H124" s="34">
        <f t="shared" si="7"/>
        <v>2.1164000000000002E-2</v>
      </c>
      <c r="I124" s="34">
        <f t="shared" si="8"/>
        <v>2.7179999999999999E-2</v>
      </c>
      <c r="J124" s="34">
        <f t="shared" si="9"/>
        <v>3.0663999999999997E-2</v>
      </c>
      <c r="K124" s="34">
        <f t="shared" si="10"/>
        <v>3.1845999999999999E-2</v>
      </c>
      <c r="M124" s="43">
        <v>42551</v>
      </c>
      <c r="N124" s="54">
        <v>2.1164000000000001</v>
      </c>
      <c r="O124" s="54">
        <v>2.718</v>
      </c>
      <c r="P124" s="54">
        <v>3.0663999999999998</v>
      </c>
      <c r="Q124" s="54">
        <v>3.1846000000000001</v>
      </c>
    </row>
    <row r="125" spans="1:17" x14ac:dyDescent="0.3">
      <c r="A125" s="33">
        <v>42552</v>
      </c>
      <c r="B125" s="35">
        <v>1.9764E-2</v>
      </c>
      <c r="C125" s="35">
        <v>2.2755999999999998E-2</v>
      </c>
      <c r="D125" s="35">
        <v>2.81E-2</v>
      </c>
      <c r="E125" s="35"/>
      <c r="G125" s="50">
        <f t="shared" si="6"/>
        <v>42552</v>
      </c>
      <c r="H125" s="34">
        <f t="shared" si="7"/>
        <v>2.0198000000000001E-2</v>
      </c>
      <c r="I125" s="34">
        <f t="shared" si="8"/>
        <v>2.3759000000000002E-2</v>
      </c>
      <c r="J125" s="34">
        <f t="shared" si="9"/>
        <v>2.8083E-2</v>
      </c>
      <c r="K125" s="34">
        <f t="shared" si="10"/>
        <v>2.8121999999999998E-2</v>
      </c>
      <c r="M125" s="43">
        <v>42552</v>
      </c>
      <c r="N125" s="54">
        <v>2.0198</v>
      </c>
      <c r="O125" s="54">
        <v>2.3759000000000001</v>
      </c>
      <c r="P125" s="54">
        <v>2.8083</v>
      </c>
      <c r="Q125" s="54">
        <v>2.8121999999999998</v>
      </c>
    </row>
    <row r="126" spans="1:17" x14ac:dyDescent="0.3">
      <c r="A126" s="33">
        <v>42555</v>
      </c>
      <c r="B126" s="35">
        <v>1.9691E-2</v>
      </c>
      <c r="C126" s="35">
        <v>2.2783000000000001E-2</v>
      </c>
      <c r="D126" s="35">
        <v>2.7326000000000003E-2</v>
      </c>
      <c r="E126" s="35"/>
      <c r="G126" s="50">
        <f t="shared" si="6"/>
        <v>42555</v>
      </c>
      <c r="H126" s="34">
        <f t="shared" si="7"/>
        <v>2.0173999999999997E-2</v>
      </c>
      <c r="I126" s="34">
        <f t="shared" si="8"/>
        <v>2.3809999999999998E-2</v>
      </c>
      <c r="J126" s="34">
        <f t="shared" si="9"/>
        <v>2.6705999999999997E-2</v>
      </c>
      <c r="K126" s="34">
        <f t="shared" si="10"/>
        <v>2.7309E-2</v>
      </c>
      <c r="M126" s="43">
        <v>42555</v>
      </c>
      <c r="N126" s="54">
        <v>2.0173999999999999</v>
      </c>
      <c r="O126" s="54">
        <v>2.3809999999999998</v>
      </c>
      <c r="P126" s="54">
        <v>2.6705999999999999</v>
      </c>
      <c r="Q126" s="54">
        <v>2.7309000000000001</v>
      </c>
    </row>
    <row r="127" spans="1:17" x14ac:dyDescent="0.3">
      <c r="A127" s="33">
        <v>42556</v>
      </c>
      <c r="B127" s="35">
        <v>1.9698E-2</v>
      </c>
      <c r="C127" s="35">
        <v>2.2608000000000003E-2</v>
      </c>
      <c r="D127" s="35">
        <v>2.7216999999999998E-2</v>
      </c>
      <c r="E127" s="35"/>
      <c r="G127" s="50">
        <f t="shared" si="6"/>
        <v>42556</v>
      </c>
      <c r="H127" s="34">
        <f t="shared" si="7"/>
        <v>2.0263E-2</v>
      </c>
      <c r="I127" s="34">
        <f t="shared" si="8"/>
        <v>2.3695000000000001E-2</v>
      </c>
      <c r="J127" s="34">
        <f t="shared" si="9"/>
        <v>2.7001000000000001E-2</v>
      </c>
      <c r="K127" s="34">
        <f t="shared" si="10"/>
        <v>2.6459999999999997E-2</v>
      </c>
      <c r="M127" s="43">
        <v>42556</v>
      </c>
      <c r="N127" s="54">
        <v>2.0263</v>
      </c>
      <c r="O127" s="54">
        <v>2.3694999999999999</v>
      </c>
      <c r="P127" s="54">
        <v>2.7000999999999999</v>
      </c>
      <c r="Q127" s="54">
        <v>2.6459999999999999</v>
      </c>
    </row>
    <row r="128" spans="1:17" x14ac:dyDescent="0.3">
      <c r="A128" s="33">
        <v>42557</v>
      </c>
      <c r="B128" s="35">
        <v>1.9681000000000001E-2</v>
      </c>
      <c r="C128" s="35">
        <v>2.2795999999999997E-2</v>
      </c>
      <c r="D128" s="35">
        <v>2.6114000000000002E-2</v>
      </c>
      <c r="E128" s="35"/>
      <c r="G128" s="50">
        <f t="shared" si="6"/>
        <v>42557</v>
      </c>
      <c r="H128" s="34">
        <f t="shared" si="7"/>
        <v>2.0250000000000001E-2</v>
      </c>
      <c r="I128" s="34">
        <f t="shared" si="8"/>
        <v>2.4007999999999998E-2</v>
      </c>
      <c r="J128" s="34">
        <f t="shared" si="9"/>
        <v>2.6621000000000002E-2</v>
      </c>
      <c r="K128" s="34">
        <f t="shared" si="10"/>
        <v>2.7847E-2</v>
      </c>
      <c r="M128" s="43">
        <v>42557</v>
      </c>
      <c r="N128" s="54">
        <v>2.0249999999999999</v>
      </c>
      <c r="O128" s="54">
        <v>2.4007999999999998</v>
      </c>
      <c r="P128" s="54">
        <v>2.6621000000000001</v>
      </c>
      <c r="Q128" s="54">
        <v>2.7847</v>
      </c>
    </row>
    <row r="129" spans="1:17" x14ac:dyDescent="0.3">
      <c r="A129" s="33">
        <v>42558</v>
      </c>
      <c r="B129" s="35">
        <v>1.9709000000000001E-2</v>
      </c>
      <c r="C129" s="35">
        <v>2.273E-2</v>
      </c>
      <c r="D129" s="35">
        <v>2.632E-2</v>
      </c>
      <c r="E129" s="35"/>
      <c r="G129" s="50">
        <f t="shared" si="6"/>
        <v>42558</v>
      </c>
      <c r="H129" s="34">
        <f t="shared" si="7"/>
        <v>2.0232999999999998E-2</v>
      </c>
      <c r="I129" s="34">
        <f t="shared" si="8"/>
        <v>2.4239E-2</v>
      </c>
      <c r="J129" s="34">
        <f t="shared" si="9"/>
        <v>2.6478999999999999E-2</v>
      </c>
      <c r="K129" s="34">
        <f t="shared" si="10"/>
        <v>2.6875E-2</v>
      </c>
      <c r="M129" s="43">
        <v>42558</v>
      </c>
      <c r="N129" s="54">
        <v>2.0232999999999999</v>
      </c>
      <c r="O129" s="54">
        <v>2.4239000000000002</v>
      </c>
      <c r="P129" s="54">
        <v>2.6478999999999999</v>
      </c>
      <c r="Q129" s="54">
        <v>2.6875</v>
      </c>
    </row>
    <row r="130" spans="1:17" x14ac:dyDescent="0.3">
      <c r="A130" s="33">
        <v>42559</v>
      </c>
      <c r="B130" s="35">
        <v>1.9733000000000001E-2</v>
      </c>
      <c r="C130" s="35">
        <v>2.2934E-2</v>
      </c>
      <c r="D130" s="35">
        <v>2.6122999999999997E-2</v>
      </c>
      <c r="E130" s="35"/>
      <c r="G130" s="50">
        <f t="shared" si="6"/>
        <v>42559</v>
      </c>
      <c r="H130" s="34">
        <f t="shared" si="7"/>
        <v>2.0211999999999997E-2</v>
      </c>
      <c r="I130" s="34">
        <f t="shared" si="8"/>
        <v>2.4249E-2</v>
      </c>
      <c r="J130" s="34">
        <f t="shared" si="9"/>
        <v>2.6404E-2</v>
      </c>
      <c r="K130" s="34">
        <f t="shared" si="10"/>
        <v>2.6909000000000002E-2</v>
      </c>
      <c r="M130" s="43">
        <v>42559</v>
      </c>
      <c r="N130" s="54">
        <v>2.0211999999999999</v>
      </c>
      <c r="O130" s="54">
        <v>2.4249000000000001</v>
      </c>
      <c r="P130" s="54">
        <v>2.6404000000000001</v>
      </c>
      <c r="Q130" s="54">
        <v>2.6909000000000001</v>
      </c>
    </row>
    <row r="131" spans="1:17" x14ac:dyDescent="0.3">
      <c r="A131" s="33">
        <v>42562</v>
      </c>
      <c r="B131" s="35">
        <v>1.9769999999999999E-2</v>
      </c>
      <c r="C131" s="35">
        <v>2.2848E-2</v>
      </c>
      <c r="D131" s="35">
        <v>2.5981000000000001E-2</v>
      </c>
      <c r="E131" s="35"/>
      <c r="G131" s="50">
        <f t="shared" ref="G131:G194" si="11">M131</f>
        <v>42562</v>
      </c>
      <c r="H131" s="34">
        <f t="shared" ref="H131:H194" si="12">N131/100</f>
        <v>2.0317999999999999E-2</v>
      </c>
      <c r="I131" s="34">
        <f t="shared" ref="I131:I194" si="13">O131/100</f>
        <v>2.4385E-2</v>
      </c>
      <c r="J131" s="34">
        <f t="shared" ref="J131:J194" si="14">P131/100</f>
        <v>2.5956E-2</v>
      </c>
      <c r="K131" s="34">
        <f t="shared" ref="K131:K194" si="15">Q131/100</f>
        <v>2.6709E-2</v>
      </c>
      <c r="M131" s="43">
        <v>42562</v>
      </c>
      <c r="N131" s="54">
        <v>2.0318000000000001</v>
      </c>
      <c r="O131" s="54">
        <v>2.4384999999999999</v>
      </c>
      <c r="P131" s="54">
        <v>2.5956000000000001</v>
      </c>
      <c r="Q131" s="54">
        <v>2.6709000000000001</v>
      </c>
    </row>
    <row r="132" spans="1:17" x14ac:dyDescent="0.3">
      <c r="A132" s="33">
        <v>42563</v>
      </c>
      <c r="B132" s="35">
        <v>1.9740000000000001E-2</v>
      </c>
      <c r="C132" s="35">
        <v>2.2673000000000002E-2</v>
      </c>
      <c r="D132" s="35">
        <v>2.6046999999999997E-2</v>
      </c>
      <c r="E132" s="35"/>
      <c r="G132" s="50">
        <f t="shared" si="11"/>
        <v>42563</v>
      </c>
      <c r="H132" s="34">
        <f t="shared" si="12"/>
        <v>2.0282000000000001E-2</v>
      </c>
      <c r="I132" s="34">
        <f t="shared" si="13"/>
        <v>2.3809E-2</v>
      </c>
      <c r="J132" s="34">
        <f t="shared" si="14"/>
        <v>2.6168999999999998E-2</v>
      </c>
      <c r="K132" s="34">
        <f t="shared" si="15"/>
        <v>2.6621000000000002E-2</v>
      </c>
      <c r="M132" s="43">
        <v>42563</v>
      </c>
      <c r="N132" s="54">
        <v>2.0282</v>
      </c>
      <c r="O132" s="54">
        <v>2.3809</v>
      </c>
      <c r="P132" s="54">
        <v>2.6168999999999998</v>
      </c>
      <c r="Q132" s="54">
        <v>2.6621000000000001</v>
      </c>
    </row>
    <row r="133" spans="1:17" x14ac:dyDescent="0.3">
      <c r="A133" s="33">
        <v>42564</v>
      </c>
      <c r="B133" s="35">
        <v>1.9782999999999999E-2</v>
      </c>
      <c r="C133" s="35">
        <v>2.2865000000000003E-2</v>
      </c>
      <c r="D133" s="35">
        <v>2.6082999999999999E-2</v>
      </c>
      <c r="E133" s="35"/>
      <c r="G133" s="50">
        <f t="shared" si="11"/>
        <v>42564</v>
      </c>
      <c r="H133" s="34">
        <f t="shared" si="12"/>
        <v>2.0320999999999999E-2</v>
      </c>
      <c r="I133" s="34">
        <f t="shared" si="13"/>
        <v>2.4157000000000001E-2</v>
      </c>
      <c r="J133" s="34">
        <f t="shared" si="14"/>
        <v>2.6293999999999998E-2</v>
      </c>
      <c r="K133" s="34">
        <f t="shared" si="15"/>
        <v>2.7515999999999999E-2</v>
      </c>
      <c r="M133" s="43">
        <v>42564</v>
      </c>
      <c r="N133" s="54">
        <v>2.0320999999999998</v>
      </c>
      <c r="O133" s="54">
        <v>2.4157000000000002</v>
      </c>
      <c r="P133" s="54">
        <v>2.6294</v>
      </c>
      <c r="Q133" s="54">
        <v>2.7515999999999998</v>
      </c>
    </row>
    <row r="134" spans="1:17" x14ac:dyDescent="0.3">
      <c r="A134" s="33">
        <v>42565</v>
      </c>
      <c r="B134" s="35">
        <v>1.9767E-2</v>
      </c>
      <c r="C134" s="35">
        <v>2.3012000000000001E-2</v>
      </c>
      <c r="D134" s="35">
        <v>2.5725999999999999E-2</v>
      </c>
      <c r="E134" s="35"/>
      <c r="G134" s="50">
        <f t="shared" si="11"/>
        <v>42565</v>
      </c>
      <c r="H134" s="34">
        <f t="shared" si="12"/>
        <v>2.0291E-2</v>
      </c>
      <c r="I134" s="34">
        <f t="shared" si="13"/>
        <v>2.4142E-2</v>
      </c>
      <c r="J134" s="34">
        <f t="shared" si="14"/>
        <v>2.5863999999999998E-2</v>
      </c>
      <c r="K134" s="34">
        <f t="shared" si="15"/>
        <v>2.8018000000000001E-2</v>
      </c>
      <c r="M134" s="43">
        <v>42565</v>
      </c>
      <c r="N134" s="54">
        <v>2.0291000000000001</v>
      </c>
      <c r="O134" s="54">
        <v>2.4142000000000001</v>
      </c>
      <c r="P134" s="54">
        <v>2.5863999999999998</v>
      </c>
      <c r="Q134" s="54">
        <v>2.8018000000000001</v>
      </c>
    </row>
    <row r="135" spans="1:17" x14ac:dyDescent="0.3">
      <c r="A135" s="33">
        <v>42566</v>
      </c>
      <c r="B135" s="35">
        <v>1.9847E-2</v>
      </c>
      <c r="C135" s="35">
        <v>2.2957000000000002E-2</v>
      </c>
      <c r="D135" s="35">
        <v>2.5628000000000001E-2</v>
      </c>
      <c r="E135" s="35">
        <v>2.7999999999999997E-2</v>
      </c>
      <c r="G135" s="50">
        <f t="shared" si="11"/>
        <v>42566</v>
      </c>
      <c r="H135" s="34">
        <f t="shared" si="12"/>
        <v>2.0309000000000001E-2</v>
      </c>
      <c r="I135" s="34">
        <f t="shared" si="13"/>
        <v>2.4184999999999998E-2</v>
      </c>
      <c r="J135" s="34">
        <f t="shared" si="14"/>
        <v>2.5832000000000001E-2</v>
      </c>
      <c r="K135" s="34">
        <f t="shared" si="15"/>
        <v>2.8142E-2</v>
      </c>
      <c r="M135" s="43">
        <v>42566</v>
      </c>
      <c r="N135" s="54">
        <v>2.0308999999999999</v>
      </c>
      <c r="O135" s="54">
        <v>2.4184999999999999</v>
      </c>
      <c r="P135" s="54">
        <v>2.5832000000000002</v>
      </c>
      <c r="Q135" s="54">
        <v>2.8142</v>
      </c>
    </row>
    <row r="136" spans="1:17" x14ac:dyDescent="0.3">
      <c r="A136" s="33">
        <v>42569</v>
      </c>
      <c r="B136" s="35">
        <v>1.9903999999999998E-2</v>
      </c>
      <c r="C136" s="35">
        <v>2.2789999999999998E-2</v>
      </c>
      <c r="D136" s="35">
        <v>2.5864999999999999E-2</v>
      </c>
      <c r="E136" s="35"/>
      <c r="G136" s="50">
        <f t="shared" si="11"/>
        <v>42569</v>
      </c>
      <c r="H136" s="34">
        <f t="shared" si="12"/>
        <v>2.0337999999999998E-2</v>
      </c>
      <c r="I136" s="34">
        <f t="shared" si="13"/>
        <v>2.4160000000000001E-2</v>
      </c>
      <c r="J136" s="34">
        <f t="shared" si="14"/>
        <v>2.6284999999999999E-2</v>
      </c>
      <c r="K136" s="34">
        <f t="shared" si="15"/>
        <v>2.8353000000000003E-2</v>
      </c>
      <c r="M136" s="43">
        <v>42569</v>
      </c>
      <c r="N136" s="54">
        <v>2.0337999999999998</v>
      </c>
      <c r="O136" s="54">
        <v>2.4159999999999999</v>
      </c>
      <c r="P136" s="54">
        <v>2.6284999999999998</v>
      </c>
      <c r="Q136" s="54">
        <v>2.8353000000000002</v>
      </c>
    </row>
    <row r="137" spans="1:17" x14ac:dyDescent="0.3">
      <c r="A137" s="33">
        <v>42570</v>
      </c>
      <c r="B137" s="35">
        <v>2.0034E-2</v>
      </c>
      <c r="C137" s="35">
        <v>2.2883000000000001E-2</v>
      </c>
      <c r="D137" s="35">
        <v>2.5931000000000003E-2</v>
      </c>
      <c r="E137" s="35"/>
      <c r="G137" s="50">
        <f t="shared" si="11"/>
        <v>42570</v>
      </c>
      <c r="H137" s="34">
        <f t="shared" si="12"/>
        <v>2.0442999999999999E-2</v>
      </c>
      <c r="I137" s="34">
        <f t="shared" si="13"/>
        <v>2.4289999999999999E-2</v>
      </c>
      <c r="J137" s="34">
        <f t="shared" si="14"/>
        <v>2.6964000000000002E-2</v>
      </c>
      <c r="K137" s="34">
        <f t="shared" si="15"/>
        <v>2.7776000000000002E-2</v>
      </c>
      <c r="M137" s="43">
        <v>42570</v>
      </c>
      <c r="N137" s="54">
        <v>2.0442999999999998</v>
      </c>
      <c r="O137" s="54">
        <v>2.4289999999999998</v>
      </c>
      <c r="P137" s="54">
        <v>2.6964000000000001</v>
      </c>
      <c r="Q137" s="54">
        <v>2.7776000000000001</v>
      </c>
    </row>
    <row r="138" spans="1:17" x14ac:dyDescent="0.3">
      <c r="A138" s="33">
        <v>42571</v>
      </c>
      <c r="B138" s="35">
        <v>2.0025000000000001E-2</v>
      </c>
      <c r="C138" s="35">
        <v>2.3224000000000002E-2</v>
      </c>
      <c r="D138" s="35">
        <v>2.6230000000000003E-2</v>
      </c>
      <c r="E138" s="35"/>
      <c r="G138" s="50">
        <f t="shared" si="11"/>
        <v>42571</v>
      </c>
      <c r="H138" s="34">
        <f t="shared" si="12"/>
        <v>2.0442999999999999E-2</v>
      </c>
      <c r="I138" s="34">
        <f t="shared" si="13"/>
        <v>2.4594000000000001E-2</v>
      </c>
      <c r="J138" s="34">
        <f t="shared" si="14"/>
        <v>2.7389E-2</v>
      </c>
      <c r="K138" s="34">
        <f t="shared" si="15"/>
        <v>2.8153000000000001E-2</v>
      </c>
      <c r="M138" s="43">
        <v>42571</v>
      </c>
      <c r="N138" s="54">
        <v>2.0442999999999998</v>
      </c>
      <c r="O138" s="54">
        <v>2.4594</v>
      </c>
      <c r="P138" s="54">
        <v>2.7389000000000001</v>
      </c>
      <c r="Q138" s="54">
        <v>2.8153000000000001</v>
      </c>
    </row>
    <row r="139" spans="1:17" x14ac:dyDescent="0.3">
      <c r="A139" s="33">
        <v>42572</v>
      </c>
      <c r="B139" s="35">
        <v>2.0173E-2</v>
      </c>
      <c r="C139" s="35">
        <v>2.3372E-2</v>
      </c>
      <c r="D139" s="35">
        <v>2.6333000000000002E-2</v>
      </c>
      <c r="E139" s="35">
        <v>3.1676000000000003E-2</v>
      </c>
      <c r="G139" s="50">
        <f t="shared" si="11"/>
        <v>42572</v>
      </c>
      <c r="H139" s="34">
        <f t="shared" si="12"/>
        <v>2.0667000000000001E-2</v>
      </c>
      <c r="I139" s="34">
        <f t="shared" si="13"/>
        <v>2.4558E-2</v>
      </c>
      <c r="J139" s="34">
        <f t="shared" si="14"/>
        <v>2.7452000000000001E-2</v>
      </c>
      <c r="K139" s="34">
        <f t="shared" si="15"/>
        <v>3.0398999999999999E-2</v>
      </c>
      <c r="M139" s="43">
        <v>42572</v>
      </c>
      <c r="N139" s="54">
        <v>2.0667</v>
      </c>
      <c r="O139" s="54">
        <v>2.4558</v>
      </c>
      <c r="P139" s="54">
        <v>2.7452000000000001</v>
      </c>
      <c r="Q139" s="54">
        <v>3.0398999999999998</v>
      </c>
    </row>
    <row r="140" spans="1:17" x14ac:dyDescent="0.3">
      <c r="A140" s="33">
        <v>42573</v>
      </c>
      <c r="B140" s="35">
        <v>2.0424000000000001E-2</v>
      </c>
      <c r="C140" s="35">
        <v>2.3650000000000001E-2</v>
      </c>
      <c r="D140" s="35">
        <v>2.8022999999999999E-2</v>
      </c>
      <c r="E140" s="35">
        <v>3.0150999999999997E-2</v>
      </c>
      <c r="G140" s="50">
        <f t="shared" si="11"/>
        <v>42573</v>
      </c>
      <c r="H140" s="34">
        <f t="shared" si="12"/>
        <v>2.1010000000000001E-2</v>
      </c>
      <c r="I140" s="34">
        <f t="shared" si="13"/>
        <v>2.5585E-2</v>
      </c>
      <c r="J140" s="34">
        <f t="shared" si="14"/>
        <v>2.9426999999999998E-2</v>
      </c>
      <c r="K140" s="34">
        <f t="shared" si="15"/>
        <v>2.9874999999999999E-2</v>
      </c>
      <c r="M140" s="43">
        <v>42573</v>
      </c>
      <c r="N140" s="54">
        <v>2.101</v>
      </c>
      <c r="O140" s="54">
        <v>2.5585</v>
      </c>
      <c r="P140" s="54">
        <v>2.9426999999999999</v>
      </c>
      <c r="Q140" s="54">
        <v>2.9874999999999998</v>
      </c>
    </row>
    <row r="141" spans="1:17" x14ac:dyDescent="0.3">
      <c r="A141" s="33">
        <v>42576</v>
      </c>
      <c r="B141" s="35">
        <v>2.0501000000000002E-2</v>
      </c>
      <c r="C141" s="35">
        <v>2.3959999999999999E-2</v>
      </c>
      <c r="D141" s="35">
        <v>2.7501000000000001E-2</v>
      </c>
      <c r="E141" s="35">
        <v>3.0981000000000002E-2</v>
      </c>
      <c r="G141" s="50">
        <f t="shared" si="11"/>
        <v>42576</v>
      </c>
      <c r="H141" s="34">
        <f t="shared" si="12"/>
        <v>2.1288999999999999E-2</v>
      </c>
      <c r="I141" s="34">
        <f t="shared" si="13"/>
        <v>2.6848E-2</v>
      </c>
      <c r="J141" s="34">
        <f t="shared" si="14"/>
        <v>3.0295000000000002E-2</v>
      </c>
      <c r="K141" s="34">
        <f t="shared" si="15"/>
        <v>3.1123999999999999E-2</v>
      </c>
      <c r="M141" s="43">
        <v>42576</v>
      </c>
      <c r="N141" s="54">
        <v>2.1288999999999998</v>
      </c>
      <c r="O141" s="54">
        <v>2.6848000000000001</v>
      </c>
      <c r="P141" s="54">
        <v>3.0295000000000001</v>
      </c>
      <c r="Q141" s="54">
        <v>3.1124000000000001</v>
      </c>
    </row>
    <row r="142" spans="1:17" x14ac:dyDescent="0.3">
      <c r="A142" s="33">
        <v>42577</v>
      </c>
      <c r="B142" s="35">
        <v>2.0598999999999999E-2</v>
      </c>
      <c r="C142" s="35">
        <v>2.4363000000000003E-2</v>
      </c>
      <c r="D142" s="35">
        <v>2.8226000000000001E-2</v>
      </c>
      <c r="E142" s="35">
        <v>3.15E-2</v>
      </c>
      <c r="G142" s="50">
        <f t="shared" si="11"/>
        <v>42577</v>
      </c>
      <c r="H142" s="34">
        <f t="shared" si="12"/>
        <v>2.1384E-2</v>
      </c>
      <c r="I142" s="34">
        <f t="shared" si="13"/>
        <v>2.7604000000000004E-2</v>
      </c>
      <c r="J142" s="34">
        <f t="shared" si="14"/>
        <v>3.058E-2</v>
      </c>
      <c r="K142" s="34">
        <f t="shared" si="15"/>
        <v>3.1008000000000001E-2</v>
      </c>
      <c r="M142" s="43">
        <v>42577</v>
      </c>
      <c r="N142" s="54">
        <v>2.1383999999999999</v>
      </c>
      <c r="O142" s="54">
        <v>2.7604000000000002</v>
      </c>
      <c r="P142" s="54">
        <v>3.0579999999999998</v>
      </c>
      <c r="Q142" s="54">
        <v>3.1008</v>
      </c>
    </row>
    <row r="143" spans="1:17" x14ac:dyDescent="0.3">
      <c r="A143" s="33">
        <v>42578</v>
      </c>
      <c r="B143" s="35">
        <v>2.0093E-2</v>
      </c>
      <c r="C143" s="35">
        <v>2.4045999999999998E-2</v>
      </c>
      <c r="D143" s="35">
        <v>2.7654999999999999E-2</v>
      </c>
      <c r="E143" s="35">
        <v>2.7999999999999997E-2</v>
      </c>
      <c r="G143" s="50">
        <f t="shared" si="11"/>
        <v>42578</v>
      </c>
      <c r="H143" s="34">
        <f t="shared" si="12"/>
        <v>2.0573999999999999E-2</v>
      </c>
      <c r="I143" s="34">
        <f t="shared" si="13"/>
        <v>2.6617999999999999E-2</v>
      </c>
      <c r="J143" s="34">
        <f t="shared" si="14"/>
        <v>3.0301999999999999E-2</v>
      </c>
      <c r="K143" s="34">
        <f t="shared" si="15"/>
        <v>3.0150999999999997E-2</v>
      </c>
      <c r="M143" s="43">
        <v>42578</v>
      </c>
      <c r="N143" s="54">
        <v>2.0573999999999999</v>
      </c>
      <c r="O143" s="54">
        <v>2.6617999999999999</v>
      </c>
      <c r="P143" s="54">
        <v>3.0301999999999998</v>
      </c>
      <c r="Q143" s="54">
        <v>3.0150999999999999</v>
      </c>
    </row>
    <row r="144" spans="1:17" x14ac:dyDescent="0.3">
      <c r="A144" s="33">
        <v>42579</v>
      </c>
      <c r="B144" s="35">
        <v>1.9852000000000002E-2</v>
      </c>
      <c r="C144" s="35">
        <v>2.3628999999999997E-2</v>
      </c>
      <c r="D144" s="35">
        <v>2.7071999999999999E-2</v>
      </c>
      <c r="E144" s="35"/>
      <c r="G144" s="50">
        <f t="shared" si="11"/>
        <v>42579</v>
      </c>
      <c r="H144" s="34">
        <f t="shared" si="12"/>
        <v>2.0344000000000001E-2</v>
      </c>
      <c r="I144" s="34">
        <f t="shared" si="13"/>
        <v>2.5548000000000001E-2</v>
      </c>
      <c r="J144" s="34">
        <f t="shared" si="14"/>
        <v>2.8197E-2</v>
      </c>
      <c r="K144" s="34">
        <f t="shared" si="15"/>
        <v>2.9346000000000001E-2</v>
      </c>
      <c r="M144" s="43">
        <v>42579</v>
      </c>
      <c r="N144" s="54">
        <v>2.0344000000000002</v>
      </c>
      <c r="O144" s="54">
        <v>2.5548000000000002</v>
      </c>
      <c r="P144" s="54">
        <v>2.8197000000000001</v>
      </c>
      <c r="Q144" s="54">
        <v>2.9346000000000001</v>
      </c>
    </row>
    <row r="145" spans="1:17" x14ac:dyDescent="0.3">
      <c r="A145" s="33">
        <v>42580</v>
      </c>
      <c r="B145" s="35">
        <v>1.9941E-2</v>
      </c>
      <c r="C145" s="35">
        <v>2.3645999999999997E-2</v>
      </c>
      <c r="D145" s="35">
        <v>2.6699999999999998E-2</v>
      </c>
      <c r="E145" s="35"/>
      <c r="G145" s="50">
        <f t="shared" si="11"/>
        <v>42580</v>
      </c>
      <c r="H145" s="34">
        <f t="shared" si="12"/>
        <v>2.0368000000000001E-2</v>
      </c>
      <c r="I145" s="34">
        <f t="shared" si="13"/>
        <v>2.4868999999999999E-2</v>
      </c>
      <c r="J145" s="34">
        <f t="shared" si="14"/>
        <v>2.7361E-2</v>
      </c>
      <c r="K145" s="34">
        <f t="shared" si="15"/>
        <v>2.7999999999999997E-2</v>
      </c>
      <c r="M145" s="43">
        <v>42580</v>
      </c>
      <c r="N145" s="54">
        <v>2.0367999999999999</v>
      </c>
      <c r="O145" s="54">
        <v>2.4868999999999999</v>
      </c>
      <c r="P145" s="54">
        <v>2.7361</v>
      </c>
      <c r="Q145" s="54">
        <v>2.8</v>
      </c>
    </row>
    <row r="146" spans="1:17" x14ac:dyDescent="0.3">
      <c r="A146" s="33">
        <v>42583</v>
      </c>
      <c r="B146" s="35">
        <v>1.9894999999999999E-2</v>
      </c>
      <c r="C146" s="35">
        <v>2.2803E-2</v>
      </c>
      <c r="D146" s="35">
        <v>2.6827E-2</v>
      </c>
      <c r="E146" s="35"/>
      <c r="G146" s="50">
        <f t="shared" si="11"/>
        <v>42583</v>
      </c>
      <c r="H146" s="34">
        <f t="shared" si="12"/>
        <v>2.0381E-2</v>
      </c>
      <c r="I146" s="34">
        <f t="shared" si="13"/>
        <v>2.4188000000000001E-2</v>
      </c>
      <c r="J146" s="34">
        <f t="shared" si="14"/>
        <v>2.6800000000000001E-2</v>
      </c>
      <c r="K146" s="34">
        <f t="shared" si="15"/>
        <v>2.7557999999999999E-2</v>
      </c>
      <c r="M146" s="43">
        <v>42583</v>
      </c>
      <c r="N146" s="54">
        <v>2.0381</v>
      </c>
      <c r="O146" s="54">
        <v>2.4188000000000001</v>
      </c>
      <c r="P146" s="54">
        <v>2.68</v>
      </c>
      <c r="Q146" s="54">
        <v>2.7557999999999998</v>
      </c>
    </row>
    <row r="147" spans="1:17" x14ac:dyDescent="0.3">
      <c r="A147" s="33">
        <v>42584</v>
      </c>
      <c r="B147" s="35">
        <v>1.9859999999999999E-2</v>
      </c>
      <c r="C147" s="35">
        <v>2.2654000000000001E-2</v>
      </c>
      <c r="D147" s="35">
        <v>2.6265E-2</v>
      </c>
      <c r="E147" s="35"/>
      <c r="G147" s="50">
        <f t="shared" si="11"/>
        <v>42584</v>
      </c>
      <c r="H147" s="34">
        <f t="shared" si="12"/>
        <v>2.0392999999999998E-2</v>
      </c>
      <c r="I147" s="34">
        <f t="shared" si="13"/>
        <v>2.3809999999999998E-2</v>
      </c>
      <c r="J147" s="34">
        <f t="shared" si="14"/>
        <v>2.6667E-2</v>
      </c>
      <c r="K147" s="34">
        <f t="shared" si="15"/>
        <v>2.8500000000000001E-2</v>
      </c>
      <c r="M147" s="43">
        <v>42584</v>
      </c>
      <c r="N147" s="54">
        <v>2.0392999999999999</v>
      </c>
      <c r="O147" s="54">
        <v>2.3809999999999998</v>
      </c>
      <c r="P147" s="54">
        <v>2.6667000000000001</v>
      </c>
      <c r="Q147" s="54">
        <v>2.85</v>
      </c>
    </row>
    <row r="148" spans="1:17" x14ac:dyDescent="0.3">
      <c r="A148" s="33">
        <v>42585</v>
      </c>
      <c r="B148" s="35">
        <v>1.9873000000000002E-2</v>
      </c>
      <c r="C148" s="35">
        <v>2.2824000000000001E-2</v>
      </c>
      <c r="D148" s="35">
        <v>2.5933999999999999E-2</v>
      </c>
      <c r="E148" s="35">
        <v>2.8149999999999998E-2</v>
      </c>
      <c r="G148" s="50">
        <f t="shared" si="11"/>
        <v>42585</v>
      </c>
      <c r="H148" s="34">
        <f t="shared" si="12"/>
        <v>2.0375999999999998E-2</v>
      </c>
      <c r="I148" s="34">
        <f t="shared" si="13"/>
        <v>2.3980000000000001E-2</v>
      </c>
      <c r="J148" s="34">
        <f t="shared" si="14"/>
        <v>2.6151000000000001E-2</v>
      </c>
      <c r="K148" s="34">
        <f t="shared" si="15"/>
        <v>2.7109999999999999E-2</v>
      </c>
      <c r="M148" s="43">
        <v>42585</v>
      </c>
      <c r="N148" s="54">
        <v>2.0375999999999999</v>
      </c>
      <c r="O148" s="54">
        <v>2.3980000000000001</v>
      </c>
      <c r="P148" s="54">
        <v>2.6151</v>
      </c>
      <c r="Q148" s="54">
        <v>2.7109999999999999</v>
      </c>
    </row>
    <row r="149" spans="1:17" x14ac:dyDescent="0.3">
      <c r="A149" s="33">
        <v>42586</v>
      </c>
      <c r="B149" s="35">
        <v>1.9857E-2</v>
      </c>
      <c r="C149" s="35">
        <v>2.2733E-2</v>
      </c>
      <c r="D149" s="35">
        <v>2.6000000000000002E-2</v>
      </c>
      <c r="E149" s="35"/>
      <c r="G149" s="50">
        <f t="shared" si="11"/>
        <v>42586</v>
      </c>
      <c r="H149" s="34">
        <f t="shared" si="12"/>
        <v>2.0369000000000002E-2</v>
      </c>
      <c r="I149" s="34">
        <f t="shared" si="13"/>
        <v>2.3895E-2</v>
      </c>
      <c r="J149" s="34">
        <f t="shared" si="14"/>
        <v>2.6036999999999998E-2</v>
      </c>
      <c r="K149" s="34">
        <f t="shared" si="15"/>
        <v>2.6804000000000001E-2</v>
      </c>
      <c r="M149" s="43">
        <v>42586</v>
      </c>
      <c r="N149" s="54">
        <v>2.0369000000000002</v>
      </c>
      <c r="O149" s="54">
        <v>2.3895</v>
      </c>
      <c r="P149" s="54">
        <v>2.6036999999999999</v>
      </c>
      <c r="Q149" s="54">
        <v>2.6804000000000001</v>
      </c>
    </row>
    <row r="150" spans="1:17" x14ac:dyDescent="0.3">
      <c r="A150" s="33">
        <v>42587</v>
      </c>
      <c r="B150" s="35">
        <v>1.9918999999999999E-2</v>
      </c>
      <c r="C150" s="35">
        <v>2.3012999999999999E-2</v>
      </c>
      <c r="D150" s="35">
        <v>2.6061999999999998E-2</v>
      </c>
      <c r="E150" s="35">
        <v>2.6499999999999999E-2</v>
      </c>
      <c r="G150" s="50">
        <f t="shared" si="11"/>
        <v>42587</v>
      </c>
      <c r="H150" s="34">
        <f t="shared" si="12"/>
        <v>2.0396999999999998E-2</v>
      </c>
      <c r="I150" s="34">
        <f t="shared" si="13"/>
        <v>2.3875999999999998E-2</v>
      </c>
      <c r="J150" s="34">
        <f t="shared" si="14"/>
        <v>2.6166999999999999E-2</v>
      </c>
      <c r="K150" s="34">
        <f t="shared" si="15"/>
        <v>2.6642000000000002E-2</v>
      </c>
      <c r="M150" s="43">
        <v>42587</v>
      </c>
      <c r="N150" s="54">
        <v>2.0396999999999998</v>
      </c>
      <c r="O150" s="54">
        <v>2.3875999999999999</v>
      </c>
      <c r="P150" s="54">
        <v>2.6166999999999998</v>
      </c>
      <c r="Q150" s="54">
        <v>2.6642000000000001</v>
      </c>
    </row>
    <row r="151" spans="1:17" x14ac:dyDescent="0.3">
      <c r="A151" s="33">
        <v>42590</v>
      </c>
      <c r="B151" s="35">
        <v>1.9980999999999999E-2</v>
      </c>
      <c r="C151" s="35">
        <v>2.3014999999999997E-2</v>
      </c>
      <c r="D151" s="35">
        <v>2.5852E-2</v>
      </c>
      <c r="E151" s="35">
        <v>2.6499999999999999E-2</v>
      </c>
      <c r="G151" s="50">
        <f t="shared" si="11"/>
        <v>42590</v>
      </c>
      <c r="H151" s="34">
        <f t="shared" si="12"/>
        <v>2.0434000000000001E-2</v>
      </c>
      <c r="I151" s="34">
        <f t="shared" si="13"/>
        <v>2.4424999999999999E-2</v>
      </c>
      <c r="J151" s="34">
        <f t="shared" si="14"/>
        <v>2.6202999999999997E-2</v>
      </c>
      <c r="K151" s="34">
        <f t="shared" si="15"/>
        <v>2.6432000000000001E-2</v>
      </c>
      <c r="M151" s="43">
        <v>42590</v>
      </c>
      <c r="N151" s="54">
        <v>2.0434000000000001</v>
      </c>
      <c r="O151" s="54">
        <v>2.4424999999999999</v>
      </c>
      <c r="P151" s="54">
        <v>2.6202999999999999</v>
      </c>
      <c r="Q151" s="54">
        <v>2.6432000000000002</v>
      </c>
    </row>
    <row r="152" spans="1:17" x14ac:dyDescent="0.3">
      <c r="A152" s="33">
        <v>42591</v>
      </c>
      <c r="B152" s="35">
        <v>2.0129000000000001E-2</v>
      </c>
      <c r="C152" s="35">
        <v>2.3111000000000003E-2</v>
      </c>
      <c r="D152" s="35">
        <v>2.6040999999999998E-2</v>
      </c>
      <c r="E152" s="35"/>
      <c r="G152" s="50">
        <f t="shared" si="11"/>
        <v>42591</v>
      </c>
      <c r="H152" s="34">
        <f t="shared" si="12"/>
        <v>2.0617E-2</v>
      </c>
      <c r="I152" s="34">
        <f t="shared" si="13"/>
        <v>2.4417000000000001E-2</v>
      </c>
      <c r="J152" s="34">
        <f t="shared" si="14"/>
        <v>2.6851E-2</v>
      </c>
      <c r="K152" s="34">
        <f t="shared" si="15"/>
        <v>2.6499999999999999E-2</v>
      </c>
      <c r="M152" s="43">
        <v>42591</v>
      </c>
      <c r="N152" s="54">
        <v>2.0617000000000001</v>
      </c>
      <c r="O152" s="54">
        <v>2.4417</v>
      </c>
      <c r="P152" s="54">
        <v>2.6850999999999998</v>
      </c>
      <c r="Q152" s="54">
        <v>2.65</v>
      </c>
    </row>
    <row r="153" spans="1:17" x14ac:dyDescent="0.3">
      <c r="A153" s="33">
        <v>42592</v>
      </c>
      <c r="B153" s="35">
        <v>2.0171999999999999E-2</v>
      </c>
      <c r="C153" s="35">
        <v>2.3446999999999999E-2</v>
      </c>
      <c r="D153" s="35">
        <v>2.6448999999999997E-2</v>
      </c>
      <c r="E153" s="35"/>
      <c r="G153" s="50">
        <f t="shared" si="11"/>
        <v>42592</v>
      </c>
      <c r="H153" s="34">
        <f t="shared" si="12"/>
        <v>2.0666000000000004E-2</v>
      </c>
      <c r="I153" s="34">
        <f t="shared" si="13"/>
        <v>2.5327000000000002E-2</v>
      </c>
      <c r="J153" s="34">
        <f t="shared" si="14"/>
        <v>2.7581999999999999E-2</v>
      </c>
      <c r="K153" s="34">
        <f t="shared" si="15"/>
        <v>2.7394999999999999E-2</v>
      </c>
      <c r="M153" s="43">
        <v>42592</v>
      </c>
      <c r="N153" s="54">
        <v>2.0666000000000002</v>
      </c>
      <c r="O153" s="54">
        <v>2.5327000000000002</v>
      </c>
      <c r="P153" s="54">
        <v>2.7582</v>
      </c>
      <c r="Q153" s="54">
        <v>2.7395</v>
      </c>
    </row>
    <row r="154" spans="1:17" x14ac:dyDescent="0.3">
      <c r="A154" s="33">
        <v>42593</v>
      </c>
      <c r="B154" s="35">
        <v>2.0169000000000003E-2</v>
      </c>
      <c r="C154" s="35">
        <v>2.3574000000000001E-2</v>
      </c>
      <c r="D154" s="35">
        <v>2.6366999999999998E-2</v>
      </c>
      <c r="E154" s="35"/>
      <c r="G154" s="50">
        <f t="shared" si="11"/>
        <v>42593</v>
      </c>
      <c r="H154" s="34">
        <f t="shared" si="12"/>
        <v>2.0669E-2</v>
      </c>
      <c r="I154" s="34">
        <f t="shared" si="13"/>
        <v>2.5813000000000003E-2</v>
      </c>
      <c r="J154" s="34">
        <f t="shared" si="14"/>
        <v>2.7421000000000001E-2</v>
      </c>
      <c r="K154" s="34">
        <f t="shared" si="15"/>
        <v>2.7881E-2</v>
      </c>
      <c r="M154" s="43">
        <v>42593</v>
      </c>
      <c r="N154" s="54">
        <v>2.0669</v>
      </c>
      <c r="O154" s="54">
        <v>2.5813000000000001</v>
      </c>
      <c r="P154" s="54">
        <v>2.7421000000000002</v>
      </c>
      <c r="Q154" s="54">
        <v>2.7881</v>
      </c>
    </row>
    <row r="155" spans="1:17" x14ac:dyDescent="0.3">
      <c r="A155" s="33">
        <v>42594</v>
      </c>
      <c r="B155" s="35">
        <v>2.0097999999999998E-2</v>
      </c>
      <c r="C155" s="35">
        <v>2.3252999999999999E-2</v>
      </c>
      <c r="D155" s="35">
        <v>2.6257000000000003E-2</v>
      </c>
      <c r="E155" s="35"/>
      <c r="G155" s="50">
        <f t="shared" si="11"/>
        <v>42594</v>
      </c>
      <c r="H155" s="34">
        <f t="shared" si="12"/>
        <v>2.0494999999999999E-2</v>
      </c>
      <c r="I155" s="34">
        <f t="shared" si="13"/>
        <v>2.4639999999999999E-2</v>
      </c>
      <c r="J155" s="34">
        <f t="shared" si="14"/>
        <v>2.6778E-2</v>
      </c>
      <c r="K155" s="34">
        <f t="shared" si="15"/>
        <v>2.7343000000000003E-2</v>
      </c>
      <c r="M155" s="43">
        <v>42594</v>
      </c>
      <c r="N155" s="54">
        <v>2.0495000000000001</v>
      </c>
      <c r="O155" s="54">
        <v>2.464</v>
      </c>
      <c r="P155" s="54">
        <v>2.6778</v>
      </c>
      <c r="Q155" s="54">
        <v>2.7343000000000002</v>
      </c>
    </row>
    <row r="156" spans="1:17" x14ac:dyDescent="0.3">
      <c r="A156" s="33">
        <v>42597</v>
      </c>
      <c r="B156" s="35">
        <v>2.0053999999999999E-2</v>
      </c>
      <c r="C156" s="35">
        <v>2.3321999999999999E-2</v>
      </c>
      <c r="D156" s="35">
        <v>2.6471000000000001E-2</v>
      </c>
      <c r="E156" s="35"/>
      <c r="G156" s="50">
        <f t="shared" si="11"/>
        <v>42597</v>
      </c>
      <c r="H156" s="34">
        <f t="shared" si="12"/>
        <v>2.0518999999999999E-2</v>
      </c>
      <c r="I156" s="34">
        <f t="shared" si="13"/>
        <v>2.4923000000000001E-2</v>
      </c>
      <c r="J156" s="34">
        <f t="shared" si="14"/>
        <v>2.6710999999999999E-2</v>
      </c>
      <c r="K156" s="34">
        <f t="shared" si="15"/>
        <v>2.7507999999999998E-2</v>
      </c>
      <c r="M156" s="43">
        <v>42597</v>
      </c>
      <c r="N156" s="54">
        <v>2.0518999999999998</v>
      </c>
      <c r="O156" s="54">
        <v>2.4923000000000002</v>
      </c>
      <c r="P156" s="54">
        <v>2.6711</v>
      </c>
      <c r="Q156" s="54">
        <v>2.7507999999999999</v>
      </c>
    </row>
    <row r="157" spans="1:17" x14ac:dyDescent="0.3">
      <c r="A157" s="33">
        <v>42598</v>
      </c>
      <c r="B157" s="35">
        <v>2.001E-2</v>
      </c>
      <c r="C157" s="35">
        <v>2.3081999999999998E-2</v>
      </c>
      <c r="D157" s="35">
        <v>2.6113000000000001E-2</v>
      </c>
      <c r="E157" s="35"/>
      <c r="G157" s="50">
        <f t="shared" si="11"/>
        <v>42598</v>
      </c>
      <c r="H157" s="34">
        <f t="shared" si="12"/>
        <v>2.0459999999999999E-2</v>
      </c>
      <c r="I157" s="34">
        <f t="shared" si="13"/>
        <v>2.4329E-2</v>
      </c>
      <c r="J157" s="34">
        <f t="shared" si="14"/>
        <v>2.6648999999999999E-2</v>
      </c>
      <c r="K157" s="34">
        <f t="shared" si="15"/>
        <v>2.7122E-2</v>
      </c>
      <c r="M157" s="43">
        <v>42598</v>
      </c>
      <c r="N157" s="54">
        <v>2.0459999999999998</v>
      </c>
      <c r="O157" s="54">
        <v>2.4329000000000001</v>
      </c>
      <c r="P157" s="54">
        <v>2.6648999999999998</v>
      </c>
      <c r="Q157" s="54">
        <v>2.7122000000000002</v>
      </c>
    </row>
    <row r="158" spans="1:17" x14ac:dyDescent="0.3">
      <c r="A158" s="33">
        <v>42599</v>
      </c>
      <c r="B158" s="35">
        <v>2.0034E-2</v>
      </c>
      <c r="C158" s="35">
        <v>2.3108E-2</v>
      </c>
      <c r="D158" s="35">
        <v>2.6062999999999999E-2</v>
      </c>
      <c r="E158" s="35"/>
      <c r="G158" s="50">
        <f t="shared" si="11"/>
        <v>42599</v>
      </c>
      <c r="H158" s="34">
        <f t="shared" si="12"/>
        <v>2.0487999999999999E-2</v>
      </c>
      <c r="I158" s="34">
        <f t="shared" si="13"/>
        <v>2.4607E-2</v>
      </c>
      <c r="J158" s="34">
        <f t="shared" si="14"/>
        <v>2.6591E-2</v>
      </c>
      <c r="K158" s="34">
        <f t="shared" si="15"/>
        <v>2.7595999999999999E-2</v>
      </c>
      <c r="M158" s="43">
        <v>42599</v>
      </c>
      <c r="N158" s="54">
        <v>2.0488</v>
      </c>
      <c r="O158" s="54">
        <v>2.4607000000000001</v>
      </c>
      <c r="P158" s="54">
        <v>2.6591</v>
      </c>
      <c r="Q158" s="54">
        <v>2.7595999999999998</v>
      </c>
    </row>
    <row r="159" spans="1:17" x14ac:dyDescent="0.3">
      <c r="A159" s="33">
        <v>42600</v>
      </c>
      <c r="B159" s="35">
        <v>2.0068000000000003E-2</v>
      </c>
      <c r="C159" s="35">
        <v>2.3734999999999999E-2</v>
      </c>
      <c r="D159" s="35">
        <v>2.6278000000000003E-2</v>
      </c>
      <c r="E159" s="35"/>
      <c r="G159" s="50">
        <f t="shared" si="11"/>
        <v>42600</v>
      </c>
      <c r="H159" s="34">
        <f t="shared" si="12"/>
        <v>2.0541E-2</v>
      </c>
      <c r="I159" s="34">
        <f t="shared" si="13"/>
        <v>2.5000000000000001E-2</v>
      </c>
      <c r="J159" s="34">
        <f t="shared" si="14"/>
        <v>2.7097000000000003E-2</v>
      </c>
      <c r="K159" s="34">
        <f t="shared" si="15"/>
        <v>2.7328000000000002E-2</v>
      </c>
      <c r="M159" s="43">
        <v>42600</v>
      </c>
      <c r="N159" s="54">
        <v>2.0541</v>
      </c>
      <c r="O159" s="54">
        <v>2.5</v>
      </c>
      <c r="P159" s="54">
        <v>2.7097000000000002</v>
      </c>
      <c r="Q159" s="54">
        <v>2.7328000000000001</v>
      </c>
    </row>
    <row r="160" spans="1:17" x14ac:dyDescent="0.3">
      <c r="A160" s="33">
        <v>42601</v>
      </c>
      <c r="B160" s="35">
        <v>2.0069E-2</v>
      </c>
      <c r="C160" s="35">
        <v>2.3205E-2</v>
      </c>
      <c r="D160" s="35">
        <v>2.6217999999999998E-2</v>
      </c>
      <c r="E160" s="35"/>
      <c r="G160" s="50">
        <f t="shared" si="11"/>
        <v>42601</v>
      </c>
      <c r="H160" s="34">
        <f t="shared" si="12"/>
        <v>2.0489E-2</v>
      </c>
      <c r="I160" s="34">
        <f t="shared" si="13"/>
        <v>2.4704E-2</v>
      </c>
      <c r="J160" s="34">
        <f t="shared" si="14"/>
        <v>2.7193000000000002E-2</v>
      </c>
      <c r="K160" s="34">
        <f t="shared" si="15"/>
        <v>2.7103000000000002E-2</v>
      </c>
      <c r="M160" s="43">
        <v>42601</v>
      </c>
      <c r="N160" s="54">
        <v>2.0489000000000002</v>
      </c>
      <c r="O160" s="54">
        <v>2.4704000000000002</v>
      </c>
      <c r="P160" s="54">
        <v>2.7193000000000001</v>
      </c>
      <c r="Q160" s="54">
        <v>2.7103000000000002</v>
      </c>
    </row>
    <row r="161" spans="1:17" x14ac:dyDescent="0.3">
      <c r="A161" s="33">
        <v>42604</v>
      </c>
      <c r="B161" s="35">
        <v>2.0107E-2</v>
      </c>
      <c r="C161" s="35">
        <v>2.3418999999999999E-2</v>
      </c>
      <c r="D161" s="35">
        <v>2.7199000000000001E-2</v>
      </c>
      <c r="E161" s="35">
        <v>2.6499999999999999E-2</v>
      </c>
      <c r="G161" s="50">
        <f t="shared" si="11"/>
        <v>42604</v>
      </c>
      <c r="H161" s="34">
        <f t="shared" si="12"/>
        <v>2.0047000000000002E-2</v>
      </c>
      <c r="I161" s="34">
        <f t="shared" si="13"/>
        <v>2.4674999999999999E-2</v>
      </c>
      <c r="J161" s="34">
        <f t="shared" si="14"/>
        <v>2.7328000000000002E-2</v>
      </c>
      <c r="K161" s="34">
        <f t="shared" si="15"/>
        <v>2.7553999999999999E-2</v>
      </c>
      <c r="M161" s="43">
        <v>42604</v>
      </c>
      <c r="N161" s="54">
        <v>2.0047000000000001</v>
      </c>
      <c r="O161" s="54">
        <v>2.4674999999999998</v>
      </c>
      <c r="P161" s="54">
        <v>2.7328000000000001</v>
      </c>
      <c r="Q161" s="54">
        <v>2.7553999999999998</v>
      </c>
    </row>
    <row r="162" spans="1:17" x14ac:dyDescent="0.3">
      <c r="A162" s="33">
        <v>42605</v>
      </c>
      <c r="B162" s="35">
        <v>2.0367000000000003E-2</v>
      </c>
      <c r="C162" s="35">
        <v>2.4001999999999999E-2</v>
      </c>
      <c r="D162" s="35">
        <v>2.7035E-2</v>
      </c>
      <c r="E162" s="35">
        <v>2.9676000000000001E-2</v>
      </c>
      <c r="G162" s="50">
        <f t="shared" si="11"/>
        <v>42605</v>
      </c>
      <c r="H162" s="34">
        <f t="shared" si="12"/>
        <v>2.0996999999999998E-2</v>
      </c>
      <c r="I162" s="34">
        <f t="shared" si="13"/>
        <v>2.6147E-2</v>
      </c>
      <c r="J162" s="34">
        <f t="shared" si="14"/>
        <v>2.8866999999999997E-2</v>
      </c>
      <c r="K162" s="34">
        <f t="shared" si="15"/>
        <v>2.9544000000000001E-2</v>
      </c>
      <c r="M162" s="43">
        <v>42605</v>
      </c>
      <c r="N162" s="54">
        <v>2.0996999999999999</v>
      </c>
      <c r="O162" s="54">
        <v>2.6147</v>
      </c>
      <c r="P162" s="54">
        <v>2.8866999999999998</v>
      </c>
      <c r="Q162" s="54">
        <v>2.9544000000000001</v>
      </c>
    </row>
    <row r="163" spans="1:17" x14ac:dyDescent="0.3">
      <c r="A163" s="33">
        <v>42606</v>
      </c>
      <c r="B163" s="35">
        <v>2.0621E-2</v>
      </c>
      <c r="C163" s="35">
        <v>2.4988E-2</v>
      </c>
      <c r="D163" s="35">
        <v>2.7945999999999999E-2</v>
      </c>
      <c r="E163" s="35">
        <v>3.0085000000000001E-2</v>
      </c>
      <c r="G163" s="50">
        <f t="shared" si="11"/>
        <v>42606</v>
      </c>
      <c r="H163" s="34">
        <f t="shared" si="12"/>
        <v>2.1350999999999998E-2</v>
      </c>
      <c r="I163" s="34">
        <f t="shared" si="13"/>
        <v>2.7010999999999997E-2</v>
      </c>
      <c r="J163" s="34">
        <f t="shared" si="14"/>
        <v>3.0411999999999998E-2</v>
      </c>
      <c r="K163" s="34">
        <f t="shared" si="15"/>
        <v>3.0602000000000001E-2</v>
      </c>
      <c r="M163" s="43">
        <v>42606</v>
      </c>
      <c r="N163" s="54">
        <v>2.1351</v>
      </c>
      <c r="O163" s="54">
        <v>2.7010999999999998</v>
      </c>
      <c r="P163" s="54">
        <v>3.0411999999999999</v>
      </c>
      <c r="Q163" s="54">
        <v>3.0602</v>
      </c>
    </row>
    <row r="164" spans="1:17" x14ac:dyDescent="0.3">
      <c r="A164" s="33">
        <v>42607</v>
      </c>
      <c r="B164" s="35">
        <v>2.0250000000000001E-2</v>
      </c>
      <c r="C164" s="35">
        <v>2.4902000000000001E-2</v>
      </c>
      <c r="D164" s="35">
        <v>2.8929999999999997E-2</v>
      </c>
      <c r="E164" s="35">
        <v>3.0581999999999998E-2</v>
      </c>
      <c r="G164" s="50">
        <f t="shared" si="11"/>
        <v>42607</v>
      </c>
      <c r="H164" s="34">
        <f t="shared" si="12"/>
        <v>2.0863999999999997E-2</v>
      </c>
      <c r="I164" s="34">
        <f t="shared" si="13"/>
        <v>2.7259000000000002E-2</v>
      </c>
      <c r="J164" s="34">
        <f t="shared" si="14"/>
        <v>3.1613000000000002E-2</v>
      </c>
      <c r="K164" s="34">
        <f t="shared" si="15"/>
        <v>3.1695000000000001E-2</v>
      </c>
      <c r="M164" s="43">
        <v>42607</v>
      </c>
      <c r="N164" s="54">
        <v>2.0863999999999998</v>
      </c>
      <c r="O164" s="54">
        <v>2.7259000000000002</v>
      </c>
      <c r="P164" s="54">
        <v>3.1613000000000002</v>
      </c>
      <c r="Q164" s="54">
        <v>3.1695000000000002</v>
      </c>
    </row>
    <row r="165" spans="1:17" x14ac:dyDescent="0.3">
      <c r="A165" s="33">
        <v>42608</v>
      </c>
      <c r="B165" s="35">
        <v>2.0268999999999999E-2</v>
      </c>
      <c r="C165" s="35">
        <v>2.3706999999999999E-2</v>
      </c>
      <c r="D165" s="35">
        <v>2.4434999999999998E-2</v>
      </c>
      <c r="E165" s="35"/>
      <c r="G165" s="50">
        <f t="shared" si="11"/>
        <v>42608</v>
      </c>
      <c r="H165" s="34">
        <f t="shared" si="12"/>
        <v>2.0706000000000002E-2</v>
      </c>
      <c r="I165" s="34">
        <f t="shared" si="13"/>
        <v>2.5548999999999999E-2</v>
      </c>
      <c r="J165" s="34">
        <f t="shared" si="14"/>
        <v>2.8162E-2</v>
      </c>
      <c r="K165" s="34">
        <f t="shared" si="15"/>
        <v>3.1E-2</v>
      </c>
      <c r="M165" s="43">
        <v>42608</v>
      </c>
      <c r="N165" s="54">
        <v>2.0706000000000002</v>
      </c>
      <c r="O165" s="54">
        <v>2.5548999999999999</v>
      </c>
      <c r="P165" s="54">
        <v>2.8161999999999998</v>
      </c>
      <c r="Q165" s="54">
        <v>3.1</v>
      </c>
    </row>
    <row r="166" spans="1:17" x14ac:dyDescent="0.3">
      <c r="A166" s="33">
        <v>42611</v>
      </c>
      <c r="B166" s="35">
        <v>2.0752000000000003E-2</v>
      </c>
      <c r="C166" s="35">
        <v>2.2970999999999998E-2</v>
      </c>
      <c r="D166" s="35">
        <v>2.4471E-2</v>
      </c>
      <c r="E166" s="35"/>
      <c r="G166" s="50">
        <f t="shared" si="11"/>
        <v>42611</v>
      </c>
      <c r="H166" s="34">
        <f t="shared" si="12"/>
        <v>2.1108999999999999E-2</v>
      </c>
      <c r="I166" s="34">
        <f t="shared" si="13"/>
        <v>2.4367999999999997E-2</v>
      </c>
      <c r="J166" s="34">
        <f t="shared" si="14"/>
        <v>2.6625999999999997E-2</v>
      </c>
      <c r="K166" s="34">
        <f t="shared" si="15"/>
        <v>2.8413000000000001E-2</v>
      </c>
      <c r="M166" s="43">
        <v>42611</v>
      </c>
      <c r="N166" s="54">
        <v>2.1109</v>
      </c>
      <c r="O166" s="54">
        <v>2.4367999999999999</v>
      </c>
      <c r="P166" s="54">
        <v>2.6625999999999999</v>
      </c>
      <c r="Q166" s="54">
        <v>2.8412999999999999</v>
      </c>
    </row>
    <row r="167" spans="1:17" x14ac:dyDescent="0.3">
      <c r="A167" s="33">
        <v>42612</v>
      </c>
      <c r="B167" s="35">
        <v>2.069E-2</v>
      </c>
      <c r="C167" s="35">
        <v>2.2907999999999998E-2</v>
      </c>
      <c r="D167" s="35">
        <v>2.4434000000000001E-2</v>
      </c>
      <c r="E167" s="35"/>
      <c r="G167" s="50">
        <f t="shared" si="11"/>
        <v>42612</v>
      </c>
      <c r="H167" s="34">
        <f t="shared" si="12"/>
        <v>2.1059000000000001E-2</v>
      </c>
      <c r="I167" s="34">
        <f t="shared" si="13"/>
        <v>2.4098000000000001E-2</v>
      </c>
      <c r="J167" s="34">
        <f t="shared" si="14"/>
        <v>2.6259000000000001E-2</v>
      </c>
      <c r="K167" s="34">
        <f t="shared" si="15"/>
        <v>2.7033999999999999E-2</v>
      </c>
      <c r="M167" s="43">
        <v>42612</v>
      </c>
      <c r="N167" s="54">
        <v>2.1059000000000001</v>
      </c>
      <c r="O167" s="54">
        <v>2.4098000000000002</v>
      </c>
      <c r="P167" s="54">
        <v>2.6259000000000001</v>
      </c>
      <c r="Q167" s="54">
        <v>2.7033999999999998</v>
      </c>
    </row>
    <row r="168" spans="1:17" x14ac:dyDescent="0.3">
      <c r="A168" s="33">
        <v>42613</v>
      </c>
      <c r="B168" s="35">
        <v>2.0474000000000003E-2</v>
      </c>
      <c r="C168" s="35">
        <v>2.2995000000000002E-2</v>
      </c>
      <c r="D168" s="35">
        <v>2.4041E-2</v>
      </c>
      <c r="E168" s="35"/>
      <c r="G168" s="50">
        <f t="shared" si="11"/>
        <v>42613</v>
      </c>
      <c r="H168" s="34">
        <f t="shared" si="12"/>
        <v>2.0951000000000001E-2</v>
      </c>
      <c r="I168" s="34">
        <f t="shared" si="13"/>
        <v>2.3948999999999998E-2</v>
      </c>
      <c r="J168" s="34">
        <f t="shared" si="14"/>
        <v>2.4714999999999997E-2</v>
      </c>
      <c r="K168" s="34">
        <f t="shared" si="15"/>
        <v>2.7078999999999999E-2</v>
      </c>
      <c r="M168" s="43">
        <v>42613</v>
      </c>
      <c r="N168" s="54">
        <v>2.0951</v>
      </c>
      <c r="O168" s="54">
        <v>2.3948999999999998</v>
      </c>
      <c r="P168" s="54">
        <v>2.4714999999999998</v>
      </c>
      <c r="Q168" s="54">
        <v>2.7079</v>
      </c>
    </row>
    <row r="169" spans="1:17" x14ac:dyDescent="0.3">
      <c r="A169" s="33">
        <v>42614</v>
      </c>
      <c r="B169" s="35">
        <v>2.0565000000000003E-2</v>
      </c>
      <c r="C169" s="35">
        <v>2.2915000000000001E-2</v>
      </c>
      <c r="D169" s="35">
        <v>2.4264000000000001E-2</v>
      </c>
      <c r="E169" s="35"/>
      <c r="G169" s="50">
        <f t="shared" si="11"/>
        <v>42614</v>
      </c>
      <c r="H169" s="34">
        <f t="shared" si="12"/>
        <v>2.0959999999999999E-2</v>
      </c>
      <c r="I169" s="34">
        <f t="shared" si="13"/>
        <v>2.3931000000000001E-2</v>
      </c>
      <c r="J169" s="34">
        <f t="shared" si="14"/>
        <v>2.4942000000000002E-2</v>
      </c>
      <c r="K169" s="34">
        <f t="shared" si="15"/>
        <v>2.6396000000000003E-2</v>
      </c>
      <c r="M169" s="43">
        <v>42614</v>
      </c>
      <c r="N169" s="54">
        <v>2.0960000000000001</v>
      </c>
      <c r="O169" s="54">
        <v>2.3931</v>
      </c>
      <c r="P169" s="54">
        <v>2.4942000000000002</v>
      </c>
      <c r="Q169" s="54">
        <v>2.6396000000000002</v>
      </c>
    </row>
    <row r="170" spans="1:17" x14ac:dyDescent="0.3">
      <c r="A170" s="33">
        <v>42615</v>
      </c>
      <c r="B170" s="35">
        <v>2.0535000000000001E-2</v>
      </c>
      <c r="C170" s="35">
        <v>2.2949999999999998E-2</v>
      </c>
      <c r="D170" s="35">
        <v>2.4018999999999999E-2</v>
      </c>
      <c r="E170" s="35">
        <v>2.6000000000000002E-2</v>
      </c>
      <c r="G170" s="50">
        <f t="shared" si="11"/>
        <v>42615</v>
      </c>
      <c r="H170" s="34">
        <f t="shared" si="12"/>
        <v>2.0913000000000001E-2</v>
      </c>
      <c r="I170" s="34">
        <f t="shared" si="13"/>
        <v>2.3978000000000003E-2</v>
      </c>
      <c r="J170" s="34">
        <f t="shared" si="14"/>
        <v>2.4306999999999999E-2</v>
      </c>
      <c r="K170" s="34">
        <f t="shared" si="15"/>
        <v>2.6048000000000002E-2</v>
      </c>
      <c r="M170" s="43">
        <v>42615</v>
      </c>
      <c r="N170" s="54">
        <v>2.0912999999999999</v>
      </c>
      <c r="O170" s="54">
        <v>2.3978000000000002</v>
      </c>
      <c r="P170" s="54">
        <v>2.4306999999999999</v>
      </c>
      <c r="Q170" s="54">
        <v>2.6048</v>
      </c>
    </row>
    <row r="171" spans="1:17" x14ac:dyDescent="0.3">
      <c r="A171" s="33">
        <v>42618</v>
      </c>
      <c r="B171" s="35">
        <v>2.0615000000000001E-2</v>
      </c>
      <c r="C171" s="35">
        <v>2.3007E-2</v>
      </c>
      <c r="D171" s="35">
        <v>2.3955999999999998E-2</v>
      </c>
      <c r="E171" s="35">
        <v>2.5000000000000001E-2</v>
      </c>
      <c r="G171" s="50">
        <f t="shared" si="11"/>
        <v>42618</v>
      </c>
      <c r="H171" s="34">
        <f t="shared" si="12"/>
        <v>2.0992E-2</v>
      </c>
      <c r="I171" s="34">
        <f t="shared" si="13"/>
        <v>2.4027E-2</v>
      </c>
      <c r="J171" s="34">
        <f t="shared" si="14"/>
        <v>2.5142999999999999E-2</v>
      </c>
      <c r="K171" s="34">
        <f t="shared" si="15"/>
        <v>2.6034000000000002E-2</v>
      </c>
      <c r="M171" s="43">
        <v>42618</v>
      </c>
      <c r="N171" s="54">
        <v>2.0992000000000002</v>
      </c>
      <c r="O171" s="54">
        <v>2.4026999999999998</v>
      </c>
      <c r="P171" s="54">
        <v>2.5143</v>
      </c>
      <c r="Q171" s="54">
        <v>2.6034000000000002</v>
      </c>
    </row>
    <row r="172" spans="1:17" x14ac:dyDescent="0.3">
      <c r="A172" s="33">
        <v>42619</v>
      </c>
      <c r="B172" s="35">
        <v>2.0644999999999997E-2</v>
      </c>
      <c r="C172" s="35">
        <v>2.2726000000000003E-2</v>
      </c>
      <c r="D172" s="35">
        <v>2.3948000000000001E-2</v>
      </c>
      <c r="E172" s="35">
        <v>2.4E-2</v>
      </c>
      <c r="G172" s="50">
        <f t="shared" si="11"/>
        <v>42619</v>
      </c>
      <c r="H172" s="34">
        <f t="shared" si="12"/>
        <v>2.1037E-2</v>
      </c>
      <c r="I172" s="34">
        <f t="shared" si="13"/>
        <v>2.3740999999999998E-2</v>
      </c>
      <c r="J172" s="34">
        <f t="shared" si="14"/>
        <v>2.5287999999999998E-2</v>
      </c>
      <c r="K172" s="34">
        <f t="shared" si="15"/>
        <v>2.5537000000000001E-2</v>
      </c>
      <c r="M172" s="43">
        <v>42619</v>
      </c>
      <c r="N172" s="54">
        <v>2.1036999999999999</v>
      </c>
      <c r="O172" s="54">
        <v>2.3740999999999999</v>
      </c>
      <c r="P172" s="54">
        <v>2.5287999999999999</v>
      </c>
      <c r="Q172" s="54">
        <v>2.5537000000000001</v>
      </c>
    </row>
    <row r="173" spans="1:17" x14ac:dyDescent="0.3">
      <c r="A173" s="33">
        <v>42620</v>
      </c>
      <c r="B173" s="35">
        <v>2.0737000000000002E-2</v>
      </c>
      <c r="C173" s="35">
        <v>2.2960999999999999E-2</v>
      </c>
      <c r="D173" s="35">
        <v>2.4188999999999999E-2</v>
      </c>
      <c r="E173" s="35"/>
      <c r="G173" s="50">
        <f t="shared" si="11"/>
        <v>42620</v>
      </c>
      <c r="H173" s="34">
        <f t="shared" si="12"/>
        <v>2.1107999999999998E-2</v>
      </c>
      <c r="I173" s="34">
        <f t="shared" si="13"/>
        <v>2.3879999999999998E-2</v>
      </c>
      <c r="J173" s="34">
        <f t="shared" si="14"/>
        <v>2.5419999999999998E-2</v>
      </c>
      <c r="K173" s="34">
        <f t="shared" si="15"/>
        <v>2.5911E-2</v>
      </c>
      <c r="M173" s="43">
        <v>42620</v>
      </c>
      <c r="N173" s="54">
        <v>2.1107999999999998</v>
      </c>
      <c r="O173" s="54">
        <v>2.3879999999999999</v>
      </c>
      <c r="P173" s="54">
        <v>2.5419999999999998</v>
      </c>
      <c r="Q173" s="54">
        <v>2.5911</v>
      </c>
    </row>
    <row r="174" spans="1:17" x14ac:dyDescent="0.3">
      <c r="A174" s="33">
        <v>42621</v>
      </c>
      <c r="B174" s="35">
        <v>2.0847000000000001E-2</v>
      </c>
      <c r="C174" s="35">
        <v>2.2884999999999999E-2</v>
      </c>
      <c r="D174" s="35">
        <v>2.4420999999999998E-2</v>
      </c>
      <c r="E174" s="35">
        <v>2.6499999999999999E-2</v>
      </c>
      <c r="G174" s="50">
        <f t="shared" si="11"/>
        <v>42621</v>
      </c>
      <c r="H174" s="34">
        <f t="shared" si="12"/>
        <v>2.12E-2</v>
      </c>
      <c r="I174" s="34">
        <f t="shared" si="13"/>
        <v>2.3358E-2</v>
      </c>
      <c r="J174" s="34">
        <f t="shared" si="14"/>
        <v>2.5274000000000001E-2</v>
      </c>
      <c r="K174" s="34">
        <f t="shared" si="15"/>
        <v>2.6286999999999998E-2</v>
      </c>
      <c r="M174" s="43">
        <v>42621</v>
      </c>
      <c r="N174" s="54">
        <v>2.12</v>
      </c>
      <c r="O174" s="54">
        <v>2.3357999999999999</v>
      </c>
      <c r="P174" s="54">
        <v>2.5274000000000001</v>
      </c>
      <c r="Q174" s="54">
        <v>2.6286999999999998</v>
      </c>
    </row>
    <row r="175" spans="1:17" x14ac:dyDescent="0.3">
      <c r="A175" s="33">
        <v>42622</v>
      </c>
      <c r="B175" s="35">
        <v>2.0856E-2</v>
      </c>
      <c r="C175" s="35">
        <v>2.2869E-2</v>
      </c>
      <c r="D175" s="35">
        <v>2.4079000000000003E-2</v>
      </c>
      <c r="E175" s="35"/>
      <c r="G175" s="50">
        <f t="shared" si="11"/>
        <v>42622</v>
      </c>
      <c r="H175" s="34">
        <f t="shared" si="12"/>
        <v>2.1230000000000002E-2</v>
      </c>
      <c r="I175" s="34">
        <f t="shared" si="13"/>
        <v>2.3177E-2</v>
      </c>
      <c r="J175" s="34">
        <f t="shared" si="14"/>
        <v>2.5089E-2</v>
      </c>
      <c r="K175" s="34">
        <f t="shared" si="15"/>
        <v>2.5936000000000001E-2</v>
      </c>
      <c r="M175" s="43">
        <v>42622</v>
      </c>
      <c r="N175" s="54">
        <v>2.1230000000000002</v>
      </c>
      <c r="O175" s="54">
        <v>2.3176999999999999</v>
      </c>
      <c r="P175" s="54">
        <v>2.5089000000000001</v>
      </c>
      <c r="Q175" s="54">
        <v>2.5935999999999999</v>
      </c>
    </row>
    <row r="176" spans="1:17" x14ac:dyDescent="0.3">
      <c r="A176" s="33">
        <v>42625</v>
      </c>
      <c r="B176" s="35">
        <v>2.1288000000000001E-2</v>
      </c>
      <c r="C176" s="35">
        <v>2.3208000000000003E-2</v>
      </c>
      <c r="D176" s="35">
        <v>2.4578000000000003E-2</v>
      </c>
      <c r="E176" s="35">
        <v>2.6000000000000002E-2</v>
      </c>
      <c r="G176" s="50">
        <f t="shared" si="11"/>
        <v>42625</v>
      </c>
      <c r="H176" s="34">
        <f t="shared" si="12"/>
        <v>2.1621000000000001E-2</v>
      </c>
      <c r="I176" s="34">
        <f t="shared" si="13"/>
        <v>2.4133000000000002E-2</v>
      </c>
      <c r="J176" s="34">
        <f t="shared" si="14"/>
        <v>2.5455000000000002E-2</v>
      </c>
      <c r="K176" s="34">
        <f t="shared" si="15"/>
        <v>2.6996000000000003E-2</v>
      </c>
      <c r="M176" s="43">
        <v>42625</v>
      </c>
      <c r="N176" s="54">
        <v>2.1621000000000001</v>
      </c>
      <c r="O176" s="54">
        <v>2.4133</v>
      </c>
      <c r="P176" s="54">
        <v>2.5455000000000001</v>
      </c>
      <c r="Q176" s="54">
        <v>2.6996000000000002</v>
      </c>
    </row>
    <row r="177" spans="1:17" x14ac:dyDescent="0.3">
      <c r="A177" s="33">
        <v>42626</v>
      </c>
      <c r="B177" s="35">
        <v>2.1526E-2</v>
      </c>
      <c r="C177" s="35">
        <v>2.3923E-2</v>
      </c>
      <c r="D177" s="35">
        <v>2.6789E-2</v>
      </c>
      <c r="E177" s="35">
        <v>2.8839E-2</v>
      </c>
      <c r="G177" s="50">
        <f t="shared" si="11"/>
        <v>42626</v>
      </c>
      <c r="H177" s="34">
        <f t="shared" si="12"/>
        <v>2.1850999999999999E-2</v>
      </c>
      <c r="I177" s="34">
        <f t="shared" si="13"/>
        <v>2.5375999999999999E-2</v>
      </c>
      <c r="J177" s="34">
        <f t="shared" si="14"/>
        <v>2.8159E-2</v>
      </c>
      <c r="K177" s="34">
        <f t="shared" si="15"/>
        <v>2.9342E-2</v>
      </c>
      <c r="M177" s="43">
        <v>42626</v>
      </c>
      <c r="N177" s="54">
        <v>2.1850999999999998</v>
      </c>
      <c r="O177" s="54">
        <v>2.5375999999999999</v>
      </c>
      <c r="P177" s="54">
        <v>2.8159000000000001</v>
      </c>
      <c r="Q177" s="54">
        <v>2.9342000000000001</v>
      </c>
    </row>
    <row r="178" spans="1:17" x14ac:dyDescent="0.3">
      <c r="A178" s="33">
        <v>42627</v>
      </c>
      <c r="B178" s="35">
        <v>2.1537999999999998E-2</v>
      </c>
      <c r="C178" s="35">
        <v>2.4317000000000002E-2</v>
      </c>
      <c r="D178" s="35">
        <v>2.7095999999999999E-2</v>
      </c>
      <c r="E178" s="35">
        <v>3.0706999999999998E-2</v>
      </c>
      <c r="G178" s="50">
        <f t="shared" si="11"/>
        <v>42627</v>
      </c>
      <c r="H178" s="34">
        <f t="shared" si="12"/>
        <v>2.1585999999999998E-2</v>
      </c>
      <c r="I178" s="34">
        <f t="shared" si="13"/>
        <v>2.6181999999999997E-2</v>
      </c>
      <c r="J178" s="34">
        <f t="shared" si="14"/>
        <v>2.8563999999999999E-2</v>
      </c>
      <c r="K178" s="34">
        <f t="shared" si="15"/>
        <v>3.0768E-2</v>
      </c>
      <c r="M178" s="43">
        <v>42627</v>
      </c>
      <c r="N178" s="54">
        <v>2.1585999999999999</v>
      </c>
      <c r="O178" s="54">
        <v>2.6181999999999999</v>
      </c>
      <c r="P178" s="54">
        <v>2.8563999999999998</v>
      </c>
      <c r="Q178" s="54">
        <v>3.0768</v>
      </c>
    </row>
    <row r="179" spans="1:17" x14ac:dyDescent="0.3">
      <c r="A179" s="33">
        <v>42631</v>
      </c>
      <c r="B179" s="35">
        <v>2.1998000000000004E-2</v>
      </c>
      <c r="C179" s="35">
        <v>2.4028999999999998E-2</v>
      </c>
      <c r="D179" s="35">
        <v>2.7383999999999999E-2</v>
      </c>
      <c r="E179" s="35">
        <v>3.0724000000000001E-2</v>
      </c>
      <c r="G179" s="50">
        <f t="shared" si="11"/>
        <v>42631</v>
      </c>
      <c r="H179" s="34">
        <f t="shared" si="12"/>
        <v>2.2033000000000001E-2</v>
      </c>
      <c r="I179" s="34">
        <f t="shared" si="13"/>
        <v>2.4336000000000003E-2</v>
      </c>
      <c r="J179" s="34">
        <f t="shared" si="14"/>
        <v>2.7397000000000001E-2</v>
      </c>
      <c r="K179" s="34">
        <f t="shared" si="15"/>
        <v>3.0838000000000001E-2</v>
      </c>
      <c r="M179" s="43">
        <v>42631</v>
      </c>
      <c r="N179" s="54">
        <v>2.2033</v>
      </c>
      <c r="O179" s="54">
        <v>2.4336000000000002</v>
      </c>
      <c r="P179" s="54">
        <v>2.7397</v>
      </c>
      <c r="Q179" s="54">
        <v>3.0838000000000001</v>
      </c>
    </row>
    <row r="180" spans="1:17" x14ac:dyDescent="0.3">
      <c r="A180" s="33">
        <v>42632</v>
      </c>
      <c r="B180" s="35">
        <v>2.2347000000000002E-2</v>
      </c>
      <c r="C180" s="35">
        <v>2.4517000000000001E-2</v>
      </c>
      <c r="D180" s="35">
        <v>2.6678E-2</v>
      </c>
      <c r="E180" s="35">
        <v>3.1326E-2</v>
      </c>
      <c r="G180" s="50">
        <f t="shared" si="11"/>
        <v>42632</v>
      </c>
      <c r="H180" s="34">
        <f t="shared" si="12"/>
        <v>2.2726000000000003E-2</v>
      </c>
      <c r="I180" s="34">
        <f t="shared" si="13"/>
        <v>2.6625999999999997E-2</v>
      </c>
      <c r="J180" s="34">
        <f t="shared" si="14"/>
        <v>2.8103E-2</v>
      </c>
      <c r="K180" s="34">
        <f t="shared" si="15"/>
        <v>3.2058000000000003E-2</v>
      </c>
      <c r="M180" s="43">
        <v>42632</v>
      </c>
      <c r="N180" s="54">
        <v>2.2726000000000002</v>
      </c>
      <c r="O180" s="54">
        <v>2.6625999999999999</v>
      </c>
      <c r="P180" s="54">
        <v>2.8102999999999998</v>
      </c>
      <c r="Q180" s="54">
        <v>3.2058</v>
      </c>
    </row>
    <row r="181" spans="1:17" x14ac:dyDescent="0.3">
      <c r="A181" s="33">
        <v>42633</v>
      </c>
      <c r="B181" s="35">
        <v>2.2022E-2</v>
      </c>
      <c r="C181" s="35">
        <v>2.4399999999999998E-2</v>
      </c>
      <c r="D181" s="35">
        <v>2.6858E-2</v>
      </c>
      <c r="E181" s="35">
        <v>3.1217000000000002E-2</v>
      </c>
      <c r="G181" s="50">
        <f t="shared" si="11"/>
        <v>42633</v>
      </c>
      <c r="H181" s="34">
        <f t="shared" si="12"/>
        <v>2.2648999999999999E-2</v>
      </c>
      <c r="I181" s="34">
        <f t="shared" si="13"/>
        <v>2.6749000000000002E-2</v>
      </c>
      <c r="J181" s="34">
        <f t="shared" si="14"/>
        <v>2.7970999999999999E-2</v>
      </c>
      <c r="K181" s="34">
        <f t="shared" si="15"/>
        <v>3.2750000000000001E-2</v>
      </c>
      <c r="M181" s="43">
        <v>42633</v>
      </c>
      <c r="N181" s="54">
        <v>2.2648999999999999</v>
      </c>
      <c r="O181" s="54">
        <v>2.6749000000000001</v>
      </c>
      <c r="P181" s="54">
        <v>2.7970999999999999</v>
      </c>
      <c r="Q181" s="54">
        <v>3.2749999999999999</v>
      </c>
    </row>
    <row r="182" spans="1:17" x14ac:dyDescent="0.3">
      <c r="A182" s="33">
        <v>42634</v>
      </c>
      <c r="B182" s="35">
        <v>2.1861000000000002E-2</v>
      </c>
      <c r="C182" s="35">
        <v>2.5112000000000002E-2</v>
      </c>
      <c r="D182" s="35">
        <v>2.6078E-2</v>
      </c>
      <c r="E182" s="35">
        <v>3.2147999999999996E-2</v>
      </c>
      <c r="G182" s="50">
        <f t="shared" si="11"/>
        <v>42634</v>
      </c>
      <c r="H182" s="34">
        <f t="shared" si="12"/>
        <v>2.2723E-2</v>
      </c>
      <c r="I182" s="34">
        <f t="shared" si="13"/>
        <v>2.6823E-2</v>
      </c>
      <c r="J182" s="34">
        <f t="shared" si="14"/>
        <v>2.7330999999999998E-2</v>
      </c>
      <c r="K182" s="34">
        <f t="shared" si="15"/>
        <v>3.3988999999999998E-2</v>
      </c>
      <c r="M182" s="43">
        <v>42634</v>
      </c>
      <c r="N182" s="54">
        <v>2.2723</v>
      </c>
      <c r="O182" s="54">
        <v>2.6823000000000001</v>
      </c>
      <c r="P182" s="54">
        <v>2.7330999999999999</v>
      </c>
      <c r="Q182" s="54">
        <v>3.3988999999999998</v>
      </c>
    </row>
    <row r="183" spans="1:17" x14ac:dyDescent="0.3">
      <c r="A183" s="33">
        <v>42635</v>
      </c>
      <c r="B183" s="35">
        <v>2.1530000000000001E-2</v>
      </c>
      <c r="C183" s="35">
        <v>2.4523000000000003E-2</v>
      </c>
      <c r="D183" s="35">
        <v>2.6787999999999999E-2</v>
      </c>
      <c r="E183" s="35">
        <v>3.0809000000000003E-2</v>
      </c>
      <c r="G183" s="50">
        <f t="shared" si="11"/>
        <v>42635</v>
      </c>
      <c r="H183" s="34">
        <f t="shared" si="12"/>
        <v>2.2027999999999999E-2</v>
      </c>
      <c r="I183" s="34">
        <f t="shared" si="13"/>
        <v>2.6878000000000003E-2</v>
      </c>
      <c r="J183" s="34">
        <f t="shared" si="14"/>
        <v>2.7627000000000002E-2</v>
      </c>
      <c r="K183" s="34">
        <f t="shared" si="15"/>
        <v>3.3813000000000003E-2</v>
      </c>
      <c r="M183" s="43">
        <v>42635</v>
      </c>
      <c r="N183" s="54">
        <v>2.2027999999999999</v>
      </c>
      <c r="O183" s="54">
        <v>2.6878000000000002</v>
      </c>
      <c r="P183" s="54">
        <v>2.7627000000000002</v>
      </c>
      <c r="Q183" s="54">
        <v>3.3813</v>
      </c>
    </row>
    <row r="184" spans="1:17" x14ac:dyDescent="0.3">
      <c r="A184" s="33">
        <v>42636</v>
      </c>
      <c r="B184" s="35">
        <v>2.1345999999999997E-2</v>
      </c>
      <c r="C184" s="35">
        <v>2.3300999999999999E-2</v>
      </c>
      <c r="D184" s="35">
        <v>2.5175999999999997E-2</v>
      </c>
      <c r="E184" s="35">
        <v>2.8809999999999999E-2</v>
      </c>
      <c r="G184" s="50">
        <f t="shared" si="11"/>
        <v>42636</v>
      </c>
      <c r="H184" s="34">
        <f t="shared" si="12"/>
        <v>2.1735999999999998E-2</v>
      </c>
      <c r="I184" s="34">
        <f t="shared" si="13"/>
        <v>2.4206999999999999E-2</v>
      </c>
      <c r="J184" s="34">
        <f t="shared" si="14"/>
        <v>2.5537000000000001E-2</v>
      </c>
      <c r="K184" s="34">
        <f t="shared" si="15"/>
        <v>3.2344999999999999E-2</v>
      </c>
      <c r="M184" s="43">
        <v>42636</v>
      </c>
      <c r="N184" s="54">
        <v>2.1736</v>
      </c>
      <c r="O184" s="54">
        <v>2.4207000000000001</v>
      </c>
      <c r="P184" s="54">
        <v>2.5537000000000001</v>
      </c>
      <c r="Q184" s="54">
        <v>3.2345000000000002</v>
      </c>
    </row>
    <row r="185" spans="1:17" x14ac:dyDescent="0.3">
      <c r="A185" s="33">
        <v>42639</v>
      </c>
      <c r="B185" s="35">
        <v>2.1684000000000002E-2</v>
      </c>
      <c r="C185" s="35">
        <v>2.4373999999999996E-2</v>
      </c>
      <c r="D185" s="35">
        <v>2.6272000000000004E-2</v>
      </c>
      <c r="E185" s="35">
        <v>3.1387999999999999E-2</v>
      </c>
      <c r="G185" s="50">
        <f t="shared" si="11"/>
        <v>42639</v>
      </c>
      <c r="H185" s="34">
        <f t="shared" si="12"/>
        <v>2.215E-2</v>
      </c>
      <c r="I185" s="34">
        <f t="shared" si="13"/>
        <v>2.4929999999999997E-2</v>
      </c>
      <c r="J185" s="34">
        <f t="shared" si="14"/>
        <v>2.8313999999999999E-2</v>
      </c>
      <c r="K185" s="34">
        <f t="shared" si="15"/>
        <v>3.3908000000000001E-2</v>
      </c>
      <c r="M185" s="43">
        <v>42639</v>
      </c>
      <c r="N185" s="54">
        <v>2.2149999999999999</v>
      </c>
      <c r="O185" s="54">
        <v>2.4929999999999999</v>
      </c>
      <c r="P185" s="54">
        <v>2.8313999999999999</v>
      </c>
      <c r="Q185" s="54">
        <v>3.3908</v>
      </c>
    </row>
    <row r="186" spans="1:17" x14ac:dyDescent="0.3">
      <c r="A186" s="33">
        <v>42640</v>
      </c>
      <c r="B186" s="35">
        <v>2.2069999999999999E-2</v>
      </c>
      <c r="C186" s="35">
        <v>2.4922E-2</v>
      </c>
      <c r="D186" s="35">
        <v>2.6472000000000002E-2</v>
      </c>
      <c r="E186" s="35">
        <v>3.2280999999999997E-2</v>
      </c>
      <c r="G186" s="50">
        <f t="shared" si="11"/>
        <v>42640</v>
      </c>
      <c r="H186" s="34">
        <f t="shared" si="12"/>
        <v>2.2713999999999998E-2</v>
      </c>
      <c r="I186" s="34">
        <f t="shared" si="13"/>
        <v>2.5695000000000003E-2</v>
      </c>
      <c r="J186" s="34">
        <f t="shared" si="14"/>
        <v>2.9557000000000003E-2</v>
      </c>
      <c r="K186" s="34">
        <f t="shared" si="15"/>
        <v>3.7314E-2</v>
      </c>
      <c r="M186" s="43">
        <v>42640</v>
      </c>
      <c r="N186" s="54">
        <v>2.2713999999999999</v>
      </c>
      <c r="O186" s="54">
        <v>2.5695000000000001</v>
      </c>
      <c r="P186" s="54">
        <v>2.9557000000000002</v>
      </c>
      <c r="Q186" s="54">
        <v>3.7313999999999998</v>
      </c>
    </row>
    <row r="187" spans="1:17" x14ac:dyDescent="0.3">
      <c r="A187" s="33">
        <v>42641</v>
      </c>
      <c r="B187" s="35">
        <v>2.3001999999999998E-2</v>
      </c>
      <c r="C187" s="35">
        <v>2.6232999999999999E-2</v>
      </c>
      <c r="D187" s="35">
        <v>2.9266999999999998E-2</v>
      </c>
      <c r="E187" s="35">
        <v>3.5593E-2</v>
      </c>
      <c r="G187" s="50">
        <f t="shared" si="11"/>
        <v>42641</v>
      </c>
      <c r="H187" s="34">
        <f t="shared" si="12"/>
        <v>2.3422999999999999E-2</v>
      </c>
      <c r="I187" s="34">
        <f t="shared" si="13"/>
        <v>2.6387000000000001E-2</v>
      </c>
      <c r="J187" s="34">
        <f t="shared" si="14"/>
        <v>3.3267999999999999E-2</v>
      </c>
      <c r="K187" s="34">
        <f t="shared" si="15"/>
        <v>3.8879000000000004E-2</v>
      </c>
      <c r="M187" s="43">
        <v>42641</v>
      </c>
      <c r="N187" s="54">
        <v>2.3422999999999998</v>
      </c>
      <c r="O187" s="54">
        <v>2.6387</v>
      </c>
      <c r="P187" s="54">
        <v>3.3268</v>
      </c>
      <c r="Q187" s="54">
        <v>3.8879000000000001</v>
      </c>
    </row>
    <row r="188" spans="1:17" x14ac:dyDescent="0.3">
      <c r="A188" s="33">
        <v>42642</v>
      </c>
      <c r="B188" s="35">
        <v>2.2676999999999999E-2</v>
      </c>
      <c r="C188" s="35">
        <v>2.7458999999999997E-2</v>
      </c>
      <c r="D188" s="35">
        <v>3.1567999999999999E-2</v>
      </c>
      <c r="E188" s="35">
        <v>3.3464999999999995E-2</v>
      </c>
      <c r="G188" s="50">
        <f t="shared" si="11"/>
        <v>42642</v>
      </c>
      <c r="H188" s="34">
        <f t="shared" si="12"/>
        <v>2.3104E-2</v>
      </c>
      <c r="I188" s="34">
        <f t="shared" si="13"/>
        <v>2.7583000000000003E-2</v>
      </c>
      <c r="J188" s="34">
        <f t="shared" si="14"/>
        <v>3.2652E-2</v>
      </c>
      <c r="K188" s="34">
        <f t="shared" si="15"/>
        <v>3.5876999999999999E-2</v>
      </c>
      <c r="M188" s="43">
        <v>42642</v>
      </c>
      <c r="N188" s="54">
        <v>2.3104</v>
      </c>
      <c r="O188" s="54">
        <v>2.7583000000000002</v>
      </c>
      <c r="P188" s="54">
        <v>3.2652000000000001</v>
      </c>
      <c r="Q188" s="54">
        <v>3.5876999999999999</v>
      </c>
    </row>
    <row r="189" spans="1:17" x14ac:dyDescent="0.3">
      <c r="A189" s="33">
        <v>42643</v>
      </c>
      <c r="B189" s="35">
        <v>2.3416000000000003E-2</v>
      </c>
      <c r="C189" s="35">
        <v>2.5792000000000002E-2</v>
      </c>
      <c r="D189" s="35">
        <v>2.7619999999999999E-2</v>
      </c>
      <c r="E189" s="35">
        <v>2.7999999999999997E-2</v>
      </c>
      <c r="G189" s="50">
        <f t="shared" si="11"/>
        <v>42643</v>
      </c>
      <c r="H189" s="34">
        <f t="shared" si="12"/>
        <v>2.3414000000000001E-2</v>
      </c>
      <c r="I189" s="34">
        <f t="shared" si="13"/>
        <v>2.5777999999999999E-2</v>
      </c>
      <c r="J189" s="34">
        <f t="shared" si="14"/>
        <v>2.8412000000000003E-2</v>
      </c>
      <c r="K189" s="34">
        <f t="shared" si="15"/>
        <v>3.0040000000000001E-2</v>
      </c>
      <c r="M189" s="43">
        <v>42643</v>
      </c>
      <c r="N189" s="54">
        <v>2.3414000000000001</v>
      </c>
      <c r="O189" s="54">
        <v>2.5777999999999999</v>
      </c>
      <c r="P189" s="54">
        <v>2.8412000000000002</v>
      </c>
      <c r="Q189" s="54">
        <v>3.004</v>
      </c>
    </row>
    <row r="190" spans="1:17" x14ac:dyDescent="0.3">
      <c r="A190" s="33">
        <v>42651</v>
      </c>
      <c r="B190" s="35">
        <v>2.1305999999999999E-2</v>
      </c>
      <c r="C190" s="35">
        <v>2.3349000000000002E-2</v>
      </c>
      <c r="D190" s="35">
        <v>2.5162E-2</v>
      </c>
      <c r="E190" s="35"/>
      <c r="G190" s="50">
        <f t="shared" si="11"/>
        <v>42651</v>
      </c>
      <c r="H190" s="34">
        <f t="shared" si="12"/>
        <v>2.1349E-2</v>
      </c>
      <c r="I190" s="34">
        <f t="shared" si="13"/>
        <v>2.342E-2</v>
      </c>
      <c r="J190" s="34">
        <f t="shared" si="14"/>
        <v>2.5847000000000002E-2</v>
      </c>
      <c r="K190" s="34">
        <f t="shared" si="15"/>
        <v>0</v>
      </c>
      <c r="M190" s="43">
        <v>42651</v>
      </c>
      <c r="N190" s="54">
        <v>2.1349</v>
      </c>
      <c r="O190" s="54">
        <v>2.3420000000000001</v>
      </c>
      <c r="P190" s="54">
        <v>2.5847000000000002</v>
      </c>
      <c r="Q190" s="54">
        <v>0</v>
      </c>
    </row>
    <row r="191" spans="1:17" x14ac:dyDescent="0.3">
      <c r="A191" s="33">
        <v>42652</v>
      </c>
      <c r="B191" s="35">
        <v>2.0901999999999997E-2</v>
      </c>
      <c r="C191" s="35">
        <v>2.2814000000000001E-2</v>
      </c>
      <c r="D191" s="35">
        <v>2.4070000000000001E-2</v>
      </c>
      <c r="E191" s="35"/>
      <c r="G191" s="50">
        <f t="shared" si="11"/>
        <v>42652</v>
      </c>
      <c r="H191" s="34">
        <f t="shared" si="12"/>
        <v>2.0922E-2</v>
      </c>
      <c r="I191" s="34">
        <f t="shared" si="13"/>
        <v>2.3109000000000001E-2</v>
      </c>
      <c r="J191" s="34">
        <f t="shared" si="14"/>
        <v>2.4226999999999999E-2</v>
      </c>
      <c r="K191" s="34">
        <f t="shared" si="15"/>
        <v>2.5099999999999997E-2</v>
      </c>
      <c r="M191" s="43">
        <v>42652</v>
      </c>
      <c r="N191" s="54">
        <v>2.0922000000000001</v>
      </c>
      <c r="O191" s="54">
        <v>2.3109000000000002</v>
      </c>
      <c r="P191" s="54">
        <v>2.4226999999999999</v>
      </c>
      <c r="Q191" s="54">
        <v>2.5099999999999998</v>
      </c>
    </row>
    <row r="192" spans="1:17" x14ac:dyDescent="0.3">
      <c r="A192" s="33">
        <v>42653</v>
      </c>
      <c r="B192" s="35">
        <v>2.0783999999999997E-2</v>
      </c>
      <c r="C192" s="35">
        <v>2.2724000000000001E-2</v>
      </c>
      <c r="D192" s="35">
        <v>2.4174000000000001E-2</v>
      </c>
      <c r="E192" s="35"/>
      <c r="G192" s="50">
        <f t="shared" si="11"/>
        <v>42653</v>
      </c>
      <c r="H192" s="34">
        <f t="shared" si="12"/>
        <v>2.1173000000000001E-2</v>
      </c>
      <c r="I192" s="34">
        <f t="shared" si="13"/>
        <v>2.4333E-2</v>
      </c>
      <c r="J192" s="34">
        <f t="shared" si="14"/>
        <v>2.4985E-2</v>
      </c>
      <c r="K192" s="34">
        <f t="shared" si="15"/>
        <v>2.7902E-2</v>
      </c>
      <c r="M192" s="43">
        <v>42653</v>
      </c>
      <c r="N192" s="54">
        <v>2.1173000000000002</v>
      </c>
      <c r="O192" s="54">
        <v>2.4333</v>
      </c>
      <c r="P192" s="54">
        <v>2.4984999999999999</v>
      </c>
      <c r="Q192" s="54">
        <v>2.7902</v>
      </c>
    </row>
    <row r="193" spans="1:17" x14ac:dyDescent="0.3">
      <c r="A193" s="33">
        <v>42654</v>
      </c>
      <c r="B193" s="35">
        <v>2.0830000000000001E-2</v>
      </c>
      <c r="C193" s="35">
        <v>2.2709999999999998E-2</v>
      </c>
      <c r="D193" s="35">
        <v>2.4072E-2</v>
      </c>
      <c r="E193" s="35"/>
      <c r="G193" s="50">
        <f t="shared" si="11"/>
        <v>42654</v>
      </c>
      <c r="H193" s="34">
        <f t="shared" si="12"/>
        <v>2.1194999999999999E-2</v>
      </c>
      <c r="I193" s="34">
        <f t="shared" si="13"/>
        <v>2.3831000000000001E-2</v>
      </c>
      <c r="J193" s="34">
        <f t="shared" si="14"/>
        <v>2.5314999999999997E-2</v>
      </c>
      <c r="K193" s="34">
        <f t="shared" si="15"/>
        <v>2.7097000000000003E-2</v>
      </c>
      <c r="M193" s="43">
        <v>42654</v>
      </c>
      <c r="N193" s="54">
        <v>2.1194999999999999</v>
      </c>
      <c r="O193" s="54">
        <v>2.3831000000000002</v>
      </c>
      <c r="P193" s="54">
        <v>2.5314999999999999</v>
      </c>
      <c r="Q193" s="54">
        <v>2.7097000000000002</v>
      </c>
    </row>
    <row r="194" spans="1:17" x14ac:dyDescent="0.3">
      <c r="A194" s="33">
        <v>42655</v>
      </c>
      <c r="B194" s="35">
        <v>2.1063999999999999E-2</v>
      </c>
      <c r="C194" s="35">
        <v>2.2909000000000002E-2</v>
      </c>
      <c r="D194" s="35">
        <v>2.4336000000000003E-2</v>
      </c>
      <c r="E194" s="35"/>
      <c r="G194" s="50">
        <f t="shared" si="11"/>
        <v>42655</v>
      </c>
      <c r="H194" s="34">
        <f t="shared" si="12"/>
        <v>2.1398999999999998E-2</v>
      </c>
      <c r="I194" s="34">
        <f t="shared" si="13"/>
        <v>2.4125000000000001E-2</v>
      </c>
      <c r="J194" s="34">
        <f t="shared" si="14"/>
        <v>2.5617000000000001E-2</v>
      </c>
      <c r="K194" s="34">
        <f t="shared" si="15"/>
        <v>2.6986E-2</v>
      </c>
      <c r="M194" s="43">
        <v>42655</v>
      </c>
      <c r="N194" s="54">
        <v>2.1398999999999999</v>
      </c>
      <c r="O194" s="54">
        <v>2.4125000000000001</v>
      </c>
      <c r="P194" s="54">
        <v>2.5617000000000001</v>
      </c>
      <c r="Q194" s="54">
        <v>2.6985999999999999</v>
      </c>
    </row>
    <row r="195" spans="1:17" x14ac:dyDescent="0.3">
      <c r="A195" s="33">
        <v>42656</v>
      </c>
      <c r="B195" s="35">
        <v>2.1151E-2</v>
      </c>
      <c r="C195" s="35">
        <v>2.3035E-2</v>
      </c>
      <c r="D195" s="35">
        <v>2.4434000000000001E-2</v>
      </c>
      <c r="E195" s="35">
        <v>2.5000000000000001E-2</v>
      </c>
      <c r="G195" s="50">
        <f t="shared" ref="G195:G258" si="16">M195</f>
        <v>42656</v>
      </c>
      <c r="H195" s="34">
        <f t="shared" ref="H195:H258" si="17">N195/100</f>
        <v>2.1478000000000001E-2</v>
      </c>
      <c r="I195" s="34">
        <f t="shared" ref="I195:I258" si="18">O195/100</f>
        <v>2.4378E-2</v>
      </c>
      <c r="J195" s="34">
        <f t="shared" ref="J195:J258" si="19">P195/100</f>
        <v>2.5501999999999997E-2</v>
      </c>
      <c r="K195" s="34">
        <f t="shared" ref="K195:K258" si="20">Q195/100</f>
        <v>2.751E-2</v>
      </c>
      <c r="M195" s="43">
        <v>42656</v>
      </c>
      <c r="N195" s="54">
        <v>2.1478000000000002</v>
      </c>
      <c r="O195" s="54">
        <v>2.4378000000000002</v>
      </c>
      <c r="P195" s="54">
        <v>2.5501999999999998</v>
      </c>
      <c r="Q195" s="54">
        <v>2.7509999999999999</v>
      </c>
    </row>
    <row r="196" spans="1:17" x14ac:dyDescent="0.3">
      <c r="A196" s="33">
        <v>42657</v>
      </c>
      <c r="B196" s="35">
        <v>2.1267999999999999E-2</v>
      </c>
      <c r="C196" s="35">
        <v>2.3043000000000001E-2</v>
      </c>
      <c r="D196" s="35">
        <v>2.4634999999999997E-2</v>
      </c>
      <c r="E196" s="35">
        <v>2.7625E-2</v>
      </c>
      <c r="G196" s="50">
        <f t="shared" si="16"/>
        <v>42657</v>
      </c>
      <c r="H196" s="34">
        <f t="shared" si="17"/>
        <v>2.1572000000000001E-2</v>
      </c>
      <c r="I196" s="34">
        <f t="shared" si="18"/>
        <v>2.3976000000000001E-2</v>
      </c>
      <c r="J196" s="34">
        <f t="shared" si="19"/>
        <v>2.5114999999999998E-2</v>
      </c>
      <c r="K196" s="34">
        <f t="shared" si="20"/>
        <v>2.7686000000000002E-2</v>
      </c>
      <c r="M196" s="43">
        <v>42657</v>
      </c>
      <c r="N196" s="54">
        <v>2.1572</v>
      </c>
      <c r="O196" s="54">
        <v>2.3976000000000002</v>
      </c>
      <c r="P196" s="54">
        <v>2.5114999999999998</v>
      </c>
      <c r="Q196" s="54">
        <v>2.7686000000000002</v>
      </c>
    </row>
    <row r="197" spans="1:17" x14ac:dyDescent="0.3">
      <c r="A197" s="33">
        <v>42660</v>
      </c>
      <c r="B197" s="35">
        <v>2.1521999999999999E-2</v>
      </c>
      <c r="C197" s="35">
        <v>2.3338000000000001E-2</v>
      </c>
      <c r="D197" s="35">
        <v>2.5106000000000003E-2</v>
      </c>
      <c r="E197" s="35">
        <v>2.7357999999999997E-2</v>
      </c>
      <c r="G197" s="50">
        <f t="shared" si="16"/>
        <v>42660</v>
      </c>
      <c r="H197" s="34">
        <f t="shared" si="17"/>
        <v>2.1954999999999999E-2</v>
      </c>
      <c r="I197" s="34">
        <f t="shared" si="18"/>
        <v>2.4579E-2</v>
      </c>
      <c r="J197" s="34">
        <f t="shared" si="19"/>
        <v>2.5944999999999999E-2</v>
      </c>
      <c r="K197" s="34">
        <f t="shared" si="20"/>
        <v>2.7890999999999999E-2</v>
      </c>
      <c r="M197" s="43">
        <v>42660</v>
      </c>
      <c r="N197" s="54">
        <v>2.1955</v>
      </c>
      <c r="O197" s="54">
        <v>2.4579</v>
      </c>
      <c r="P197" s="54">
        <v>2.5945</v>
      </c>
      <c r="Q197" s="54">
        <v>2.7890999999999999</v>
      </c>
    </row>
    <row r="198" spans="1:17" x14ac:dyDescent="0.3">
      <c r="A198" s="33">
        <v>42661</v>
      </c>
      <c r="B198" s="35">
        <v>2.2473999999999997E-2</v>
      </c>
      <c r="C198" s="35">
        <v>2.4525999999999999E-2</v>
      </c>
      <c r="D198" s="35">
        <v>3.0335999999999998E-2</v>
      </c>
      <c r="E198" s="35">
        <v>3.1306E-2</v>
      </c>
      <c r="G198" s="50">
        <f t="shared" si="16"/>
        <v>42661</v>
      </c>
      <c r="H198" s="34">
        <f t="shared" si="17"/>
        <v>2.3067999999999998E-2</v>
      </c>
      <c r="I198" s="34">
        <f t="shared" si="18"/>
        <v>2.7347E-2</v>
      </c>
      <c r="J198" s="34">
        <f t="shared" si="19"/>
        <v>3.1558999999999997E-2</v>
      </c>
      <c r="K198" s="34">
        <f t="shared" si="20"/>
        <v>3.1785000000000001E-2</v>
      </c>
      <c r="M198" s="43">
        <v>42661</v>
      </c>
      <c r="N198" s="54">
        <v>2.3068</v>
      </c>
      <c r="O198" s="54">
        <v>2.7347000000000001</v>
      </c>
      <c r="P198" s="54">
        <v>3.1558999999999999</v>
      </c>
      <c r="Q198" s="54">
        <v>3.1785000000000001</v>
      </c>
    </row>
    <row r="199" spans="1:17" x14ac:dyDescent="0.3">
      <c r="A199" s="33">
        <v>42662</v>
      </c>
      <c r="B199" s="35">
        <v>2.2647E-2</v>
      </c>
      <c r="C199" s="35">
        <v>2.5061E-2</v>
      </c>
      <c r="D199" s="35">
        <v>2.9746999999999999E-2</v>
      </c>
      <c r="E199" s="35">
        <v>2.9866999999999998E-2</v>
      </c>
      <c r="G199" s="50">
        <f t="shared" si="16"/>
        <v>42662</v>
      </c>
      <c r="H199" s="34">
        <f t="shared" si="17"/>
        <v>2.3290000000000002E-2</v>
      </c>
      <c r="I199" s="34">
        <f t="shared" si="18"/>
        <v>2.7812E-2</v>
      </c>
      <c r="J199" s="34">
        <f t="shared" si="19"/>
        <v>3.1272000000000001E-2</v>
      </c>
      <c r="K199" s="34">
        <f t="shared" si="20"/>
        <v>3.1569E-2</v>
      </c>
      <c r="M199" s="43">
        <v>42662</v>
      </c>
      <c r="N199" s="54">
        <v>2.3290000000000002</v>
      </c>
      <c r="O199" s="54">
        <v>2.7812000000000001</v>
      </c>
      <c r="P199" s="54">
        <v>3.1272000000000002</v>
      </c>
      <c r="Q199" s="54">
        <v>3.1568999999999998</v>
      </c>
    </row>
    <row r="200" spans="1:17" x14ac:dyDescent="0.3">
      <c r="A200" s="33">
        <v>42663</v>
      </c>
      <c r="B200" s="35">
        <v>2.2202000000000003E-2</v>
      </c>
      <c r="C200" s="35">
        <v>2.5114000000000001E-2</v>
      </c>
      <c r="D200" s="35">
        <v>2.8507999999999999E-2</v>
      </c>
      <c r="E200" s="35">
        <v>3.1105000000000001E-2</v>
      </c>
      <c r="G200" s="50">
        <f t="shared" si="16"/>
        <v>42663</v>
      </c>
      <c r="H200" s="34">
        <f t="shared" si="17"/>
        <v>2.3012999999999999E-2</v>
      </c>
      <c r="I200" s="34">
        <f t="shared" si="18"/>
        <v>2.8395999999999998E-2</v>
      </c>
      <c r="J200" s="34">
        <f t="shared" si="19"/>
        <v>3.0306000000000003E-2</v>
      </c>
      <c r="K200" s="34">
        <f t="shared" si="20"/>
        <v>3.2203000000000002E-2</v>
      </c>
      <c r="M200" s="43">
        <v>42663</v>
      </c>
      <c r="N200" s="54">
        <v>2.3012999999999999</v>
      </c>
      <c r="O200" s="54">
        <v>2.8395999999999999</v>
      </c>
      <c r="P200" s="54">
        <v>3.0306000000000002</v>
      </c>
      <c r="Q200" s="54">
        <v>3.2202999999999999</v>
      </c>
    </row>
    <row r="201" spans="1:17" x14ac:dyDescent="0.3">
      <c r="A201" s="33">
        <v>42664</v>
      </c>
      <c r="B201" s="35">
        <v>2.3108E-2</v>
      </c>
      <c r="C201" s="35">
        <v>2.5543E-2</v>
      </c>
      <c r="D201" s="35">
        <v>3.1415999999999999E-2</v>
      </c>
      <c r="E201" s="35">
        <v>3.1591999999999995E-2</v>
      </c>
      <c r="G201" s="50">
        <f t="shared" si="16"/>
        <v>42664</v>
      </c>
      <c r="H201" s="34">
        <f t="shared" si="17"/>
        <v>2.3969999999999998E-2</v>
      </c>
      <c r="I201" s="34">
        <f t="shared" si="18"/>
        <v>2.9089999999999998E-2</v>
      </c>
      <c r="J201" s="34">
        <f t="shared" si="19"/>
        <v>3.2319000000000001E-2</v>
      </c>
      <c r="K201" s="34">
        <f t="shared" si="20"/>
        <v>3.2185999999999999E-2</v>
      </c>
      <c r="M201" s="43">
        <v>42664</v>
      </c>
      <c r="N201" s="54">
        <v>2.3969999999999998</v>
      </c>
      <c r="O201" s="54">
        <v>2.9089999999999998</v>
      </c>
      <c r="P201" s="54">
        <v>3.2319</v>
      </c>
      <c r="Q201" s="54">
        <v>3.2185999999999999</v>
      </c>
    </row>
    <row r="202" spans="1:17" x14ac:dyDescent="0.3">
      <c r="A202" s="33">
        <v>42667</v>
      </c>
      <c r="B202" s="35">
        <v>2.2428E-2</v>
      </c>
      <c r="C202" s="35">
        <v>2.5465000000000002E-2</v>
      </c>
      <c r="D202" s="35">
        <v>3.0939000000000001E-2</v>
      </c>
      <c r="E202" s="35">
        <v>3.1690999999999997E-2</v>
      </c>
      <c r="G202" s="50">
        <f t="shared" si="16"/>
        <v>42667</v>
      </c>
      <c r="H202" s="34">
        <f t="shared" si="17"/>
        <v>2.3296000000000001E-2</v>
      </c>
      <c r="I202" s="34">
        <f t="shared" si="18"/>
        <v>2.8359000000000002E-2</v>
      </c>
      <c r="J202" s="34">
        <f t="shared" si="19"/>
        <v>3.2370000000000003E-2</v>
      </c>
      <c r="K202" s="34">
        <f t="shared" si="20"/>
        <v>3.3050999999999997E-2</v>
      </c>
      <c r="M202" s="43">
        <v>42667</v>
      </c>
      <c r="N202" s="54">
        <v>2.3296000000000001</v>
      </c>
      <c r="O202" s="54">
        <v>2.8359000000000001</v>
      </c>
      <c r="P202" s="54">
        <v>3.2370000000000001</v>
      </c>
      <c r="Q202" s="54">
        <v>3.3050999999999999</v>
      </c>
    </row>
    <row r="203" spans="1:17" x14ac:dyDescent="0.3">
      <c r="A203" s="33">
        <v>42668</v>
      </c>
      <c r="B203" s="35">
        <v>2.4118000000000001E-2</v>
      </c>
      <c r="C203" s="35">
        <v>2.5005000000000003E-2</v>
      </c>
      <c r="D203" s="35">
        <v>3.0121000000000002E-2</v>
      </c>
      <c r="E203" s="35">
        <v>3.2406999999999998E-2</v>
      </c>
      <c r="G203" s="50">
        <f t="shared" si="16"/>
        <v>42668</v>
      </c>
      <c r="H203" s="34">
        <f t="shared" si="17"/>
        <v>2.4822999999999998E-2</v>
      </c>
      <c r="I203" s="34">
        <f t="shared" si="18"/>
        <v>2.7166000000000003E-2</v>
      </c>
      <c r="J203" s="34">
        <f t="shared" si="19"/>
        <v>3.2113999999999997E-2</v>
      </c>
      <c r="K203" s="34">
        <f t="shared" si="20"/>
        <v>3.2931000000000002E-2</v>
      </c>
      <c r="M203" s="43">
        <v>42668</v>
      </c>
      <c r="N203" s="54">
        <v>2.4823</v>
      </c>
      <c r="O203" s="54">
        <v>2.7166000000000001</v>
      </c>
      <c r="P203" s="54">
        <v>3.2113999999999998</v>
      </c>
      <c r="Q203" s="54">
        <v>3.2930999999999999</v>
      </c>
    </row>
    <row r="204" spans="1:17" x14ac:dyDescent="0.3">
      <c r="A204" s="33">
        <v>42669</v>
      </c>
      <c r="B204" s="35">
        <v>2.283E-2</v>
      </c>
      <c r="C204" s="35">
        <v>2.5655000000000001E-2</v>
      </c>
      <c r="D204" s="35">
        <v>3.2392999999999998E-2</v>
      </c>
      <c r="E204" s="35">
        <v>3.3549999999999996E-2</v>
      </c>
      <c r="G204" s="50">
        <f t="shared" si="16"/>
        <v>42669</v>
      </c>
      <c r="H204" s="34">
        <f t="shared" si="17"/>
        <v>2.4351999999999999E-2</v>
      </c>
      <c r="I204" s="34">
        <f t="shared" si="18"/>
        <v>2.8852000000000003E-2</v>
      </c>
      <c r="J204" s="34">
        <f t="shared" si="19"/>
        <v>3.6414000000000002E-2</v>
      </c>
      <c r="K204" s="34">
        <f t="shared" si="20"/>
        <v>3.5772999999999999E-2</v>
      </c>
      <c r="M204" s="43">
        <v>42669</v>
      </c>
      <c r="N204" s="54">
        <v>2.4352</v>
      </c>
      <c r="O204" s="54">
        <v>2.8852000000000002</v>
      </c>
      <c r="P204" s="54">
        <v>3.6414</v>
      </c>
      <c r="Q204" s="54">
        <v>3.5773000000000001</v>
      </c>
    </row>
    <row r="205" spans="1:17" x14ac:dyDescent="0.3">
      <c r="A205" s="33">
        <v>42670</v>
      </c>
      <c r="B205" s="35">
        <v>2.2841999999999998E-2</v>
      </c>
      <c r="C205" s="35">
        <v>2.6623999999999998E-2</v>
      </c>
      <c r="D205" s="35">
        <v>3.0870999999999999E-2</v>
      </c>
      <c r="E205" s="35">
        <v>3.5977000000000002E-2</v>
      </c>
      <c r="G205" s="50">
        <f t="shared" si="16"/>
        <v>42670</v>
      </c>
      <c r="H205" s="34">
        <f t="shared" si="17"/>
        <v>2.4594999999999999E-2</v>
      </c>
      <c r="I205" s="34">
        <f t="shared" si="18"/>
        <v>3.2141999999999997E-2</v>
      </c>
      <c r="J205" s="34">
        <f t="shared" si="19"/>
        <v>3.8788000000000003E-2</v>
      </c>
      <c r="K205" s="34">
        <f t="shared" si="20"/>
        <v>3.8724000000000001E-2</v>
      </c>
      <c r="M205" s="43">
        <v>42670</v>
      </c>
      <c r="N205" s="54">
        <v>2.4594999999999998</v>
      </c>
      <c r="O205" s="54">
        <v>3.2141999999999999</v>
      </c>
      <c r="P205" s="54">
        <v>3.8788</v>
      </c>
      <c r="Q205" s="54">
        <v>3.8723999999999998</v>
      </c>
    </row>
    <row r="206" spans="1:17" x14ac:dyDescent="0.3">
      <c r="A206" s="33">
        <v>42671</v>
      </c>
      <c r="B206" s="35">
        <v>2.3281999999999997E-2</v>
      </c>
      <c r="C206" s="35">
        <v>2.5849E-2</v>
      </c>
      <c r="D206" s="35">
        <v>3.0623000000000001E-2</v>
      </c>
      <c r="E206" s="35">
        <v>3.5822E-2</v>
      </c>
      <c r="G206" s="50">
        <f t="shared" si="16"/>
        <v>42671</v>
      </c>
      <c r="H206" s="34">
        <f t="shared" si="17"/>
        <v>2.4346E-2</v>
      </c>
      <c r="I206" s="34">
        <f t="shared" si="18"/>
        <v>2.9763999999999999E-2</v>
      </c>
      <c r="J206" s="34">
        <f t="shared" si="19"/>
        <v>3.4258999999999998E-2</v>
      </c>
      <c r="K206" s="34">
        <f t="shared" si="20"/>
        <v>3.5872000000000001E-2</v>
      </c>
      <c r="M206" s="43">
        <v>42671</v>
      </c>
      <c r="N206" s="54">
        <v>2.4346000000000001</v>
      </c>
      <c r="O206" s="54">
        <v>2.9763999999999999</v>
      </c>
      <c r="P206" s="54">
        <v>3.4258999999999999</v>
      </c>
      <c r="Q206" s="54">
        <v>3.5872000000000002</v>
      </c>
    </row>
    <row r="207" spans="1:17" x14ac:dyDescent="0.3">
      <c r="A207" s="33">
        <v>42674</v>
      </c>
      <c r="B207" s="35">
        <v>2.299E-2</v>
      </c>
      <c r="C207" s="35">
        <v>2.6890999999999998E-2</v>
      </c>
      <c r="D207" s="35">
        <v>2.8791999999999998E-2</v>
      </c>
      <c r="E207" s="35">
        <v>0.03</v>
      </c>
      <c r="G207" s="50">
        <f t="shared" si="16"/>
        <v>42674</v>
      </c>
      <c r="H207" s="34">
        <f t="shared" si="17"/>
        <v>2.3892000000000004E-2</v>
      </c>
      <c r="I207" s="34">
        <f t="shared" si="18"/>
        <v>3.0659000000000002E-2</v>
      </c>
      <c r="J207" s="34">
        <f t="shared" si="19"/>
        <v>3.1275999999999998E-2</v>
      </c>
      <c r="K207" s="34">
        <f t="shared" si="20"/>
        <v>3.3285000000000002E-2</v>
      </c>
      <c r="M207" s="43">
        <v>42674</v>
      </c>
      <c r="N207" s="54">
        <v>2.3892000000000002</v>
      </c>
      <c r="O207" s="54">
        <v>3.0659000000000001</v>
      </c>
      <c r="P207" s="54">
        <v>3.1276000000000002</v>
      </c>
      <c r="Q207" s="54">
        <v>3.3285</v>
      </c>
    </row>
    <row r="208" spans="1:17" x14ac:dyDescent="0.3">
      <c r="A208" s="33">
        <v>42675</v>
      </c>
      <c r="B208" s="35">
        <v>2.2602999999999998E-2</v>
      </c>
      <c r="C208" s="35">
        <v>2.4982000000000001E-2</v>
      </c>
      <c r="D208" s="35">
        <v>2.7902E-2</v>
      </c>
      <c r="E208" s="35"/>
      <c r="G208" s="50">
        <f t="shared" si="16"/>
        <v>42675</v>
      </c>
      <c r="H208" s="34">
        <f t="shared" si="17"/>
        <v>2.3306E-2</v>
      </c>
      <c r="I208" s="34">
        <f t="shared" si="18"/>
        <v>2.7343000000000003E-2</v>
      </c>
      <c r="J208" s="34">
        <f t="shared" si="19"/>
        <v>3.0278999999999997E-2</v>
      </c>
      <c r="K208" s="34">
        <f t="shared" si="20"/>
        <v>3.1607999999999997E-2</v>
      </c>
      <c r="M208" s="43">
        <v>42675</v>
      </c>
      <c r="N208" s="54">
        <v>2.3306</v>
      </c>
      <c r="O208" s="54">
        <v>2.7343000000000002</v>
      </c>
      <c r="P208" s="54">
        <v>3.0278999999999998</v>
      </c>
      <c r="Q208" s="54">
        <v>3.1608000000000001</v>
      </c>
    </row>
    <row r="209" spans="1:17" x14ac:dyDescent="0.3">
      <c r="A209" s="33">
        <v>42676</v>
      </c>
      <c r="B209" s="35">
        <v>2.2557000000000001E-2</v>
      </c>
      <c r="C209" s="35">
        <v>2.3682999999999999E-2</v>
      </c>
      <c r="D209" s="35">
        <v>2.5808000000000001E-2</v>
      </c>
      <c r="E209" s="35"/>
      <c r="G209" s="50">
        <f t="shared" si="16"/>
        <v>42676</v>
      </c>
      <c r="H209" s="34">
        <f t="shared" si="17"/>
        <v>2.3045E-2</v>
      </c>
      <c r="I209" s="34">
        <f t="shared" si="18"/>
        <v>2.5121000000000001E-2</v>
      </c>
      <c r="J209" s="34">
        <f t="shared" si="19"/>
        <v>2.6985000000000002E-2</v>
      </c>
      <c r="K209" s="34">
        <f t="shared" si="20"/>
        <v>2.9243999999999999E-2</v>
      </c>
      <c r="M209" s="43">
        <v>42676</v>
      </c>
      <c r="N209" s="54">
        <v>2.3045</v>
      </c>
      <c r="O209" s="54">
        <v>2.5121000000000002</v>
      </c>
      <c r="P209" s="54">
        <v>2.6985000000000001</v>
      </c>
      <c r="Q209" s="54">
        <v>2.9243999999999999</v>
      </c>
    </row>
    <row r="210" spans="1:17" x14ac:dyDescent="0.3">
      <c r="A210" s="33">
        <v>42677</v>
      </c>
      <c r="B210" s="35">
        <v>2.1806000000000002E-2</v>
      </c>
      <c r="C210" s="35">
        <v>2.3527999999999997E-2</v>
      </c>
      <c r="D210" s="35">
        <v>2.5065E-2</v>
      </c>
      <c r="E210" s="35"/>
      <c r="G210" s="50">
        <f t="shared" si="16"/>
        <v>42677</v>
      </c>
      <c r="H210" s="34">
        <f t="shared" si="17"/>
        <v>2.223E-2</v>
      </c>
      <c r="I210" s="34">
        <f t="shared" si="18"/>
        <v>2.4506999999999998E-2</v>
      </c>
      <c r="J210" s="34">
        <f t="shared" si="19"/>
        <v>2.5595E-2</v>
      </c>
      <c r="K210" s="34">
        <f t="shared" si="20"/>
        <v>2.7764999999999998E-2</v>
      </c>
      <c r="M210" s="43">
        <v>42677</v>
      </c>
      <c r="N210" s="54">
        <v>2.2229999999999999</v>
      </c>
      <c r="O210" s="54">
        <v>2.4506999999999999</v>
      </c>
      <c r="P210" s="54">
        <v>2.5594999999999999</v>
      </c>
      <c r="Q210" s="54">
        <v>2.7765</v>
      </c>
    </row>
    <row r="211" spans="1:17" x14ac:dyDescent="0.3">
      <c r="A211" s="33">
        <v>42678</v>
      </c>
      <c r="B211" s="35">
        <v>2.0983000000000002E-2</v>
      </c>
      <c r="C211" s="35">
        <v>2.2980999999999998E-2</v>
      </c>
      <c r="D211" s="35">
        <v>2.5043000000000003E-2</v>
      </c>
      <c r="E211" s="35">
        <v>2.7000000000000003E-2</v>
      </c>
      <c r="G211" s="50">
        <f t="shared" si="16"/>
        <v>42678</v>
      </c>
      <c r="H211" s="34">
        <f t="shared" si="17"/>
        <v>2.1347999999999999E-2</v>
      </c>
      <c r="I211" s="34">
        <f t="shared" si="18"/>
        <v>2.4263E-2</v>
      </c>
      <c r="J211" s="34">
        <f t="shared" si="19"/>
        <v>2.5672E-2</v>
      </c>
      <c r="K211" s="34">
        <f t="shared" si="20"/>
        <v>2.649E-2</v>
      </c>
      <c r="M211" s="43">
        <v>42678</v>
      </c>
      <c r="N211" s="54">
        <v>2.1347999999999998</v>
      </c>
      <c r="O211" s="54">
        <v>2.4262999999999999</v>
      </c>
      <c r="P211" s="54">
        <v>2.5672000000000001</v>
      </c>
      <c r="Q211" s="54">
        <v>2.649</v>
      </c>
    </row>
    <row r="212" spans="1:17" x14ac:dyDescent="0.3">
      <c r="A212" s="33">
        <v>42681</v>
      </c>
      <c r="B212" s="35">
        <v>2.0859000000000003E-2</v>
      </c>
      <c r="C212" s="35">
        <v>2.3008000000000001E-2</v>
      </c>
      <c r="D212" s="35">
        <v>2.4691999999999999E-2</v>
      </c>
      <c r="E212" s="35">
        <v>2.6499999999999999E-2</v>
      </c>
      <c r="G212" s="50">
        <f t="shared" si="16"/>
        <v>42681</v>
      </c>
      <c r="H212" s="34">
        <f t="shared" si="17"/>
        <v>2.1261000000000002E-2</v>
      </c>
      <c r="I212" s="34">
        <f t="shared" si="18"/>
        <v>2.4211E-2</v>
      </c>
      <c r="J212" s="34">
        <f t="shared" si="19"/>
        <v>2.5482000000000001E-2</v>
      </c>
      <c r="K212" s="34">
        <f t="shared" si="20"/>
        <v>2.6724000000000001E-2</v>
      </c>
      <c r="M212" s="43">
        <v>42681</v>
      </c>
      <c r="N212" s="54">
        <v>2.1261000000000001</v>
      </c>
      <c r="O212" s="54">
        <v>2.4211</v>
      </c>
      <c r="P212" s="54">
        <v>2.5482</v>
      </c>
      <c r="Q212" s="54">
        <v>2.6724000000000001</v>
      </c>
    </row>
    <row r="213" spans="1:17" x14ac:dyDescent="0.3">
      <c r="A213" s="33">
        <v>42682</v>
      </c>
      <c r="B213" s="35">
        <v>2.1114000000000001E-2</v>
      </c>
      <c r="C213" s="35">
        <v>2.2694000000000002E-2</v>
      </c>
      <c r="D213" s="35">
        <v>2.4735999999999998E-2</v>
      </c>
      <c r="E213" s="35">
        <v>2.6499999999999999E-2</v>
      </c>
      <c r="G213" s="50">
        <f t="shared" si="16"/>
        <v>42682</v>
      </c>
      <c r="H213" s="34">
        <f t="shared" si="17"/>
        <v>2.1453000000000003E-2</v>
      </c>
      <c r="I213" s="34">
        <f t="shared" si="18"/>
        <v>2.3780000000000003E-2</v>
      </c>
      <c r="J213" s="34">
        <f t="shared" si="19"/>
        <v>2.5520999999999999E-2</v>
      </c>
      <c r="K213" s="34">
        <f t="shared" si="20"/>
        <v>2.6349999999999998E-2</v>
      </c>
      <c r="M213" s="43">
        <v>42682</v>
      </c>
      <c r="N213" s="54">
        <v>2.1453000000000002</v>
      </c>
      <c r="O213" s="54">
        <v>2.3780000000000001</v>
      </c>
      <c r="P213" s="54">
        <v>2.5520999999999998</v>
      </c>
      <c r="Q213" s="54">
        <v>2.6349999999999998</v>
      </c>
    </row>
    <row r="214" spans="1:17" x14ac:dyDescent="0.3">
      <c r="A214" s="33">
        <v>42683</v>
      </c>
      <c r="B214" s="35">
        <v>2.1297999999999997E-2</v>
      </c>
      <c r="C214" s="35">
        <v>2.3187000000000003E-2</v>
      </c>
      <c r="D214" s="35">
        <v>2.4952000000000002E-2</v>
      </c>
      <c r="E214" s="35">
        <v>2.7000000000000003E-2</v>
      </c>
      <c r="G214" s="50">
        <f t="shared" si="16"/>
        <v>42683</v>
      </c>
      <c r="H214" s="34">
        <f t="shared" si="17"/>
        <v>2.1629999999999996E-2</v>
      </c>
      <c r="I214" s="34">
        <f t="shared" si="18"/>
        <v>2.3975E-2</v>
      </c>
      <c r="J214" s="34">
        <f t="shared" si="19"/>
        <v>2.5394E-2</v>
      </c>
      <c r="K214" s="34">
        <f t="shared" si="20"/>
        <v>2.7141999999999999E-2</v>
      </c>
      <c r="M214" s="43">
        <v>42683</v>
      </c>
      <c r="N214" s="54">
        <v>2.1629999999999998</v>
      </c>
      <c r="O214" s="54">
        <v>2.3975</v>
      </c>
      <c r="P214" s="54">
        <v>2.5394000000000001</v>
      </c>
      <c r="Q214" s="54">
        <v>2.7141999999999999</v>
      </c>
    </row>
    <row r="215" spans="1:17" x14ac:dyDescent="0.3">
      <c r="A215" s="33">
        <v>42684</v>
      </c>
      <c r="B215" s="35">
        <v>2.2402999999999999E-2</v>
      </c>
      <c r="C215" s="35">
        <v>2.4225E-2</v>
      </c>
      <c r="D215" s="35">
        <v>2.5541999999999999E-2</v>
      </c>
      <c r="E215" s="35">
        <v>2.9340000000000001E-2</v>
      </c>
      <c r="G215" s="50">
        <f t="shared" si="16"/>
        <v>42684</v>
      </c>
      <c r="H215" s="34">
        <f t="shared" si="17"/>
        <v>2.2834E-2</v>
      </c>
      <c r="I215" s="34">
        <f t="shared" si="18"/>
        <v>2.5509E-2</v>
      </c>
      <c r="J215" s="34">
        <f t="shared" si="19"/>
        <v>2.7193000000000002E-2</v>
      </c>
      <c r="K215" s="34">
        <f t="shared" si="20"/>
        <v>2.9874000000000001E-2</v>
      </c>
      <c r="M215" s="43">
        <v>42684</v>
      </c>
      <c r="N215" s="54">
        <v>2.2833999999999999</v>
      </c>
      <c r="O215" s="54">
        <v>2.5508999999999999</v>
      </c>
      <c r="P215" s="54">
        <v>2.7193000000000001</v>
      </c>
      <c r="Q215" s="54">
        <v>2.9874000000000001</v>
      </c>
    </row>
    <row r="216" spans="1:17" x14ac:dyDescent="0.3">
      <c r="A216" s="33">
        <v>42685</v>
      </c>
      <c r="B216" s="35">
        <v>2.2242999999999999E-2</v>
      </c>
      <c r="C216" s="35">
        <v>2.4277000000000003E-2</v>
      </c>
      <c r="D216" s="35">
        <v>2.5602999999999997E-2</v>
      </c>
      <c r="E216" s="35">
        <v>3.0259000000000001E-2</v>
      </c>
      <c r="G216" s="50">
        <f t="shared" si="16"/>
        <v>42685</v>
      </c>
      <c r="H216" s="34">
        <f t="shared" si="17"/>
        <v>2.2723E-2</v>
      </c>
      <c r="I216" s="34">
        <f t="shared" si="18"/>
        <v>2.6180999999999999E-2</v>
      </c>
      <c r="J216" s="34">
        <f t="shared" si="19"/>
        <v>2.7196999999999999E-2</v>
      </c>
      <c r="K216" s="34">
        <f t="shared" si="20"/>
        <v>3.1452000000000001E-2</v>
      </c>
      <c r="M216" s="43">
        <v>42685</v>
      </c>
      <c r="N216" s="54">
        <v>2.2723</v>
      </c>
      <c r="O216" s="54">
        <v>2.6181000000000001</v>
      </c>
      <c r="P216" s="54">
        <v>2.7197</v>
      </c>
      <c r="Q216" s="54">
        <v>3.1452</v>
      </c>
    </row>
    <row r="217" spans="1:17" x14ac:dyDescent="0.3">
      <c r="A217" s="33">
        <v>42688</v>
      </c>
      <c r="B217" s="35">
        <v>2.2931E-2</v>
      </c>
      <c r="C217" s="35">
        <v>2.4493999999999998E-2</v>
      </c>
      <c r="D217" s="35">
        <v>2.6665999999999999E-2</v>
      </c>
      <c r="E217" s="35">
        <v>3.0344000000000003E-2</v>
      </c>
      <c r="G217" s="50">
        <f t="shared" si="16"/>
        <v>42688</v>
      </c>
      <c r="H217" s="34">
        <f t="shared" si="17"/>
        <v>2.3412000000000002E-2</v>
      </c>
      <c r="I217" s="34">
        <f t="shared" si="18"/>
        <v>2.6296E-2</v>
      </c>
      <c r="J217" s="34">
        <f t="shared" si="19"/>
        <v>2.8126000000000002E-2</v>
      </c>
      <c r="K217" s="34">
        <f t="shared" si="20"/>
        <v>3.1116000000000001E-2</v>
      </c>
      <c r="M217" s="43">
        <v>42688</v>
      </c>
      <c r="N217" s="54">
        <v>2.3412000000000002</v>
      </c>
      <c r="O217" s="54">
        <v>2.6295999999999999</v>
      </c>
      <c r="P217" s="54">
        <v>2.8126000000000002</v>
      </c>
      <c r="Q217" s="54">
        <v>3.1116000000000001</v>
      </c>
    </row>
    <row r="218" spans="1:17" x14ac:dyDescent="0.3">
      <c r="A218" s="33">
        <v>42689</v>
      </c>
      <c r="B218" s="35">
        <v>2.2707000000000001E-2</v>
      </c>
      <c r="C218" s="35">
        <v>2.4743000000000001E-2</v>
      </c>
      <c r="D218" s="35">
        <v>2.7631000000000003E-2</v>
      </c>
      <c r="E218" s="35">
        <v>3.1827999999999995E-2</v>
      </c>
      <c r="G218" s="50">
        <f t="shared" si="16"/>
        <v>42689</v>
      </c>
      <c r="H218" s="34">
        <f t="shared" si="17"/>
        <v>2.3330000000000004E-2</v>
      </c>
      <c r="I218" s="34">
        <f t="shared" si="18"/>
        <v>2.7277999999999997E-2</v>
      </c>
      <c r="J218" s="34">
        <f t="shared" si="19"/>
        <v>2.9454999999999999E-2</v>
      </c>
      <c r="K218" s="34">
        <f t="shared" si="20"/>
        <v>3.2827999999999996E-2</v>
      </c>
      <c r="M218" s="43">
        <v>42689</v>
      </c>
      <c r="N218" s="54">
        <v>2.3330000000000002</v>
      </c>
      <c r="O218" s="54">
        <v>2.7277999999999998</v>
      </c>
      <c r="P218" s="54">
        <v>2.9455</v>
      </c>
      <c r="Q218" s="54">
        <v>3.2827999999999999</v>
      </c>
    </row>
    <row r="219" spans="1:17" x14ac:dyDescent="0.3">
      <c r="A219" s="33">
        <v>42690</v>
      </c>
      <c r="B219" s="35">
        <v>2.2889E-2</v>
      </c>
      <c r="C219" s="35">
        <v>2.5607999999999999E-2</v>
      </c>
      <c r="D219" s="35">
        <v>3.0186000000000001E-2</v>
      </c>
      <c r="E219" s="35">
        <v>3.4327000000000003E-2</v>
      </c>
      <c r="G219" s="50">
        <f t="shared" si="16"/>
        <v>42690</v>
      </c>
      <c r="H219" s="34">
        <f t="shared" si="17"/>
        <v>2.3778999999999998E-2</v>
      </c>
      <c r="I219" s="34">
        <f t="shared" si="18"/>
        <v>2.8551000000000003E-2</v>
      </c>
      <c r="J219" s="34">
        <f t="shared" si="19"/>
        <v>3.1932999999999996E-2</v>
      </c>
      <c r="K219" s="34">
        <f t="shared" si="20"/>
        <v>3.4590000000000003E-2</v>
      </c>
      <c r="M219" s="43">
        <v>42690</v>
      </c>
      <c r="N219" s="54">
        <v>2.3778999999999999</v>
      </c>
      <c r="O219" s="54">
        <v>2.8551000000000002</v>
      </c>
      <c r="P219" s="54">
        <v>3.1932999999999998</v>
      </c>
      <c r="Q219" s="54">
        <v>3.4590000000000001</v>
      </c>
    </row>
    <row r="220" spans="1:17" x14ac:dyDescent="0.3">
      <c r="A220" s="33">
        <v>42691</v>
      </c>
      <c r="B220" s="35">
        <v>2.2919000000000002E-2</v>
      </c>
      <c r="C220" s="35">
        <v>2.5631000000000001E-2</v>
      </c>
      <c r="D220" s="35">
        <v>2.9075000000000004E-2</v>
      </c>
      <c r="E220" s="35">
        <v>3.2819000000000001E-2</v>
      </c>
      <c r="G220" s="50">
        <f t="shared" si="16"/>
        <v>42691</v>
      </c>
      <c r="H220" s="34">
        <f t="shared" si="17"/>
        <v>2.3713000000000001E-2</v>
      </c>
      <c r="I220" s="34">
        <f t="shared" si="18"/>
        <v>2.8079999999999997E-2</v>
      </c>
      <c r="J220" s="34">
        <f t="shared" si="19"/>
        <v>3.1498999999999999E-2</v>
      </c>
      <c r="K220" s="34">
        <f t="shared" si="20"/>
        <v>3.4022000000000004E-2</v>
      </c>
      <c r="M220" s="43">
        <v>42691</v>
      </c>
      <c r="N220" s="54">
        <v>2.3713000000000002</v>
      </c>
      <c r="O220" s="54">
        <v>2.8079999999999998</v>
      </c>
      <c r="P220" s="54">
        <v>3.1499000000000001</v>
      </c>
      <c r="Q220" s="54">
        <v>3.4022000000000001</v>
      </c>
    </row>
    <row r="221" spans="1:17" x14ac:dyDescent="0.3">
      <c r="A221" s="33">
        <v>42692</v>
      </c>
      <c r="B221" s="35">
        <v>2.2647E-2</v>
      </c>
      <c r="C221" s="35">
        <v>2.4965999999999999E-2</v>
      </c>
      <c r="D221" s="35">
        <v>2.9325E-2</v>
      </c>
      <c r="E221" s="35">
        <v>3.3639999999999996E-2</v>
      </c>
      <c r="G221" s="50">
        <f t="shared" si="16"/>
        <v>42692</v>
      </c>
      <c r="H221" s="34">
        <f t="shared" si="17"/>
        <v>2.3355000000000001E-2</v>
      </c>
      <c r="I221" s="34">
        <f t="shared" si="18"/>
        <v>2.7060000000000001E-2</v>
      </c>
      <c r="J221" s="34">
        <f t="shared" si="19"/>
        <v>3.1528E-2</v>
      </c>
      <c r="K221" s="34">
        <f t="shared" si="20"/>
        <v>3.3588E-2</v>
      </c>
      <c r="M221" s="43">
        <v>42692</v>
      </c>
      <c r="N221" s="54">
        <v>2.3355000000000001</v>
      </c>
      <c r="O221" s="54">
        <v>2.706</v>
      </c>
      <c r="P221" s="54">
        <v>3.1528</v>
      </c>
      <c r="Q221" s="54">
        <v>3.3588</v>
      </c>
    </row>
    <row r="222" spans="1:17" x14ac:dyDescent="0.3">
      <c r="A222" s="33">
        <v>42695</v>
      </c>
      <c r="B222" s="35">
        <v>2.2446000000000001E-2</v>
      </c>
      <c r="C222" s="35">
        <v>2.4445000000000001E-2</v>
      </c>
      <c r="D222" s="35">
        <v>2.9228999999999998E-2</v>
      </c>
      <c r="E222" s="35">
        <v>3.1352999999999999E-2</v>
      </c>
      <c r="G222" s="50">
        <f t="shared" si="16"/>
        <v>42695</v>
      </c>
      <c r="H222" s="34">
        <f t="shared" si="17"/>
        <v>2.3100999999999997E-2</v>
      </c>
      <c r="I222" s="34">
        <f t="shared" si="18"/>
        <v>2.7126000000000001E-2</v>
      </c>
      <c r="J222" s="34">
        <f t="shared" si="19"/>
        <v>3.1669000000000003E-2</v>
      </c>
      <c r="K222" s="34">
        <f t="shared" si="20"/>
        <v>3.3420999999999999E-2</v>
      </c>
      <c r="M222" s="43">
        <v>42695</v>
      </c>
      <c r="N222" s="54">
        <v>2.3100999999999998</v>
      </c>
      <c r="O222" s="54">
        <v>2.7126000000000001</v>
      </c>
      <c r="P222" s="54">
        <v>3.1669</v>
      </c>
      <c r="Q222" s="54">
        <v>3.3420999999999998</v>
      </c>
    </row>
    <row r="223" spans="1:17" x14ac:dyDescent="0.3">
      <c r="A223" s="33">
        <v>42696</v>
      </c>
      <c r="B223" s="35">
        <v>2.2519000000000001E-2</v>
      </c>
      <c r="C223" s="35">
        <v>2.4384000000000003E-2</v>
      </c>
      <c r="D223" s="35">
        <v>2.9828999999999998E-2</v>
      </c>
      <c r="E223" s="35">
        <v>3.1543999999999996E-2</v>
      </c>
      <c r="G223" s="50">
        <f t="shared" si="16"/>
        <v>42696</v>
      </c>
      <c r="H223" s="34">
        <f t="shared" si="17"/>
        <v>2.3147000000000001E-2</v>
      </c>
      <c r="I223" s="34">
        <f t="shared" si="18"/>
        <v>2.6945999999999998E-2</v>
      </c>
      <c r="J223" s="34">
        <f t="shared" si="19"/>
        <v>3.1965E-2</v>
      </c>
      <c r="K223" s="34">
        <f t="shared" si="20"/>
        <v>3.3264999999999996E-2</v>
      </c>
      <c r="M223" s="43">
        <v>42696</v>
      </c>
      <c r="N223" s="54">
        <v>2.3147000000000002</v>
      </c>
      <c r="O223" s="54">
        <v>2.6945999999999999</v>
      </c>
      <c r="P223" s="54">
        <v>3.1964999999999999</v>
      </c>
      <c r="Q223" s="54">
        <v>3.3264999999999998</v>
      </c>
    </row>
    <row r="224" spans="1:17" x14ac:dyDescent="0.3">
      <c r="A224" s="33">
        <v>42697</v>
      </c>
      <c r="B224" s="35">
        <v>2.2397E-2</v>
      </c>
      <c r="C224" s="35">
        <v>2.4763E-2</v>
      </c>
      <c r="D224" s="35">
        <v>3.0099999999999998E-2</v>
      </c>
      <c r="E224" s="35">
        <v>3.2267000000000004E-2</v>
      </c>
      <c r="G224" s="50">
        <f t="shared" si="16"/>
        <v>42697</v>
      </c>
      <c r="H224" s="34">
        <f t="shared" si="17"/>
        <v>2.3077E-2</v>
      </c>
      <c r="I224" s="34">
        <f t="shared" si="18"/>
        <v>2.6714000000000002E-2</v>
      </c>
      <c r="J224" s="34">
        <f t="shared" si="19"/>
        <v>3.2452999999999996E-2</v>
      </c>
      <c r="K224" s="34">
        <f t="shared" si="20"/>
        <v>3.3051999999999998E-2</v>
      </c>
      <c r="M224" s="43">
        <v>42697</v>
      </c>
      <c r="N224" s="54">
        <v>2.3077000000000001</v>
      </c>
      <c r="O224" s="54">
        <v>2.6714000000000002</v>
      </c>
      <c r="P224" s="54">
        <v>3.2452999999999999</v>
      </c>
      <c r="Q224" s="54">
        <v>3.3052000000000001</v>
      </c>
    </row>
    <row r="225" spans="1:17" x14ac:dyDescent="0.3">
      <c r="A225" s="33">
        <v>42698</v>
      </c>
      <c r="B225" s="35">
        <v>2.2574E-2</v>
      </c>
      <c r="C225" s="35">
        <v>2.5500999999999999E-2</v>
      </c>
      <c r="D225" s="35">
        <v>3.0152999999999999E-2</v>
      </c>
      <c r="E225" s="35">
        <v>3.0428999999999998E-2</v>
      </c>
      <c r="G225" s="50">
        <f t="shared" si="16"/>
        <v>42698</v>
      </c>
      <c r="H225" s="34">
        <f t="shared" si="17"/>
        <v>2.3195999999999998E-2</v>
      </c>
      <c r="I225" s="34">
        <f t="shared" si="18"/>
        <v>2.8405E-2</v>
      </c>
      <c r="J225" s="34">
        <f t="shared" si="19"/>
        <v>3.1954999999999997E-2</v>
      </c>
      <c r="K225" s="34">
        <f t="shared" si="20"/>
        <v>3.3215000000000001E-2</v>
      </c>
      <c r="M225" s="43">
        <v>42698</v>
      </c>
      <c r="N225" s="54">
        <v>2.3195999999999999</v>
      </c>
      <c r="O225" s="54">
        <v>2.8405</v>
      </c>
      <c r="P225" s="54">
        <v>3.1955</v>
      </c>
      <c r="Q225" s="54">
        <v>3.3214999999999999</v>
      </c>
    </row>
    <row r="226" spans="1:17" x14ac:dyDescent="0.3">
      <c r="A226" s="33">
        <v>42699</v>
      </c>
      <c r="B226" s="35">
        <v>2.2931E-2</v>
      </c>
      <c r="C226" s="35">
        <v>2.5596000000000001E-2</v>
      </c>
      <c r="D226" s="35">
        <v>3.1600000000000003E-2</v>
      </c>
      <c r="E226" s="35">
        <v>3.1882000000000001E-2</v>
      </c>
      <c r="G226" s="50">
        <f t="shared" si="16"/>
        <v>42699</v>
      </c>
      <c r="H226" s="34">
        <f t="shared" si="17"/>
        <v>2.3449000000000001E-2</v>
      </c>
      <c r="I226" s="34">
        <f t="shared" si="18"/>
        <v>2.879E-2</v>
      </c>
      <c r="J226" s="34">
        <f t="shared" si="19"/>
        <v>3.2980999999999996E-2</v>
      </c>
      <c r="K226" s="34">
        <f t="shared" si="20"/>
        <v>3.3703999999999998E-2</v>
      </c>
      <c r="M226" s="43">
        <v>42699</v>
      </c>
      <c r="N226" s="54">
        <v>2.3449</v>
      </c>
      <c r="O226" s="54">
        <v>2.879</v>
      </c>
      <c r="P226" s="54">
        <v>3.2980999999999998</v>
      </c>
      <c r="Q226" s="54">
        <v>3.3704000000000001</v>
      </c>
    </row>
    <row r="227" spans="1:17" x14ac:dyDescent="0.3">
      <c r="A227" s="33">
        <v>42702</v>
      </c>
      <c r="B227" s="35">
        <v>2.3007E-2</v>
      </c>
      <c r="C227" s="35">
        <v>2.5945999999999997E-2</v>
      </c>
      <c r="D227" s="35">
        <v>3.1548E-2</v>
      </c>
      <c r="E227" s="35">
        <v>3.3109E-2</v>
      </c>
      <c r="G227" s="50">
        <f t="shared" si="16"/>
        <v>42702</v>
      </c>
      <c r="H227" s="34">
        <f t="shared" si="17"/>
        <v>2.3569E-2</v>
      </c>
      <c r="I227" s="34">
        <f t="shared" si="18"/>
        <v>2.9152000000000001E-2</v>
      </c>
      <c r="J227" s="34">
        <f t="shared" si="19"/>
        <v>3.2542000000000001E-2</v>
      </c>
      <c r="K227" s="34">
        <f t="shared" si="20"/>
        <v>3.3070000000000002E-2</v>
      </c>
      <c r="M227" s="43">
        <v>42702</v>
      </c>
      <c r="N227" s="54">
        <v>2.3569</v>
      </c>
      <c r="O227" s="54">
        <v>2.9152</v>
      </c>
      <c r="P227" s="54">
        <v>3.2542</v>
      </c>
      <c r="Q227" s="54">
        <v>3.3069999999999999</v>
      </c>
    </row>
    <row r="228" spans="1:17" x14ac:dyDescent="0.3">
      <c r="A228" s="33">
        <v>42703</v>
      </c>
      <c r="B228" s="35">
        <v>2.3372999999999998E-2</v>
      </c>
      <c r="C228" s="35">
        <v>2.5779E-2</v>
      </c>
      <c r="D228" s="35">
        <v>3.2827999999999996E-2</v>
      </c>
      <c r="E228" s="35">
        <v>3.3829999999999999E-2</v>
      </c>
      <c r="G228" s="50">
        <f t="shared" si="16"/>
        <v>42703</v>
      </c>
      <c r="H228" s="34">
        <f t="shared" si="17"/>
        <v>2.4209000000000001E-2</v>
      </c>
      <c r="I228" s="34">
        <f t="shared" si="18"/>
        <v>3.0619E-2</v>
      </c>
      <c r="J228" s="34">
        <f t="shared" si="19"/>
        <v>3.4998000000000001E-2</v>
      </c>
      <c r="K228" s="34">
        <f t="shared" si="20"/>
        <v>3.5257999999999998E-2</v>
      </c>
      <c r="M228" s="43">
        <v>42703</v>
      </c>
      <c r="N228" s="54">
        <v>2.4209000000000001</v>
      </c>
      <c r="O228" s="54">
        <v>3.0619000000000001</v>
      </c>
      <c r="P228" s="54">
        <v>3.4998</v>
      </c>
      <c r="Q228" s="54">
        <v>3.5257999999999998</v>
      </c>
    </row>
    <row r="229" spans="1:17" x14ac:dyDescent="0.3">
      <c r="A229" s="33">
        <v>42704</v>
      </c>
      <c r="B229" s="35">
        <v>2.4072E-2</v>
      </c>
      <c r="C229" s="35">
        <v>2.6790999999999999E-2</v>
      </c>
      <c r="D229" s="35">
        <v>3.9169000000000002E-2</v>
      </c>
      <c r="E229" s="35">
        <v>4.2660000000000003E-2</v>
      </c>
      <c r="G229" s="50">
        <f t="shared" si="16"/>
        <v>42704</v>
      </c>
      <c r="H229" s="34">
        <f t="shared" si="17"/>
        <v>2.5998999999999998E-2</v>
      </c>
      <c r="I229" s="34">
        <f t="shared" si="18"/>
        <v>3.4916000000000003E-2</v>
      </c>
      <c r="J229" s="34">
        <f t="shared" si="19"/>
        <v>4.5998000000000004E-2</v>
      </c>
      <c r="K229" s="34">
        <f t="shared" si="20"/>
        <v>4.5216000000000006E-2</v>
      </c>
      <c r="M229" s="43">
        <v>42704</v>
      </c>
      <c r="N229" s="54">
        <v>2.5998999999999999</v>
      </c>
      <c r="O229" s="54">
        <v>3.4916</v>
      </c>
      <c r="P229" s="54">
        <v>4.5998000000000001</v>
      </c>
      <c r="Q229" s="54">
        <v>4.5216000000000003</v>
      </c>
    </row>
    <row r="230" spans="1:17" x14ac:dyDescent="0.3">
      <c r="A230" s="33">
        <v>42705</v>
      </c>
      <c r="B230" s="35">
        <v>2.3172000000000002E-2</v>
      </c>
      <c r="C230" s="35">
        <v>2.656E-2</v>
      </c>
      <c r="D230" s="35">
        <v>3.3714000000000001E-2</v>
      </c>
      <c r="E230" s="35">
        <v>3.5436000000000002E-2</v>
      </c>
      <c r="G230" s="50">
        <f t="shared" si="16"/>
        <v>42705</v>
      </c>
      <c r="H230" s="34">
        <f t="shared" si="17"/>
        <v>2.4263E-2</v>
      </c>
      <c r="I230" s="34">
        <f t="shared" si="18"/>
        <v>3.2576999999999995E-2</v>
      </c>
      <c r="J230" s="34">
        <f t="shared" si="19"/>
        <v>3.6114E-2</v>
      </c>
      <c r="K230" s="34">
        <f t="shared" si="20"/>
        <v>3.6949000000000003E-2</v>
      </c>
      <c r="M230" s="43">
        <v>42705</v>
      </c>
      <c r="N230" s="54">
        <v>2.4262999999999999</v>
      </c>
      <c r="O230" s="54">
        <v>3.2576999999999998</v>
      </c>
      <c r="P230" s="54">
        <v>3.6114000000000002</v>
      </c>
      <c r="Q230" s="54">
        <v>3.6949000000000001</v>
      </c>
    </row>
    <row r="231" spans="1:17" x14ac:dyDescent="0.3">
      <c r="A231" s="33">
        <v>42706</v>
      </c>
      <c r="B231" s="35">
        <v>2.2877000000000002E-2</v>
      </c>
      <c r="C231" s="35">
        <v>2.4552000000000001E-2</v>
      </c>
      <c r="D231" s="35">
        <v>3.0234999999999998E-2</v>
      </c>
      <c r="E231" s="35">
        <v>3.2475999999999998E-2</v>
      </c>
      <c r="G231" s="50">
        <f t="shared" si="16"/>
        <v>42706</v>
      </c>
      <c r="H231" s="34">
        <f t="shared" si="17"/>
        <v>2.3260999999999997E-2</v>
      </c>
      <c r="I231" s="34">
        <f t="shared" si="18"/>
        <v>2.7347E-2</v>
      </c>
      <c r="J231" s="34">
        <f t="shared" si="19"/>
        <v>3.1732000000000003E-2</v>
      </c>
      <c r="K231" s="34">
        <f t="shared" si="20"/>
        <v>3.2585999999999997E-2</v>
      </c>
      <c r="M231" s="43">
        <v>42706</v>
      </c>
      <c r="N231" s="54">
        <v>2.3260999999999998</v>
      </c>
      <c r="O231" s="54">
        <v>2.7347000000000001</v>
      </c>
      <c r="P231" s="54">
        <v>3.1732</v>
      </c>
      <c r="Q231" s="54">
        <v>3.2585999999999999</v>
      </c>
    </row>
    <row r="232" spans="1:17" x14ac:dyDescent="0.3">
      <c r="A232" s="33">
        <v>42709</v>
      </c>
      <c r="B232" s="35">
        <v>2.2233999999999997E-2</v>
      </c>
      <c r="C232" s="35">
        <v>2.3471000000000002E-2</v>
      </c>
      <c r="D232" s="35">
        <v>2.7154999999999999E-2</v>
      </c>
      <c r="E232" s="35">
        <v>3.0249000000000002E-2</v>
      </c>
      <c r="G232" s="50">
        <f t="shared" si="16"/>
        <v>42709</v>
      </c>
      <c r="H232" s="34">
        <f t="shared" si="17"/>
        <v>2.2616999999999998E-2</v>
      </c>
      <c r="I232" s="34">
        <f t="shared" si="18"/>
        <v>2.5537000000000001E-2</v>
      </c>
      <c r="J232" s="34">
        <f t="shared" si="19"/>
        <v>2.9322000000000001E-2</v>
      </c>
      <c r="K232" s="34">
        <f t="shared" si="20"/>
        <v>3.1315000000000003E-2</v>
      </c>
      <c r="M232" s="43">
        <v>42709</v>
      </c>
      <c r="N232" s="54">
        <v>2.2616999999999998</v>
      </c>
      <c r="O232" s="54">
        <v>2.5537000000000001</v>
      </c>
      <c r="P232" s="54">
        <v>2.9321999999999999</v>
      </c>
      <c r="Q232" s="54">
        <v>3.1315</v>
      </c>
    </row>
    <row r="233" spans="1:17" x14ac:dyDescent="0.3">
      <c r="A233" s="33">
        <v>42710</v>
      </c>
      <c r="B233" s="35">
        <v>2.215E-2</v>
      </c>
      <c r="C233" s="35">
        <v>2.3700000000000002E-2</v>
      </c>
      <c r="D233" s="35">
        <v>2.7835000000000002E-2</v>
      </c>
      <c r="E233" s="35">
        <v>3.0908000000000001E-2</v>
      </c>
      <c r="G233" s="50">
        <f t="shared" si="16"/>
        <v>42710</v>
      </c>
      <c r="H233" s="34">
        <f t="shared" si="17"/>
        <v>2.2595000000000001E-2</v>
      </c>
      <c r="I233" s="34">
        <f t="shared" si="18"/>
        <v>2.5453999999999997E-2</v>
      </c>
      <c r="J233" s="34">
        <f t="shared" si="19"/>
        <v>2.8954000000000001E-2</v>
      </c>
      <c r="K233" s="34">
        <f t="shared" si="20"/>
        <v>3.1786000000000002E-2</v>
      </c>
      <c r="M233" s="43">
        <v>42710</v>
      </c>
      <c r="N233" s="54">
        <v>2.2595000000000001</v>
      </c>
      <c r="O233" s="54">
        <v>2.5453999999999999</v>
      </c>
      <c r="P233" s="54">
        <v>2.8954</v>
      </c>
      <c r="Q233" s="54">
        <v>3.1785999999999999</v>
      </c>
    </row>
    <row r="234" spans="1:17" x14ac:dyDescent="0.3">
      <c r="A234" s="33">
        <v>42711</v>
      </c>
      <c r="B234" s="35">
        <v>2.2113999999999998E-2</v>
      </c>
      <c r="C234" s="35">
        <v>2.3942999999999999E-2</v>
      </c>
      <c r="D234" s="35">
        <v>2.7028E-2</v>
      </c>
      <c r="E234" s="35">
        <v>3.0882999999999997E-2</v>
      </c>
      <c r="G234" s="50">
        <f t="shared" si="16"/>
        <v>42711</v>
      </c>
      <c r="H234" s="34">
        <f t="shared" si="17"/>
        <v>2.2509000000000001E-2</v>
      </c>
      <c r="I234" s="34">
        <f t="shared" si="18"/>
        <v>2.5842999999999998E-2</v>
      </c>
      <c r="J234" s="34">
        <f t="shared" si="19"/>
        <v>2.8767000000000001E-2</v>
      </c>
      <c r="K234" s="34">
        <f t="shared" si="20"/>
        <v>3.1469999999999998E-2</v>
      </c>
      <c r="M234" s="43">
        <v>42711</v>
      </c>
      <c r="N234" s="54">
        <v>2.2509000000000001</v>
      </c>
      <c r="O234" s="54">
        <v>2.5842999999999998</v>
      </c>
      <c r="P234" s="54">
        <v>2.8767</v>
      </c>
      <c r="Q234" s="54">
        <v>3.1469999999999998</v>
      </c>
    </row>
    <row r="235" spans="1:17" x14ac:dyDescent="0.3">
      <c r="A235" s="33">
        <v>42712</v>
      </c>
      <c r="B235" s="35">
        <v>2.2124999999999999E-2</v>
      </c>
      <c r="C235" s="35">
        <v>2.3662000000000002E-2</v>
      </c>
      <c r="D235" s="35">
        <v>2.8022999999999999E-2</v>
      </c>
      <c r="E235" s="35">
        <v>2.9645999999999999E-2</v>
      </c>
      <c r="G235" s="50">
        <f t="shared" si="16"/>
        <v>42712</v>
      </c>
      <c r="H235" s="34">
        <f t="shared" si="17"/>
        <v>2.2532E-2</v>
      </c>
      <c r="I235" s="34">
        <f t="shared" si="18"/>
        <v>2.5884000000000001E-2</v>
      </c>
      <c r="J235" s="34">
        <f t="shared" si="19"/>
        <v>2.9559999999999999E-2</v>
      </c>
      <c r="K235" s="34">
        <f t="shared" si="20"/>
        <v>3.209E-2</v>
      </c>
      <c r="M235" s="43">
        <v>42712</v>
      </c>
      <c r="N235" s="54">
        <v>2.2532000000000001</v>
      </c>
      <c r="O235" s="54">
        <v>2.5884</v>
      </c>
      <c r="P235" s="54">
        <v>2.956</v>
      </c>
      <c r="Q235" s="54">
        <v>3.2090000000000001</v>
      </c>
    </row>
    <row r="236" spans="1:17" x14ac:dyDescent="0.3">
      <c r="A236" s="33">
        <v>42713</v>
      </c>
      <c r="B236" s="35">
        <v>2.2094999999999997E-2</v>
      </c>
      <c r="C236" s="35">
        <v>2.3793000000000002E-2</v>
      </c>
      <c r="D236" s="35">
        <v>2.6436999999999999E-2</v>
      </c>
      <c r="E236" s="35">
        <v>3.0362E-2</v>
      </c>
      <c r="G236" s="50">
        <f t="shared" si="16"/>
        <v>42713</v>
      </c>
      <c r="H236" s="34">
        <f t="shared" si="17"/>
        <v>2.2445E-2</v>
      </c>
      <c r="I236" s="34">
        <f t="shared" si="18"/>
        <v>2.5680000000000001E-2</v>
      </c>
      <c r="J236" s="34">
        <f t="shared" si="19"/>
        <v>2.8184000000000001E-2</v>
      </c>
      <c r="K236" s="34">
        <f t="shared" si="20"/>
        <v>3.1307999999999996E-2</v>
      </c>
      <c r="M236" s="43">
        <v>42713</v>
      </c>
      <c r="N236" s="54">
        <v>2.2444999999999999</v>
      </c>
      <c r="O236" s="54">
        <v>2.5680000000000001</v>
      </c>
      <c r="P236" s="54">
        <v>2.8184</v>
      </c>
      <c r="Q236" s="54">
        <v>3.1307999999999998</v>
      </c>
    </row>
    <row r="237" spans="1:17" x14ac:dyDescent="0.3">
      <c r="A237" s="33">
        <v>42716</v>
      </c>
      <c r="B237" s="35">
        <v>2.2339999999999999E-2</v>
      </c>
      <c r="C237" s="35">
        <v>2.4242E-2</v>
      </c>
      <c r="D237" s="35">
        <v>2.7250999999999997E-2</v>
      </c>
      <c r="E237" s="35">
        <v>3.6846999999999998E-2</v>
      </c>
      <c r="G237" s="50">
        <f t="shared" si="16"/>
        <v>42716</v>
      </c>
      <c r="H237" s="34">
        <f t="shared" si="17"/>
        <v>2.2692E-2</v>
      </c>
      <c r="I237" s="34">
        <f t="shared" si="18"/>
        <v>2.6105E-2</v>
      </c>
      <c r="J237" s="34">
        <f t="shared" si="19"/>
        <v>2.8706999999999996E-2</v>
      </c>
      <c r="K237" s="34">
        <f t="shared" si="20"/>
        <v>3.7207999999999998E-2</v>
      </c>
      <c r="M237" s="43">
        <v>42716</v>
      </c>
      <c r="N237" s="54">
        <v>2.2692000000000001</v>
      </c>
      <c r="O237" s="54">
        <v>2.6105</v>
      </c>
      <c r="P237" s="54">
        <v>2.8706999999999998</v>
      </c>
      <c r="Q237" s="54">
        <v>3.7208000000000001</v>
      </c>
    </row>
    <row r="238" spans="1:17" x14ac:dyDescent="0.3">
      <c r="A238" s="33">
        <v>42717</v>
      </c>
      <c r="B238" s="35">
        <v>2.2440999999999999E-2</v>
      </c>
      <c r="C238" s="35">
        <v>2.3880999999999999E-2</v>
      </c>
      <c r="D238" s="35">
        <v>2.9321E-2</v>
      </c>
      <c r="E238" s="35">
        <v>3.9699999999999999E-2</v>
      </c>
      <c r="G238" s="50">
        <f t="shared" si="16"/>
        <v>42717</v>
      </c>
      <c r="H238" s="34">
        <f t="shared" si="17"/>
        <v>2.2860000000000002E-2</v>
      </c>
      <c r="I238" s="34">
        <f t="shared" si="18"/>
        <v>2.6507999999999997E-2</v>
      </c>
      <c r="J238" s="34">
        <f t="shared" si="19"/>
        <v>3.1413999999999997E-2</v>
      </c>
      <c r="K238" s="34">
        <f t="shared" si="20"/>
        <v>4.0875000000000002E-2</v>
      </c>
      <c r="M238" s="43">
        <v>42717</v>
      </c>
      <c r="N238" s="54">
        <v>2.286</v>
      </c>
      <c r="O238" s="54">
        <v>2.6507999999999998</v>
      </c>
      <c r="P238" s="54">
        <v>3.1414</v>
      </c>
      <c r="Q238" s="54">
        <v>4.0875000000000004</v>
      </c>
    </row>
    <row r="239" spans="1:17" x14ac:dyDescent="0.3">
      <c r="A239" s="33">
        <v>42718</v>
      </c>
      <c r="B239" s="35">
        <v>2.2623999999999998E-2</v>
      </c>
      <c r="C239" s="35">
        <v>2.5268000000000002E-2</v>
      </c>
      <c r="D239" s="35">
        <v>3.1455000000000004E-2</v>
      </c>
      <c r="E239" s="35">
        <v>3.8622000000000004E-2</v>
      </c>
      <c r="G239" s="50">
        <f t="shared" si="16"/>
        <v>42718</v>
      </c>
      <c r="H239" s="34">
        <f t="shared" si="17"/>
        <v>2.3168000000000001E-2</v>
      </c>
      <c r="I239" s="34">
        <f t="shared" si="18"/>
        <v>2.9329000000000001E-2</v>
      </c>
      <c r="J239" s="34">
        <f t="shared" si="19"/>
        <v>3.3065999999999998E-2</v>
      </c>
      <c r="K239" s="34">
        <f t="shared" si="20"/>
        <v>4.2190999999999999E-2</v>
      </c>
      <c r="M239" s="43">
        <v>42718</v>
      </c>
      <c r="N239" s="54">
        <v>2.3168000000000002</v>
      </c>
      <c r="O239" s="54">
        <v>2.9329000000000001</v>
      </c>
      <c r="P239" s="54">
        <v>3.3066</v>
      </c>
      <c r="Q239" s="54">
        <v>4.2191000000000001</v>
      </c>
    </row>
    <row r="240" spans="1:17" x14ac:dyDescent="0.3">
      <c r="A240" s="33">
        <v>42719</v>
      </c>
      <c r="B240" s="35">
        <v>2.3268E-2</v>
      </c>
      <c r="C240" s="35">
        <v>2.5432999999999997E-2</v>
      </c>
      <c r="D240" s="35">
        <v>3.3174999999999996E-2</v>
      </c>
      <c r="E240" s="35">
        <v>3.7308000000000001E-2</v>
      </c>
      <c r="G240" s="50">
        <f t="shared" si="16"/>
        <v>42719</v>
      </c>
      <c r="H240" s="34">
        <f t="shared" si="17"/>
        <v>2.4847000000000001E-2</v>
      </c>
      <c r="I240" s="34">
        <f t="shared" si="18"/>
        <v>3.3605999999999997E-2</v>
      </c>
      <c r="J240" s="34">
        <f t="shared" si="19"/>
        <v>3.6806999999999999E-2</v>
      </c>
      <c r="K240" s="34">
        <f t="shared" si="20"/>
        <v>4.7436999999999993E-2</v>
      </c>
      <c r="M240" s="43">
        <v>42719</v>
      </c>
      <c r="N240" s="54">
        <v>2.4847000000000001</v>
      </c>
      <c r="O240" s="54">
        <v>3.3605999999999998</v>
      </c>
      <c r="P240" s="54">
        <v>3.6806999999999999</v>
      </c>
      <c r="Q240" s="54">
        <v>4.7436999999999996</v>
      </c>
    </row>
    <row r="241" spans="1:17" x14ac:dyDescent="0.3">
      <c r="A241" s="33">
        <v>42720</v>
      </c>
      <c r="B241" s="35">
        <v>2.3494999999999999E-2</v>
      </c>
      <c r="C241" s="35">
        <v>2.6480999999999998E-2</v>
      </c>
      <c r="D241" s="35">
        <v>3.7094999999999996E-2</v>
      </c>
      <c r="E241" s="35">
        <v>3.9591000000000001E-2</v>
      </c>
      <c r="G241" s="50">
        <f t="shared" si="16"/>
        <v>42720</v>
      </c>
      <c r="H241" s="34">
        <f t="shared" si="17"/>
        <v>2.6114999999999999E-2</v>
      </c>
      <c r="I241" s="34">
        <f t="shared" si="18"/>
        <v>3.6742999999999998E-2</v>
      </c>
      <c r="J241" s="34">
        <f t="shared" si="19"/>
        <v>4.4381000000000004E-2</v>
      </c>
      <c r="K241" s="34">
        <f t="shared" si="20"/>
        <v>5.0964999999999996E-2</v>
      </c>
      <c r="M241" s="43">
        <v>42720</v>
      </c>
      <c r="N241" s="54">
        <v>2.6114999999999999</v>
      </c>
      <c r="O241" s="54">
        <v>3.6743000000000001</v>
      </c>
      <c r="P241" s="54">
        <v>4.4381000000000004</v>
      </c>
      <c r="Q241" s="54">
        <v>5.0964999999999998</v>
      </c>
    </row>
    <row r="242" spans="1:17" x14ac:dyDescent="0.3">
      <c r="A242" s="33">
        <v>42723</v>
      </c>
      <c r="B242" s="35">
        <v>2.3158999999999999E-2</v>
      </c>
      <c r="C242" s="35">
        <v>2.6579999999999999E-2</v>
      </c>
      <c r="D242" s="35">
        <v>3.7472999999999999E-2</v>
      </c>
      <c r="E242" s="35">
        <v>4.9084000000000003E-2</v>
      </c>
      <c r="G242" s="50">
        <f t="shared" si="16"/>
        <v>42723</v>
      </c>
      <c r="H242" s="34">
        <f t="shared" si="17"/>
        <v>2.5171000000000002E-2</v>
      </c>
      <c r="I242" s="34">
        <f t="shared" si="18"/>
        <v>3.6844999999999996E-2</v>
      </c>
      <c r="J242" s="34">
        <f t="shared" si="19"/>
        <v>4.4204999999999994E-2</v>
      </c>
      <c r="K242" s="34">
        <f t="shared" si="20"/>
        <v>6.5612000000000004E-2</v>
      </c>
      <c r="M242" s="43">
        <v>42723</v>
      </c>
      <c r="N242" s="54">
        <v>2.5171000000000001</v>
      </c>
      <c r="O242" s="54">
        <v>3.6844999999999999</v>
      </c>
      <c r="P242" s="54">
        <v>4.4204999999999997</v>
      </c>
      <c r="Q242" s="54">
        <v>6.5612000000000004</v>
      </c>
    </row>
    <row r="243" spans="1:17" x14ac:dyDescent="0.3">
      <c r="A243" s="33">
        <v>42724</v>
      </c>
      <c r="B243" s="35">
        <v>2.3230000000000001E-2</v>
      </c>
      <c r="C243" s="35">
        <v>2.5663000000000002E-2</v>
      </c>
      <c r="D243" s="35">
        <v>3.3229000000000002E-2</v>
      </c>
      <c r="E243" s="35">
        <v>5.4077E-2</v>
      </c>
      <c r="G243" s="50">
        <f t="shared" si="16"/>
        <v>42724</v>
      </c>
      <c r="H243" s="34">
        <f t="shared" si="17"/>
        <v>2.5110999999999998E-2</v>
      </c>
      <c r="I243" s="34">
        <f t="shared" si="18"/>
        <v>3.6442999999999996E-2</v>
      </c>
      <c r="J243" s="34">
        <f t="shared" si="19"/>
        <v>4.1417000000000002E-2</v>
      </c>
      <c r="K243" s="34">
        <f t="shared" si="20"/>
        <v>5.8990999999999995E-2</v>
      </c>
      <c r="M243" s="43">
        <v>42724</v>
      </c>
      <c r="N243" s="54">
        <v>2.5110999999999999</v>
      </c>
      <c r="O243" s="54">
        <v>3.6442999999999999</v>
      </c>
      <c r="P243" s="54">
        <v>4.1417000000000002</v>
      </c>
      <c r="Q243" s="54">
        <v>5.8990999999999998</v>
      </c>
    </row>
    <row r="244" spans="1:17" x14ac:dyDescent="0.3">
      <c r="A244" s="33">
        <v>42725</v>
      </c>
      <c r="B244" s="35">
        <v>2.3333E-2</v>
      </c>
      <c r="C244" s="35">
        <v>2.6238999999999998E-2</v>
      </c>
      <c r="D244" s="35">
        <v>3.1428999999999999E-2</v>
      </c>
      <c r="E244" s="35">
        <v>4.5945E-2</v>
      </c>
      <c r="G244" s="50">
        <f t="shared" si="16"/>
        <v>42725</v>
      </c>
      <c r="H244" s="34">
        <f t="shared" si="17"/>
        <v>2.4152999999999997E-2</v>
      </c>
      <c r="I244" s="34">
        <f t="shared" si="18"/>
        <v>3.2765000000000002E-2</v>
      </c>
      <c r="J244" s="34">
        <f t="shared" si="19"/>
        <v>4.5243000000000005E-2</v>
      </c>
      <c r="K244" s="34">
        <f t="shared" si="20"/>
        <v>6.9163000000000002E-2</v>
      </c>
      <c r="M244" s="43">
        <v>42725</v>
      </c>
      <c r="N244" s="54">
        <v>2.4152999999999998</v>
      </c>
      <c r="O244" s="54">
        <v>3.2765</v>
      </c>
      <c r="P244" s="54">
        <v>4.5243000000000002</v>
      </c>
      <c r="Q244" s="54">
        <v>6.9162999999999997</v>
      </c>
    </row>
    <row r="245" spans="1:17" x14ac:dyDescent="0.3">
      <c r="A245" s="33">
        <v>42726</v>
      </c>
      <c r="B245" s="35">
        <v>2.1825000000000001E-2</v>
      </c>
      <c r="C245" s="35">
        <v>2.5465000000000002E-2</v>
      </c>
      <c r="D245" s="35">
        <v>3.2506E-2</v>
      </c>
      <c r="E245" s="35">
        <v>4.9813999999999997E-2</v>
      </c>
      <c r="G245" s="50">
        <f t="shared" si="16"/>
        <v>42726</v>
      </c>
      <c r="H245" s="34">
        <f t="shared" si="17"/>
        <v>2.2423999999999999E-2</v>
      </c>
      <c r="I245" s="34">
        <f t="shared" si="18"/>
        <v>2.7883000000000002E-2</v>
      </c>
      <c r="J245" s="34">
        <f t="shared" si="19"/>
        <v>4.2035999999999997E-2</v>
      </c>
      <c r="K245" s="34">
        <f t="shared" si="20"/>
        <v>5.5364000000000003E-2</v>
      </c>
      <c r="M245" s="43">
        <v>42726</v>
      </c>
      <c r="N245" s="54">
        <v>2.2423999999999999</v>
      </c>
      <c r="O245" s="54">
        <v>2.7883</v>
      </c>
      <c r="P245" s="54">
        <v>4.2035999999999998</v>
      </c>
      <c r="Q245" s="54">
        <v>5.5364000000000004</v>
      </c>
    </row>
    <row r="246" spans="1:17" x14ac:dyDescent="0.3">
      <c r="A246" s="33">
        <v>42727</v>
      </c>
      <c r="B246" s="35">
        <v>2.1113E-2</v>
      </c>
      <c r="C246" s="35">
        <v>2.4478E-2</v>
      </c>
      <c r="D246" s="35">
        <v>3.1008000000000001E-2</v>
      </c>
      <c r="E246" s="35">
        <v>4.7085999999999996E-2</v>
      </c>
      <c r="G246" s="50">
        <f t="shared" si="16"/>
        <v>42727</v>
      </c>
      <c r="H246" s="34">
        <f t="shared" si="17"/>
        <v>2.1641000000000001E-2</v>
      </c>
      <c r="I246" s="34">
        <f t="shared" si="18"/>
        <v>2.5785999999999996E-2</v>
      </c>
      <c r="J246" s="34">
        <f t="shared" si="19"/>
        <v>3.6977000000000003E-2</v>
      </c>
      <c r="K246" s="34">
        <f t="shared" si="20"/>
        <v>4.9924999999999997E-2</v>
      </c>
      <c r="M246" s="43">
        <v>42727</v>
      </c>
      <c r="N246" s="54">
        <v>2.1640999999999999</v>
      </c>
      <c r="O246" s="54">
        <v>2.5785999999999998</v>
      </c>
      <c r="P246" s="54">
        <v>3.6977000000000002</v>
      </c>
      <c r="Q246" s="54">
        <v>4.9924999999999997</v>
      </c>
    </row>
    <row r="247" spans="1:17" x14ac:dyDescent="0.3">
      <c r="A247" s="33">
        <v>42730</v>
      </c>
      <c r="B247" s="35">
        <v>2.1193E-2</v>
      </c>
      <c r="C247" s="35">
        <v>2.4735999999999998E-2</v>
      </c>
      <c r="D247" s="35">
        <v>3.3641999999999998E-2</v>
      </c>
      <c r="E247" s="35">
        <v>4.2663E-2</v>
      </c>
      <c r="G247" s="50">
        <f t="shared" si="16"/>
        <v>42730</v>
      </c>
      <c r="H247" s="34">
        <f t="shared" si="17"/>
        <v>2.1767999999999999E-2</v>
      </c>
      <c r="I247" s="34">
        <f t="shared" si="18"/>
        <v>2.7795999999999998E-2</v>
      </c>
      <c r="J247" s="34">
        <f t="shared" si="19"/>
        <v>4.2550999999999999E-2</v>
      </c>
      <c r="K247" s="34">
        <f t="shared" si="20"/>
        <v>4.4915999999999998E-2</v>
      </c>
      <c r="M247" s="43">
        <v>42730</v>
      </c>
      <c r="N247" s="54">
        <v>2.1768000000000001</v>
      </c>
      <c r="O247" s="54">
        <v>2.7795999999999998</v>
      </c>
      <c r="P247" s="54">
        <v>4.2550999999999997</v>
      </c>
      <c r="Q247" s="54">
        <v>4.4916</v>
      </c>
    </row>
    <row r="248" spans="1:17" x14ac:dyDescent="0.3">
      <c r="A248" s="33">
        <v>42731</v>
      </c>
      <c r="B248" s="35">
        <v>2.0648E-2</v>
      </c>
      <c r="C248" s="35">
        <v>2.4397000000000002E-2</v>
      </c>
      <c r="D248" s="35">
        <v>3.6032000000000002E-2</v>
      </c>
      <c r="E248" s="35">
        <v>4.9862000000000004E-2</v>
      </c>
      <c r="G248" s="50">
        <f t="shared" si="16"/>
        <v>42731</v>
      </c>
      <c r="H248" s="34">
        <f t="shared" si="17"/>
        <v>2.1332E-2</v>
      </c>
      <c r="I248" s="34">
        <f t="shared" si="18"/>
        <v>3.1109000000000001E-2</v>
      </c>
      <c r="J248" s="34">
        <f t="shared" si="19"/>
        <v>4.4817000000000003E-2</v>
      </c>
      <c r="K248" s="34">
        <f t="shared" si="20"/>
        <v>5.5315000000000003E-2</v>
      </c>
      <c r="M248" s="43">
        <v>42731</v>
      </c>
      <c r="N248" s="54">
        <v>2.1332</v>
      </c>
      <c r="O248" s="54">
        <v>3.1109</v>
      </c>
      <c r="P248" s="54">
        <v>4.4817</v>
      </c>
      <c r="Q248" s="54">
        <v>5.5315000000000003</v>
      </c>
    </row>
    <row r="249" spans="1:17" x14ac:dyDescent="0.3">
      <c r="A249" s="33">
        <v>42732</v>
      </c>
      <c r="B249" s="35">
        <v>2.0801E-2</v>
      </c>
      <c r="C249" s="35">
        <v>2.5724E-2</v>
      </c>
      <c r="D249" s="35">
        <v>3.6019000000000002E-2</v>
      </c>
      <c r="E249" s="35">
        <v>5.3699000000000004E-2</v>
      </c>
      <c r="G249" s="50">
        <f t="shared" si="16"/>
        <v>42732</v>
      </c>
      <c r="H249" s="34">
        <f t="shared" si="17"/>
        <v>2.1427999999999999E-2</v>
      </c>
      <c r="I249" s="34">
        <f t="shared" si="18"/>
        <v>4.0536000000000003E-2</v>
      </c>
      <c r="J249" s="34">
        <f t="shared" si="19"/>
        <v>5.4100999999999996E-2</v>
      </c>
      <c r="K249" s="34">
        <f t="shared" si="20"/>
        <v>6.1557000000000001E-2</v>
      </c>
      <c r="M249" s="43">
        <v>42732</v>
      </c>
      <c r="N249" s="54">
        <v>2.1427999999999998</v>
      </c>
      <c r="O249" s="54">
        <v>4.0536000000000003</v>
      </c>
      <c r="P249" s="54">
        <v>5.4100999999999999</v>
      </c>
      <c r="Q249" s="54">
        <v>6.1557000000000004</v>
      </c>
    </row>
    <row r="250" spans="1:17" x14ac:dyDescent="0.3">
      <c r="A250" s="33">
        <v>42733</v>
      </c>
      <c r="B250" s="35">
        <v>2.1103E-2</v>
      </c>
      <c r="C250" s="35">
        <v>2.7217999999999999E-2</v>
      </c>
      <c r="D250" s="35">
        <v>4.4581999999999997E-2</v>
      </c>
      <c r="E250" s="35">
        <v>6.1261000000000003E-2</v>
      </c>
      <c r="G250" s="50">
        <f t="shared" si="16"/>
        <v>42733</v>
      </c>
      <c r="H250" s="34">
        <f t="shared" si="17"/>
        <v>2.1680000000000001E-2</v>
      </c>
      <c r="I250" s="34">
        <f t="shared" si="18"/>
        <v>3.5593E-2</v>
      </c>
      <c r="J250" s="34">
        <f t="shared" si="19"/>
        <v>5.2314999999999993E-2</v>
      </c>
      <c r="K250" s="34">
        <f t="shared" si="20"/>
        <v>6.1532999999999997E-2</v>
      </c>
      <c r="M250" s="43">
        <v>42733</v>
      </c>
      <c r="N250" s="54">
        <v>2.1680000000000001</v>
      </c>
      <c r="O250" s="54">
        <v>3.5592999999999999</v>
      </c>
      <c r="P250" s="54">
        <v>5.2314999999999996</v>
      </c>
      <c r="Q250" s="54">
        <v>6.1532999999999998</v>
      </c>
    </row>
    <row r="251" spans="1:17" x14ac:dyDescent="0.3">
      <c r="A251" s="33">
        <v>42734</v>
      </c>
      <c r="B251" s="35">
        <v>2.1013999999999998E-2</v>
      </c>
      <c r="C251" s="35">
        <v>2.5948000000000002E-2</v>
      </c>
      <c r="D251" s="35">
        <v>3.7880999999999998E-2</v>
      </c>
      <c r="E251" s="35">
        <v>4.6405000000000002E-2</v>
      </c>
      <c r="G251" s="50">
        <f t="shared" si="16"/>
        <v>42734</v>
      </c>
      <c r="H251" s="34">
        <f t="shared" si="17"/>
        <v>2.1250000000000002E-2</v>
      </c>
      <c r="I251" s="34">
        <f t="shared" si="18"/>
        <v>3.0139999999999997E-2</v>
      </c>
      <c r="J251" s="34">
        <f t="shared" si="19"/>
        <v>3.9442999999999999E-2</v>
      </c>
      <c r="K251" s="34">
        <f t="shared" si="20"/>
        <v>4.7965000000000001E-2</v>
      </c>
      <c r="M251" s="43">
        <v>42734</v>
      </c>
      <c r="N251" s="54">
        <v>2.125</v>
      </c>
      <c r="O251" s="54">
        <v>3.0139999999999998</v>
      </c>
      <c r="P251" s="54">
        <v>3.9443000000000001</v>
      </c>
      <c r="Q251" s="54">
        <v>4.7965</v>
      </c>
    </row>
    <row r="252" spans="1:17" x14ac:dyDescent="0.3">
      <c r="A252" s="33">
        <v>42738</v>
      </c>
      <c r="B252" s="35">
        <v>2.1259E-2</v>
      </c>
      <c r="C252" s="35">
        <v>2.6709E-2</v>
      </c>
      <c r="D252" s="35">
        <v>2.5051999999999998E-2</v>
      </c>
      <c r="E252" s="35"/>
      <c r="G252" s="50">
        <f t="shared" si="16"/>
        <v>42735</v>
      </c>
      <c r="H252" s="34">
        <f t="shared" si="17"/>
        <v>2.1410999999999999E-2</v>
      </c>
      <c r="I252" s="34">
        <f t="shared" si="18"/>
        <v>2.7125E-2</v>
      </c>
      <c r="J252" s="34">
        <f t="shared" si="19"/>
        <v>3.5900000000000001E-2</v>
      </c>
      <c r="K252" s="34">
        <f t="shared" si="20"/>
        <v>0</v>
      </c>
      <c r="M252" s="43">
        <v>42735</v>
      </c>
      <c r="N252" s="54">
        <v>2.1410999999999998</v>
      </c>
      <c r="O252" s="54">
        <v>2.7124999999999999</v>
      </c>
      <c r="P252" s="54">
        <v>3.59</v>
      </c>
      <c r="Q252" s="54">
        <v>0</v>
      </c>
    </row>
    <row r="253" spans="1:17" x14ac:dyDescent="0.3">
      <c r="A253" s="33">
        <v>42739</v>
      </c>
      <c r="B253" s="35">
        <v>2.1000000000000001E-2</v>
      </c>
      <c r="C253" s="35">
        <v>2.2987999999999998E-2</v>
      </c>
      <c r="D253" s="35">
        <v>2.4768999999999999E-2</v>
      </c>
      <c r="E253" s="35">
        <v>3.2354000000000001E-2</v>
      </c>
      <c r="G253" s="50">
        <f t="shared" si="16"/>
        <v>42738</v>
      </c>
      <c r="H253" s="34">
        <f t="shared" si="17"/>
        <v>2.1609E-2</v>
      </c>
      <c r="I253" s="34">
        <f t="shared" si="18"/>
        <v>2.7696000000000002E-2</v>
      </c>
      <c r="J253" s="34">
        <f t="shared" si="19"/>
        <v>2.6623000000000001E-2</v>
      </c>
      <c r="K253" s="34">
        <f t="shared" si="20"/>
        <v>3.4407E-2</v>
      </c>
      <c r="M253" s="43">
        <v>42738</v>
      </c>
      <c r="N253" s="54">
        <v>2.1608999999999998</v>
      </c>
      <c r="O253" s="54">
        <v>2.7696000000000001</v>
      </c>
      <c r="P253" s="54">
        <v>2.6623000000000001</v>
      </c>
      <c r="Q253" s="54">
        <v>3.4407000000000001</v>
      </c>
    </row>
    <row r="254" spans="1:17" x14ac:dyDescent="0.3">
      <c r="A254" s="33">
        <v>42740</v>
      </c>
      <c r="B254" s="35">
        <v>2.0632000000000001E-2</v>
      </c>
      <c r="C254" s="35">
        <v>2.3238999999999999E-2</v>
      </c>
      <c r="D254" s="35">
        <v>2.6699000000000001E-2</v>
      </c>
      <c r="E254" s="35">
        <v>3.2555000000000001E-2</v>
      </c>
      <c r="G254" s="50">
        <f t="shared" si="16"/>
        <v>42739</v>
      </c>
      <c r="H254" s="34">
        <f t="shared" si="17"/>
        <v>2.1446999999999997E-2</v>
      </c>
      <c r="I254" s="34">
        <f t="shared" si="18"/>
        <v>2.4975000000000001E-2</v>
      </c>
      <c r="J254" s="34">
        <f t="shared" si="19"/>
        <v>2.5794999999999998E-2</v>
      </c>
      <c r="K254" s="34">
        <f t="shared" si="20"/>
        <v>3.073E-2</v>
      </c>
      <c r="M254" s="43">
        <v>42739</v>
      </c>
      <c r="N254" s="54">
        <v>2.1446999999999998</v>
      </c>
      <c r="O254" s="54">
        <v>2.4975000000000001</v>
      </c>
      <c r="P254" s="54">
        <v>2.5794999999999999</v>
      </c>
      <c r="Q254" s="54">
        <v>3.073</v>
      </c>
    </row>
    <row r="255" spans="1:17" x14ac:dyDescent="0.3">
      <c r="A255" s="33">
        <v>42741</v>
      </c>
      <c r="B255" s="35">
        <v>2.0566000000000001E-2</v>
      </c>
      <c r="C255" s="35">
        <v>2.3246000000000003E-2</v>
      </c>
      <c r="D255" s="35">
        <v>2.6862E-2</v>
      </c>
      <c r="E255" s="35"/>
      <c r="G255" s="50">
        <f t="shared" si="16"/>
        <v>42740</v>
      </c>
      <c r="H255" s="34">
        <f t="shared" si="17"/>
        <v>2.1009000000000003E-2</v>
      </c>
      <c r="I255" s="34">
        <f t="shared" si="18"/>
        <v>2.4952000000000002E-2</v>
      </c>
      <c r="J255" s="34">
        <f t="shared" si="19"/>
        <v>2.7511000000000001E-2</v>
      </c>
      <c r="K255" s="34">
        <f t="shared" si="20"/>
        <v>3.4026000000000001E-2</v>
      </c>
      <c r="M255" s="43">
        <v>42740</v>
      </c>
      <c r="N255" s="54">
        <v>2.1009000000000002</v>
      </c>
      <c r="O255" s="54">
        <v>2.4952000000000001</v>
      </c>
      <c r="P255" s="54">
        <v>2.7511000000000001</v>
      </c>
      <c r="Q255" s="54">
        <v>3.4026000000000001</v>
      </c>
    </row>
    <row r="256" spans="1:17" x14ac:dyDescent="0.3">
      <c r="A256" s="33">
        <v>42744</v>
      </c>
      <c r="B256" s="35">
        <v>2.0287000000000003E-2</v>
      </c>
      <c r="C256" s="35">
        <v>2.2882E-2</v>
      </c>
      <c r="D256" s="35">
        <v>2.6681E-2</v>
      </c>
      <c r="E256" s="35">
        <v>4.0574000000000006E-2</v>
      </c>
      <c r="G256" s="50">
        <f t="shared" si="16"/>
        <v>42741</v>
      </c>
      <c r="H256" s="34">
        <f t="shared" si="17"/>
        <v>2.0823000000000001E-2</v>
      </c>
      <c r="I256" s="34">
        <f t="shared" si="18"/>
        <v>2.4205000000000001E-2</v>
      </c>
      <c r="J256" s="34">
        <f t="shared" si="19"/>
        <v>2.7248000000000001E-2</v>
      </c>
      <c r="K256" s="34">
        <f t="shared" si="20"/>
        <v>3.0926999999999996E-2</v>
      </c>
      <c r="M256" s="43">
        <v>42741</v>
      </c>
      <c r="N256" s="54">
        <v>2.0823</v>
      </c>
      <c r="O256" s="54">
        <v>2.4205000000000001</v>
      </c>
      <c r="P256" s="54">
        <v>2.7248000000000001</v>
      </c>
      <c r="Q256" s="54">
        <v>3.0926999999999998</v>
      </c>
    </row>
    <row r="257" spans="1:17" x14ac:dyDescent="0.3">
      <c r="A257" s="33">
        <v>42745</v>
      </c>
      <c r="B257" s="35">
        <v>2.0906999999999999E-2</v>
      </c>
      <c r="C257" s="35">
        <v>2.2766000000000002E-2</v>
      </c>
      <c r="D257" s="35">
        <v>2.6272000000000004E-2</v>
      </c>
      <c r="E257" s="35">
        <v>3.9649999999999998E-2</v>
      </c>
      <c r="G257" s="50">
        <f t="shared" si="16"/>
        <v>42744</v>
      </c>
      <c r="H257" s="34">
        <f t="shared" si="17"/>
        <v>2.0554000000000003E-2</v>
      </c>
      <c r="I257" s="34">
        <f t="shared" si="18"/>
        <v>2.3715E-2</v>
      </c>
      <c r="J257" s="34">
        <f t="shared" si="19"/>
        <v>2.7006000000000002E-2</v>
      </c>
      <c r="K257" s="34">
        <f t="shared" si="20"/>
        <v>3.6013999999999997E-2</v>
      </c>
      <c r="M257" s="43">
        <v>42744</v>
      </c>
      <c r="N257" s="54">
        <v>2.0554000000000001</v>
      </c>
      <c r="O257" s="54">
        <v>2.3715000000000002</v>
      </c>
      <c r="P257" s="54">
        <v>2.7006000000000001</v>
      </c>
      <c r="Q257" s="54">
        <v>3.6013999999999999</v>
      </c>
    </row>
    <row r="258" spans="1:17" x14ac:dyDescent="0.3">
      <c r="A258" s="33">
        <v>42746</v>
      </c>
      <c r="B258" s="35">
        <v>2.1089000000000004E-2</v>
      </c>
      <c r="C258" s="35">
        <v>2.3123000000000001E-2</v>
      </c>
      <c r="D258" s="35">
        <v>2.5735999999999998E-2</v>
      </c>
      <c r="E258" s="35">
        <v>3.7948000000000003E-2</v>
      </c>
      <c r="G258" s="50">
        <f t="shared" si="16"/>
        <v>42745</v>
      </c>
      <c r="H258" s="34">
        <f t="shared" si="17"/>
        <v>2.1150000000000002E-2</v>
      </c>
      <c r="I258" s="34">
        <f t="shared" si="18"/>
        <v>2.3816E-2</v>
      </c>
      <c r="J258" s="34">
        <f t="shared" si="19"/>
        <v>2.6741999999999998E-2</v>
      </c>
      <c r="K258" s="34">
        <f t="shared" si="20"/>
        <v>3.7448999999999996E-2</v>
      </c>
      <c r="M258" s="43">
        <v>42745</v>
      </c>
      <c r="N258" s="54">
        <v>2.1150000000000002</v>
      </c>
      <c r="O258" s="54">
        <v>2.3816000000000002</v>
      </c>
      <c r="P258" s="54">
        <v>2.6741999999999999</v>
      </c>
      <c r="Q258" s="54">
        <v>3.7448999999999999</v>
      </c>
    </row>
    <row r="259" spans="1:17" x14ac:dyDescent="0.3">
      <c r="A259" s="33">
        <v>42747</v>
      </c>
      <c r="B259" s="35">
        <v>2.1018999999999999E-2</v>
      </c>
      <c r="C259" s="35">
        <v>2.2919000000000002E-2</v>
      </c>
      <c r="D259" s="35">
        <v>2.5872000000000003E-2</v>
      </c>
      <c r="E259" s="35">
        <v>4.0815000000000004E-2</v>
      </c>
      <c r="G259" s="50">
        <f t="shared" ref="G259:G322" si="21">M259</f>
        <v>42746</v>
      </c>
      <c r="H259" s="34">
        <f t="shared" ref="H259:H322" si="22">N259/100</f>
        <v>2.1398999999999998E-2</v>
      </c>
      <c r="I259" s="34">
        <f t="shared" ref="I259:I322" si="23">O259/100</f>
        <v>2.4246E-2</v>
      </c>
      <c r="J259" s="34">
        <f t="shared" ref="J259:J322" si="24">P259/100</f>
        <v>2.6648000000000002E-2</v>
      </c>
      <c r="K259" s="34">
        <f t="shared" ref="K259:K322" si="25">Q259/100</f>
        <v>3.9161000000000001E-2</v>
      </c>
      <c r="M259" s="43">
        <v>42746</v>
      </c>
      <c r="N259" s="54">
        <v>2.1398999999999999</v>
      </c>
      <c r="O259" s="54">
        <v>2.4245999999999999</v>
      </c>
      <c r="P259" s="54">
        <v>2.6648000000000001</v>
      </c>
      <c r="Q259" s="54">
        <v>3.9161000000000001</v>
      </c>
    </row>
    <row r="260" spans="1:17" x14ac:dyDescent="0.3">
      <c r="A260" s="33">
        <v>42748</v>
      </c>
      <c r="B260" s="35">
        <v>2.0884E-2</v>
      </c>
      <c r="C260" s="35">
        <v>2.3344999999999998E-2</v>
      </c>
      <c r="D260" s="35">
        <v>2.5366E-2</v>
      </c>
      <c r="E260" s="35">
        <v>3.9230000000000001E-2</v>
      </c>
      <c r="G260" s="50">
        <f t="shared" si="21"/>
        <v>42747</v>
      </c>
      <c r="H260" s="34">
        <f t="shared" si="22"/>
        <v>2.1342E-2</v>
      </c>
      <c r="I260" s="34">
        <f t="shared" si="23"/>
        <v>2.3799000000000001E-2</v>
      </c>
      <c r="J260" s="34">
        <f t="shared" si="24"/>
        <v>2.9357999999999999E-2</v>
      </c>
      <c r="K260" s="34">
        <f t="shared" si="25"/>
        <v>4.0833000000000001E-2</v>
      </c>
      <c r="M260" s="43">
        <v>42747</v>
      </c>
      <c r="N260" s="54">
        <v>2.1341999999999999</v>
      </c>
      <c r="O260" s="54">
        <v>2.3799000000000001</v>
      </c>
      <c r="P260" s="54">
        <v>2.9358</v>
      </c>
      <c r="Q260" s="54">
        <v>4.0833000000000004</v>
      </c>
    </row>
    <row r="261" spans="1:17" x14ac:dyDescent="0.3">
      <c r="A261" s="33">
        <v>42751</v>
      </c>
      <c r="B261" s="35">
        <v>2.1650999999999997E-2</v>
      </c>
      <c r="C261" s="35">
        <v>2.4914000000000002E-2</v>
      </c>
      <c r="D261" s="35">
        <v>2.9794999999999999E-2</v>
      </c>
      <c r="E261" s="35">
        <v>4.2653999999999997E-2</v>
      </c>
      <c r="G261" s="50">
        <f t="shared" si="21"/>
        <v>42748</v>
      </c>
      <c r="H261" s="34">
        <f t="shared" si="22"/>
        <v>2.1095000000000003E-2</v>
      </c>
      <c r="I261" s="34">
        <f t="shared" si="23"/>
        <v>2.3852999999999999E-2</v>
      </c>
      <c r="J261" s="34">
        <f t="shared" si="24"/>
        <v>2.6484000000000001E-2</v>
      </c>
      <c r="K261" s="34">
        <f t="shared" si="25"/>
        <v>3.9890000000000002E-2</v>
      </c>
      <c r="M261" s="43">
        <v>42748</v>
      </c>
      <c r="N261" s="54">
        <v>2.1095000000000002</v>
      </c>
      <c r="O261" s="54">
        <v>2.3853</v>
      </c>
      <c r="P261" s="54">
        <v>2.6484000000000001</v>
      </c>
      <c r="Q261" s="54">
        <v>3.9889999999999999</v>
      </c>
    </row>
    <row r="262" spans="1:17" x14ac:dyDescent="0.3">
      <c r="A262" s="33">
        <v>42752</v>
      </c>
      <c r="B262" s="35">
        <v>2.3973000000000001E-2</v>
      </c>
      <c r="C262" s="35">
        <v>2.4121999999999998E-2</v>
      </c>
      <c r="D262" s="35">
        <v>3.2161000000000002E-2</v>
      </c>
      <c r="E262" s="35">
        <v>4.1924999999999997E-2</v>
      </c>
      <c r="G262" s="50">
        <f t="shared" si="21"/>
        <v>42751</v>
      </c>
      <c r="H262" s="34">
        <f t="shared" si="22"/>
        <v>2.2006999999999999E-2</v>
      </c>
      <c r="I262" s="34">
        <f t="shared" si="23"/>
        <v>2.5842E-2</v>
      </c>
      <c r="J262" s="34">
        <f t="shared" si="24"/>
        <v>3.0712000000000003E-2</v>
      </c>
      <c r="K262" s="34">
        <f t="shared" si="25"/>
        <v>4.2415000000000001E-2</v>
      </c>
      <c r="M262" s="43">
        <v>42751</v>
      </c>
      <c r="N262" s="54">
        <v>2.2006999999999999</v>
      </c>
      <c r="O262" s="54">
        <v>2.5842000000000001</v>
      </c>
      <c r="P262" s="54">
        <v>3.0712000000000002</v>
      </c>
      <c r="Q262" s="54">
        <v>4.2415000000000003</v>
      </c>
    </row>
    <row r="263" spans="1:17" x14ac:dyDescent="0.3">
      <c r="A263" s="33">
        <v>42753</v>
      </c>
      <c r="B263" s="35">
        <v>2.5013999999999998E-2</v>
      </c>
      <c r="C263" s="35">
        <v>2.7607E-2</v>
      </c>
      <c r="D263" s="35">
        <v>3.2929E-2</v>
      </c>
      <c r="E263" s="35">
        <v>4.5353000000000004E-2</v>
      </c>
      <c r="G263" s="50">
        <f t="shared" si="21"/>
        <v>42752</v>
      </c>
      <c r="H263" s="34">
        <f t="shared" si="22"/>
        <v>2.5361999999999999E-2</v>
      </c>
      <c r="I263" s="34">
        <f t="shared" si="23"/>
        <v>2.6838000000000001E-2</v>
      </c>
      <c r="J263" s="34">
        <f t="shared" si="24"/>
        <v>3.3437999999999996E-2</v>
      </c>
      <c r="K263" s="34">
        <f t="shared" si="25"/>
        <v>4.5562999999999999E-2</v>
      </c>
      <c r="M263" s="43">
        <v>42752</v>
      </c>
      <c r="N263" s="54">
        <v>2.5362</v>
      </c>
      <c r="O263" s="54">
        <v>2.6838000000000002</v>
      </c>
      <c r="P263" s="54">
        <v>3.3437999999999999</v>
      </c>
      <c r="Q263" s="54">
        <v>4.5563000000000002</v>
      </c>
    </row>
    <row r="264" spans="1:17" x14ac:dyDescent="0.3">
      <c r="A264" s="33">
        <v>42754</v>
      </c>
      <c r="B264" s="35">
        <v>2.5578E-2</v>
      </c>
      <c r="C264" s="35">
        <v>2.6335999999999998E-2</v>
      </c>
      <c r="D264" s="35">
        <v>3.6084999999999999E-2</v>
      </c>
      <c r="E264" s="35">
        <v>4.6529999999999995E-2</v>
      </c>
      <c r="G264" s="50">
        <f t="shared" si="21"/>
        <v>42753</v>
      </c>
      <c r="H264" s="34">
        <f t="shared" si="22"/>
        <v>2.7739E-2</v>
      </c>
      <c r="I264" s="34">
        <f t="shared" si="23"/>
        <v>3.4500999999999997E-2</v>
      </c>
      <c r="J264" s="34">
        <f t="shared" si="24"/>
        <v>3.8029E-2</v>
      </c>
      <c r="K264" s="34">
        <f t="shared" si="25"/>
        <v>5.0797999999999996E-2</v>
      </c>
      <c r="M264" s="43">
        <v>42753</v>
      </c>
      <c r="N264" s="54">
        <v>2.7738999999999998</v>
      </c>
      <c r="O264" s="54">
        <v>3.4500999999999999</v>
      </c>
      <c r="P264" s="54">
        <v>3.8029000000000002</v>
      </c>
      <c r="Q264" s="54">
        <v>5.0797999999999996</v>
      </c>
    </row>
    <row r="265" spans="1:17" x14ac:dyDescent="0.3">
      <c r="A265" s="33">
        <v>42755</v>
      </c>
      <c r="B265" s="35">
        <v>2.3789999999999999E-2</v>
      </c>
      <c r="C265" s="35">
        <v>2.6511999999999997E-2</v>
      </c>
      <c r="D265" s="35">
        <v>3.1455999999999998E-2</v>
      </c>
      <c r="E265" s="35">
        <v>4.3149E-2</v>
      </c>
      <c r="G265" s="50">
        <f t="shared" si="21"/>
        <v>42754</v>
      </c>
      <c r="H265" s="34">
        <f t="shared" si="22"/>
        <v>2.9740000000000003E-2</v>
      </c>
      <c r="I265" s="34">
        <f t="shared" si="23"/>
        <v>3.5659999999999997E-2</v>
      </c>
      <c r="J265" s="34">
        <f t="shared" si="24"/>
        <v>3.6493000000000005E-2</v>
      </c>
      <c r="K265" s="34">
        <f t="shared" si="25"/>
        <v>5.4275000000000004E-2</v>
      </c>
      <c r="M265" s="43">
        <v>42754</v>
      </c>
      <c r="N265" s="54">
        <v>2.9740000000000002</v>
      </c>
      <c r="O265" s="54">
        <v>3.5659999999999998</v>
      </c>
      <c r="P265" s="54">
        <v>3.6493000000000002</v>
      </c>
      <c r="Q265" s="54">
        <v>5.4275000000000002</v>
      </c>
    </row>
    <row r="266" spans="1:17" x14ac:dyDescent="0.3">
      <c r="A266" s="33">
        <v>42757</v>
      </c>
      <c r="B266" s="35">
        <v>2.0924000000000002E-2</v>
      </c>
      <c r="C266" s="35">
        <v>2.5151E-2</v>
      </c>
      <c r="D266" s="35">
        <v>3.0678E-2</v>
      </c>
      <c r="E266" s="35">
        <v>3.5998000000000002E-2</v>
      </c>
      <c r="G266" s="50">
        <f t="shared" si="21"/>
        <v>42755</v>
      </c>
      <c r="H266" s="34">
        <f t="shared" si="22"/>
        <v>2.3952000000000001E-2</v>
      </c>
      <c r="I266" s="34">
        <f t="shared" si="23"/>
        <v>2.9017000000000001E-2</v>
      </c>
      <c r="J266" s="34">
        <f t="shared" si="24"/>
        <v>3.4563000000000003E-2</v>
      </c>
      <c r="K266" s="34">
        <f t="shared" si="25"/>
        <v>4.7599999999999996E-2</v>
      </c>
      <c r="M266" s="43">
        <v>42755</v>
      </c>
      <c r="N266" s="54">
        <v>2.3952</v>
      </c>
      <c r="O266" s="54">
        <v>2.9016999999999999</v>
      </c>
      <c r="P266" s="54">
        <v>3.4563000000000001</v>
      </c>
      <c r="Q266" s="54">
        <v>4.76</v>
      </c>
    </row>
    <row r="267" spans="1:17" x14ac:dyDescent="0.3">
      <c r="A267" s="33">
        <v>42758</v>
      </c>
      <c r="B267" s="35">
        <v>2.1152999999999998E-2</v>
      </c>
      <c r="C267" s="35">
        <v>2.4535999999999999E-2</v>
      </c>
      <c r="D267" s="35">
        <v>3.1208999999999997E-2</v>
      </c>
      <c r="E267" s="35">
        <v>3.7164000000000003E-2</v>
      </c>
      <c r="G267" s="50">
        <f t="shared" si="21"/>
        <v>42757</v>
      </c>
      <c r="H267" s="34">
        <f t="shared" si="22"/>
        <v>2.0981999999999997E-2</v>
      </c>
      <c r="I267" s="34">
        <f t="shared" si="23"/>
        <v>2.5814E-2</v>
      </c>
      <c r="J267" s="34">
        <f t="shared" si="24"/>
        <v>3.1283999999999999E-2</v>
      </c>
      <c r="K267" s="34">
        <f t="shared" si="25"/>
        <v>3.7040999999999998E-2</v>
      </c>
      <c r="M267" s="43">
        <v>42757</v>
      </c>
      <c r="N267" s="54">
        <v>2.0981999999999998</v>
      </c>
      <c r="O267" s="54">
        <v>2.5813999999999999</v>
      </c>
      <c r="P267" s="54">
        <v>3.1284000000000001</v>
      </c>
      <c r="Q267" s="54">
        <v>3.7040999999999999</v>
      </c>
    </row>
    <row r="268" spans="1:17" x14ac:dyDescent="0.3">
      <c r="A268" s="33">
        <v>42759</v>
      </c>
      <c r="B268" s="35">
        <v>2.1158999999999997E-2</v>
      </c>
      <c r="C268" s="35">
        <v>2.6352E-2</v>
      </c>
      <c r="D268" s="35">
        <v>3.0051999999999999E-2</v>
      </c>
      <c r="E268" s="35">
        <v>3.8123999999999998E-2</v>
      </c>
      <c r="G268" s="50">
        <f t="shared" si="21"/>
        <v>42758</v>
      </c>
      <c r="H268" s="34">
        <f t="shared" si="22"/>
        <v>2.1551999999999998E-2</v>
      </c>
      <c r="I268" s="34">
        <f t="shared" si="23"/>
        <v>2.7136999999999998E-2</v>
      </c>
      <c r="J268" s="34">
        <f t="shared" si="24"/>
        <v>3.4093999999999999E-2</v>
      </c>
      <c r="K268" s="34">
        <f t="shared" si="25"/>
        <v>4.0010999999999998E-2</v>
      </c>
      <c r="M268" s="43">
        <v>42758</v>
      </c>
      <c r="N268" s="54">
        <v>2.1551999999999998</v>
      </c>
      <c r="O268" s="54">
        <v>2.7136999999999998</v>
      </c>
      <c r="P268" s="54">
        <v>3.4094000000000002</v>
      </c>
      <c r="Q268" s="54">
        <v>4.0011000000000001</v>
      </c>
    </row>
    <row r="269" spans="1:17" x14ac:dyDescent="0.3">
      <c r="A269" s="33">
        <v>42760</v>
      </c>
      <c r="B269" s="35">
        <v>2.1377999999999998E-2</v>
      </c>
      <c r="C269" s="35">
        <v>2.6080000000000002E-2</v>
      </c>
      <c r="D269" s="35">
        <v>3.5248000000000002E-2</v>
      </c>
      <c r="E269" s="35">
        <v>3.6337000000000001E-2</v>
      </c>
      <c r="G269" s="50">
        <f t="shared" si="21"/>
        <v>42759</v>
      </c>
      <c r="H269" s="34">
        <f t="shared" si="22"/>
        <v>2.1556000000000002E-2</v>
      </c>
      <c r="I269" s="34">
        <f t="shared" si="23"/>
        <v>2.9033000000000003E-2</v>
      </c>
      <c r="J269" s="34">
        <f t="shared" si="24"/>
        <v>3.4809E-2</v>
      </c>
      <c r="K269" s="34">
        <f t="shared" si="25"/>
        <v>3.9372999999999998E-2</v>
      </c>
      <c r="M269" s="43">
        <v>42759</v>
      </c>
      <c r="N269" s="54">
        <v>2.1556000000000002</v>
      </c>
      <c r="O269" s="54">
        <v>2.9033000000000002</v>
      </c>
      <c r="P269" s="54">
        <v>3.4809000000000001</v>
      </c>
      <c r="Q269" s="54">
        <v>3.9373</v>
      </c>
    </row>
    <row r="270" spans="1:17" x14ac:dyDescent="0.3">
      <c r="A270" s="33">
        <v>42761</v>
      </c>
      <c r="B270" s="35">
        <v>2.5668000000000003E-2</v>
      </c>
      <c r="C270" s="35">
        <v>2.6385000000000002E-2</v>
      </c>
      <c r="D270" s="35">
        <v>3.4965999999999997E-2</v>
      </c>
      <c r="E270" s="35">
        <v>3.7197000000000001E-2</v>
      </c>
      <c r="G270" s="50">
        <f t="shared" si="21"/>
        <v>42760</v>
      </c>
      <c r="H270" s="34">
        <f t="shared" si="22"/>
        <v>2.181E-2</v>
      </c>
      <c r="I270" s="34">
        <f t="shared" si="23"/>
        <v>2.6821000000000001E-2</v>
      </c>
      <c r="J270" s="34">
        <f t="shared" si="24"/>
        <v>3.6473999999999999E-2</v>
      </c>
      <c r="K270" s="34">
        <f t="shared" si="25"/>
        <v>3.6861999999999999E-2</v>
      </c>
      <c r="M270" s="43">
        <v>42760</v>
      </c>
      <c r="N270" s="54">
        <v>2.181</v>
      </c>
      <c r="O270" s="54">
        <v>2.6821000000000002</v>
      </c>
      <c r="P270" s="54">
        <v>3.6474000000000002</v>
      </c>
      <c r="Q270" s="54">
        <v>3.6861999999999999</v>
      </c>
    </row>
    <row r="271" spans="1:17" x14ac:dyDescent="0.3">
      <c r="A271" s="33">
        <v>42769</v>
      </c>
      <c r="B271" s="35">
        <v>2.1857999999999999E-2</v>
      </c>
      <c r="C271" s="35">
        <v>2.5541000000000001E-2</v>
      </c>
      <c r="D271" s="35">
        <v>2.7014999999999997E-2</v>
      </c>
      <c r="E271" s="35">
        <v>3.5799999999999998E-2</v>
      </c>
      <c r="G271" s="50">
        <f t="shared" si="21"/>
        <v>42761</v>
      </c>
      <c r="H271" s="34">
        <f t="shared" si="22"/>
        <v>2.6238999999999998E-2</v>
      </c>
      <c r="I271" s="34">
        <f t="shared" si="23"/>
        <v>2.6522999999999998E-2</v>
      </c>
      <c r="J271" s="34">
        <f t="shared" si="24"/>
        <v>3.5583000000000004E-2</v>
      </c>
      <c r="K271" s="34">
        <f t="shared" si="25"/>
        <v>3.755E-2</v>
      </c>
      <c r="M271" s="43">
        <v>42761</v>
      </c>
      <c r="N271" s="54">
        <v>2.6238999999999999</v>
      </c>
      <c r="O271" s="54">
        <v>2.6522999999999999</v>
      </c>
      <c r="P271" s="54">
        <v>3.5583</v>
      </c>
      <c r="Q271" s="54">
        <v>3.7549999999999999</v>
      </c>
    </row>
    <row r="272" spans="1:17" x14ac:dyDescent="0.3">
      <c r="A272" s="33">
        <v>42770</v>
      </c>
      <c r="B272" s="35">
        <v>2.2369E-2</v>
      </c>
      <c r="C272" s="35">
        <v>2.4964E-2</v>
      </c>
      <c r="D272" s="35">
        <v>2.8647999999999996E-2</v>
      </c>
      <c r="E272" s="35">
        <v>3.9538000000000004E-2</v>
      </c>
      <c r="G272" s="50">
        <f t="shared" si="21"/>
        <v>42769</v>
      </c>
      <c r="H272" s="34">
        <f t="shared" si="22"/>
        <v>2.1887E-2</v>
      </c>
      <c r="I272" s="34">
        <f t="shared" si="23"/>
        <v>2.7057000000000001E-2</v>
      </c>
      <c r="J272" s="34">
        <f t="shared" si="24"/>
        <v>2.8256E-2</v>
      </c>
      <c r="K272" s="34">
        <f t="shared" si="25"/>
        <v>3.5792999999999998E-2</v>
      </c>
      <c r="M272" s="43">
        <v>42769</v>
      </c>
      <c r="N272" s="54">
        <v>2.1886999999999999</v>
      </c>
      <c r="O272" s="54">
        <v>2.7057000000000002</v>
      </c>
      <c r="P272" s="54">
        <v>2.8256000000000001</v>
      </c>
      <c r="Q272" s="54">
        <v>3.5792999999999999</v>
      </c>
    </row>
    <row r="273" spans="1:17" x14ac:dyDescent="0.3">
      <c r="A273" s="33">
        <v>42772</v>
      </c>
      <c r="B273" s="35">
        <v>2.2724000000000001E-2</v>
      </c>
      <c r="C273" s="35">
        <v>2.4453999999999997E-2</v>
      </c>
      <c r="D273" s="35">
        <v>3.0422999999999999E-2</v>
      </c>
      <c r="E273" s="35">
        <v>3.6554999999999997E-2</v>
      </c>
      <c r="G273" s="50">
        <f t="shared" si="21"/>
        <v>42770</v>
      </c>
      <c r="H273" s="34">
        <f t="shared" si="22"/>
        <v>2.2376999999999998E-2</v>
      </c>
      <c r="I273" s="34">
        <f t="shared" si="23"/>
        <v>2.5232999999999998E-2</v>
      </c>
      <c r="J273" s="34">
        <f t="shared" si="24"/>
        <v>3.0023000000000001E-2</v>
      </c>
      <c r="K273" s="34">
        <f t="shared" si="25"/>
        <v>3.8695E-2</v>
      </c>
      <c r="M273" s="43">
        <v>42770</v>
      </c>
      <c r="N273" s="54">
        <v>2.2376999999999998</v>
      </c>
      <c r="O273" s="54">
        <v>2.5232999999999999</v>
      </c>
      <c r="P273" s="54">
        <v>3.0023</v>
      </c>
      <c r="Q273" s="54">
        <v>3.8694999999999999</v>
      </c>
    </row>
    <row r="274" spans="1:17" x14ac:dyDescent="0.3">
      <c r="A274" s="33">
        <v>42773</v>
      </c>
      <c r="B274" s="35">
        <v>2.2641000000000001E-2</v>
      </c>
      <c r="C274" s="35">
        <v>2.4346999999999997E-2</v>
      </c>
      <c r="D274" s="35">
        <v>3.4422000000000001E-2</v>
      </c>
      <c r="E274" s="35">
        <v>3.8890000000000001E-2</v>
      </c>
      <c r="G274" s="50">
        <f t="shared" si="21"/>
        <v>42772</v>
      </c>
      <c r="H274" s="34">
        <f t="shared" si="22"/>
        <v>2.3077E-2</v>
      </c>
      <c r="I274" s="34">
        <f t="shared" si="23"/>
        <v>2.6376E-2</v>
      </c>
      <c r="J274" s="34">
        <f t="shared" si="24"/>
        <v>3.1036000000000001E-2</v>
      </c>
      <c r="K274" s="34">
        <f t="shared" si="25"/>
        <v>3.6584999999999999E-2</v>
      </c>
      <c r="M274" s="43">
        <v>42772</v>
      </c>
      <c r="N274" s="54">
        <v>2.3077000000000001</v>
      </c>
      <c r="O274" s="54">
        <v>2.6375999999999999</v>
      </c>
      <c r="P274" s="54">
        <v>3.1036000000000001</v>
      </c>
      <c r="Q274" s="54">
        <v>3.6585000000000001</v>
      </c>
    </row>
    <row r="275" spans="1:17" x14ac:dyDescent="0.3">
      <c r="A275" s="33">
        <v>42774</v>
      </c>
      <c r="B275" s="35">
        <v>2.2275E-2</v>
      </c>
      <c r="C275" s="35">
        <v>2.5683999999999998E-2</v>
      </c>
      <c r="D275" s="35">
        <v>3.3286999999999997E-2</v>
      </c>
      <c r="E275" s="35">
        <v>3.8936999999999999E-2</v>
      </c>
      <c r="G275" s="50">
        <f t="shared" si="21"/>
        <v>42773</v>
      </c>
      <c r="H275" s="34">
        <f t="shared" si="22"/>
        <v>2.3008999999999998E-2</v>
      </c>
      <c r="I275" s="34">
        <f t="shared" si="23"/>
        <v>2.6875E-2</v>
      </c>
      <c r="J275" s="34">
        <f t="shared" si="24"/>
        <v>3.5369999999999999E-2</v>
      </c>
      <c r="K275" s="34">
        <f t="shared" si="25"/>
        <v>3.8991999999999999E-2</v>
      </c>
      <c r="M275" s="43">
        <v>42773</v>
      </c>
      <c r="N275" s="54">
        <v>2.3008999999999999</v>
      </c>
      <c r="O275" s="54">
        <v>2.6875</v>
      </c>
      <c r="P275" s="54">
        <v>3.5369999999999999</v>
      </c>
      <c r="Q275" s="54">
        <v>3.8992</v>
      </c>
    </row>
    <row r="276" spans="1:17" x14ac:dyDescent="0.3">
      <c r="A276" s="33">
        <v>42775</v>
      </c>
      <c r="B276" s="35">
        <v>2.2269999999999998E-2</v>
      </c>
      <c r="C276" s="35">
        <v>2.5100999999999998E-2</v>
      </c>
      <c r="D276" s="35">
        <v>2.9590999999999999E-2</v>
      </c>
      <c r="E276" s="35">
        <v>3.6174999999999999E-2</v>
      </c>
      <c r="G276" s="50">
        <f t="shared" si="21"/>
        <v>42774</v>
      </c>
      <c r="H276" s="34">
        <f t="shared" si="22"/>
        <v>2.2637000000000001E-2</v>
      </c>
      <c r="I276" s="34">
        <f t="shared" si="23"/>
        <v>2.7791E-2</v>
      </c>
      <c r="J276" s="34">
        <f t="shared" si="24"/>
        <v>3.4070999999999997E-2</v>
      </c>
      <c r="K276" s="34">
        <f t="shared" si="25"/>
        <v>3.8514E-2</v>
      </c>
      <c r="M276" s="43">
        <v>42774</v>
      </c>
      <c r="N276" s="54">
        <v>2.2637</v>
      </c>
      <c r="O276" s="54">
        <v>2.7791000000000001</v>
      </c>
      <c r="P276" s="54">
        <v>3.4070999999999998</v>
      </c>
      <c r="Q276" s="54">
        <v>3.8513999999999999</v>
      </c>
    </row>
    <row r="277" spans="1:17" x14ac:dyDescent="0.3">
      <c r="A277" s="33">
        <v>42776</v>
      </c>
      <c r="B277" s="35">
        <v>2.2286E-2</v>
      </c>
      <c r="C277" s="35">
        <v>2.4205999999999998E-2</v>
      </c>
      <c r="D277" s="35">
        <v>3.0165000000000001E-2</v>
      </c>
      <c r="E277" s="35">
        <v>3.6944999999999999E-2</v>
      </c>
      <c r="G277" s="50">
        <f t="shared" si="21"/>
        <v>42775</v>
      </c>
      <c r="H277" s="34">
        <f t="shared" si="22"/>
        <v>2.2621000000000002E-2</v>
      </c>
      <c r="I277" s="34">
        <f t="shared" si="23"/>
        <v>2.7017000000000003E-2</v>
      </c>
      <c r="J277" s="34">
        <f t="shared" si="24"/>
        <v>3.1276999999999999E-2</v>
      </c>
      <c r="K277" s="34">
        <f t="shared" si="25"/>
        <v>3.8145999999999999E-2</v>
      </c>
      <c r="M277" s="43">
        <v>42775</v>
      </c>
      <c r="N277" s="54">
        <v>2.2621000000000002</v>
      </c>
      <c r="O277" s="54">
        <v>2.7017000000000002</v>
      </c>
      <c r="P277" s="54">
        <v>3.1276999999999999</v>
      </c>
      <c r="Q277" s="54">
        <v>3.8146</v>
      </c>
    </row>
    <row r="278" spans="1:17" x14ac:dyDescent="0.3">
      <c r="A278" s="33">
        <v>42779</v>
      </c>
      <c r="B278" s="35">
        <v>2.2160000000000003E-2</v>
      </c>
      <c r="C278" s="35">
        <v>2.4435999999999999E-2</v>
      </c>
      <c r="D278" s="35">
        <v>2.9725999999999999E-2</v>
      </c>
      <c r="E278" s="35">
        <v>3.7332999999999998E-2</v>
      </c>
      <c r="G278" s="50">
        <f t="shared" si="21"/>
        <v>42776</v>
      </c>
      <c r="H278" s="34">
        <f t="shared" si="22"/>
        <v>2.2568000000000001E-2</v>
      </c>
      <c r="I278" s="34">
        <f t="shared" si="23"/>
        <v>2.6095999999999998E-2</v>
      </c>
      <c r="J278" s="34">
        <f t="shared" si="24"/>
        <v>3.1137000000000001E-2</v>
      </c>
      <c r="K278" s="34">
        <f t="shared" si="25"/>
        <v>3.841E-2</v>
      </c>
      <c r="M278" s="43">
        <v>42776</v>
      </c>
      <c r="N278" s="54">
        <v>2.2568000000000001</v>
      </c>
      <c r="O278" s="54">
        <v>2.6095999999999999</v>
      </c>
      <c r="P278" s="54">
        <v>3.1137000000000001</v>
      </c>
      <c r="Q278" s="54">
        <v>3.8410000000000002</v>
      </c>
    </row>
    <row r="279" spans="1:17" x14ac:dyDescent="0.3">
      <c r="A279" s="33">
        <v>42780</v>
      </c>
      <c r="B279" s="35">
        <v>2.2206999999999998E-2</v>
      </c>
      <c r="C279" s="35">
        <v>2.5230000000000002E-2</v>
      </c>
      <c r="D279" s="35">
        <v>3.1057999999999999E-2</v>
      </c>
      <c r="E279" s="35">
        <v>4.0183999999999997E-2</v>
      </c>
      <c r="G279" s="50">
        <f t="shared" si="21"/>
        <v>42779</v>
      </c>
      <c r="H279" s="34">
        <f t="shared" si="22"/>
        <v>2.2519000000000001E-2</v>
      </c>
      <c r="I279" s="34">
        <f t="shared" si="23"/>
        <v>2.7536000000000001E-2</v>
      </c>
      <c r="J279" s="34">
        <f t="shared" si="24"/>
        <v>3.1376000000000001E-2</v>
      </c>
      <c r="K279" s="34">
        <f t="shared" si="25"/>
        <v>3.8502999999999996E-2</v>
      </c>
      <c r="M279" s="43">
        <v>42779</v>
      </c>
      <c r="N279" s="54">
        <v>2.2519</v>
      </c>
      <c r="O279" s="54">
        <v>2.7536</v>
      </c>
      <c r="P279" s="54">
        <v>3.1375999999999999</v>
      </c>
      <c r="Q279" s="54">
        <v>3.8502999999999998</v>
      </c>
    </row>
    <row r="280" spans="1:17" x14ac:dyDescent="0.3">
      <c r="A280" s="33">
        <v>42781</v>
      </c>
      <c r="B280" s="35">
        <v>2.2577E-2</v>
      </c>
      <c r="C280" s="35">
        <v>2.7625E-2</v>
      </c>
      <c r="D280" s="35">
        <v>3.4863999999999999E-2</v>
      </c>
      <c r="E280" s="35">
        <v>4.0015000000000002E-2</v>
      </c>
      <c r="G280" s="50">
        <f t="shared" si="21"/>
        <v>42780</v>
      </c>
      <c r="H280" s="34">
        <f t="shared" si="22"/>
        <v>2.2618999999999997E-2</v>
      </c>
      <c r="I280" s="34">
        <f t="shared" si="23"/>
        <v>2.8510000000000001E-2</v>
      </c>
      <c r="J280" s="34">
        <f t="shared" si="24"/>
        <v>3.4508000000000004E-2</v>
      </c>
      <c r="K280" s="34">
        <f t="shared" si="25"/>
        <v>3.9949999999999999E-2</v>
      </c>
      <c r="M280" s="43">
        <v>42780</v>
      </c>
      <c r="N280" s="54">
        <v>2.2618999999999998</v>
      </c>
      <c r="O280" s="54">
        <v>2.851</v>
      </c>
      <c r="P280" s="54">
        <v>3.4508000000000001</v>
      </c>
      <c r="Q280" s="54">
        <v>3.9950000000000001</v>
      </c>
    </row>
    <row r="281" spans="1:17" x14ac:dyDescent="0.3">
      <c r="A281" s="33">
        <v>42782</v>
      </c>
      <c r="B281" s="35">
        <v>2.3807000000000002E-2</v>
      </c>
      <c r="C281" s="35">
        <v>2.5859999999999998E-2</v>
      </c>
      <c r="D281" s="35">
        <v>3.4723000000000004E-2</v>
      </c>
      <c r="E281" s="35">
        <v>4.0647000000000003E-2</v>
      </c>
      <c r="G281" s="50">
        <f t="shared" si="21"/>
        <v>42781</v>
      </c>
      <c r="H281" s="34">
        <f t="shared" si="22"/>
        <v>2.2925000000000001E-2</v>
      </c>
      <c r="I281" s="34">
        <f t="shared" si="23"/>
        <v>3.1600999999999997E-2</v>
      </c>
      <c r="J281" s="34">
        <f t="shared" si="24"/>
        <v>3.678E-2</v>
      </c>
      <c r="K281" s="34">
        <f t="shared" si="25"/>
        <v>4.0744999999999996E-2</v>
      </c>
      <c r="M281" s="43">
        <v>42781</v>
      </c>
      <c r="N281" s="54">
        <v>2.2925</v>
      </c>
      <c r="O281" s="54">
        <v>3.1600999999999999</v>
      </c>
      <c r="P281" s="54">
        <v>3.6779999999999999</v>
      </c>
      <c r="Q281" s="54">
        <v>4.0744999999999996</v>
      </c>
    </row>
    <row r="282" spans="1:17" x14ac:dyDescent="0.3">
      <c r="A282" s="33">
        <v>42783</v>
      </c>
      <c r="B282" s="35">
        <v>2.4068999999999997E-2</v>
      </c>
      <c r="C282" s="35">
        <v>2.7372E-2</v>
      </c>
      <c r="D282" s="35">
        <v>3.3654999999999997E-2</v>
      </c>
      <c r="E282" s="35">
        <v>3.9528000000000001E-2</v>
      </c>
      <c r="G282" s="50">
        <f t="shared" si="21"/>
        <v>42782</v>
      </c>
      <c r="H282" s="34">
        <f t="shared" si="22"/>
        <v>2.4403999999999999E-2</v>
      </c>
      <c r="I282" s="34">
        <f t="shared" si="23"/>
        <v>3.1258000000000001E-2</v>
      </c>
      <c r="J282" s="34">
        <f t="shared" si="24"/>
        <v>3.8448999999999997E-2</v>
      </c>
      <c r="K282" s="34">
        <f t="shared" si="25"/>
        <v>4.0899999999999999E-2</v>
      </c>
      <c r="M282" s="43">
        <v>42782</v>
      </c>
      <c r="N282" s="54">
        <v>2.4403999999999999</v>
      </c>
      <c r="O282" s="54">
        <v>3.1257999999999999</v>
      </c>
      <c r="P282" s="54">
        <v>3.8449</v>
      </c>
      <c r="Q282" s="54">
        <v>4.09</v>
      </c>
    </row>
    <row r="283" spans="1:17" x14ac:dyDescent="0.3">
      <c r="A283" s="33">
        <v>42786</v>
      </c>
      <c r="B283" s="35">
        <v>2.4801000000000004E-2</v>
      </c>
      <c r="C283" s="35">
        <v>2.7018E-2</v>
      </c>
      <c r="D283" s="35">
        <v>3.8454000000000002E-2</v>
      </c>
      <c r="E283" s="35">
        <v>4.3299000000000004E-2</v>
      </c>
      <c r="G283" s="50">
        <f t="shared" si="21"/>
        <v>42783</v>
      </c>
      <c r="H283" s="34">
        <f t="shared" si="22"/>
        <v>2.4971E-2</v>
      </c>
      <c r="I283" s="34">
        <f t="shared" si="23"/>
        <v>3.1194000000000003E-2</v>
      </c>
      <c r="J283" s="34">
        <f t="shared" si="24"/>
        <v>3.7728999999999999E-2</v>
      </c>
      <c r="K283" s="34">
        <f t="shared" si="25"/>
        <v>4.0673000000000001E-2</v>
      </c>
      <c r="M283" s="43">
        <v>42783</v>
      </c>
      <c r="N283" s="54">
        <v>2.4971000000000001</v>
      </c>
      <c r="O283" s="54">
        <v>3.1194000000000002</v>
      </c>
      <c r="P283" s="54">
        <v>3.7728999999999999</v>
      </c>
      <c r="Q283" s="54">
        <v>4.0673000000000004</v>
      </c>
    </row>
    <row r="284" spans="1:17" x14ac:dyDescent="0.3">
      <c r="A284" s="33">
        <v>42787</v>
      </c>
      <c r="B284" s="35">
        <v>2.5672999999999998E-2</v>
      </c>
      <c r="C284" s="35">
        <v>2.7806999999999998E-2</v>
      </c>
      <c r="D284" s="35">
        <v>3.9712999999999998E-2</v>
      </c>
      <c r="E284" s="35">
        <v>4.6346999999999999E-2</v>
      </c>
      <c r="G284" s="50">
        <f t="shared" si="21"/>
        <v>42786</v>
      </c>
      <c r="H284" s="34">
        <f t="shared" si="22"/>
        <v>2.6134000000000001E-2</v>
      </c>
      <c r="I284" s="34">
        <f t="shared" si="23"/>
        <v>3.3452999999999997E-2</v>
      </c>
      <c r="J284" s="34">
        <f t="shared" si="24"/>
        <v>4.0138999999999994E-2</v>
      </c>
      <c r="K284" s="34">
        <f t="shared" si="25"/>
        <v>4.3586E-2</v>
      </c>
      <c r="M284" s="43">
        <v>42786</v>
      </c>
      <c r="N284" s="54">
        <v>2.6133999999999999</v>
      </c>
      <c r="O284" s="54">
        <v>3.3452999999999999</v>
      </c>
      <c r="P284" s="54">
        <v>4.0138999999999996</v>
      </c>
      <c r="Q284" s="54">
        <v>4.3586</v>
      </c>
    </row>
    <row r="285" spans="1:17" x14ac:dyDescent="0.3">
      <c r="A285" s="33">
        <v>42788</v>
      </c>
      <c r="B285" s="35">
        <v>2.5177999999999999E-2</v>
      </c>
      <c r="C285" s="35">
        <v>2.8591999999999999E-2</v>
      </c>
      <c r="D285" s="35">
        <v>3.7966E-2</v>
      </c>
      <c r="E285" s="35">
        <v>4.4787E-2</v>
      </c>
      <c r="G285" s="50">
        <f t="shared" si="21"/>
        <v>42787</v>
      </c>
      <c r="H285" s="34">
        <f t="shared" si="22"/>
        <v>2.7368999999999997E-2</v>
      </c>
      <c r="I285" s="34">
        <f t="shared" si="23"/>
        <v>3.7425E-2</v>
      </c>
      <c r="J285" s="34">
        <f t="shared" si="24"/>
        <v>4.3422000000000002E-2</v>
      </c>
      <c r="K285" s="34">
        <f t="shared" si="25"/>
        <v>4.4922000000000004E-2</v>
      </c>
      <c r="M285" s="43">
        <v>42787</v>
      </c>
      <c r="N285" s="54">
        <v>2.7368999999999999</v>
      </c>
      <c r="O285" s="54">
        <v>3.7425000000000002</v>
      </c>
      <c r="P285" s="54">
        <v>4.3422000000000001</v>
      </c>
      <c r="Q285" s="54">
        <v>4.4922000000000004</v>
      </c>
    </row>
    <row r="286" spans="1:17" x14ac:dyDescent="0.3">
      <c r="A286" s="33">
        <v>42789</v>
      </c>
      <c r="B286" s="35">
        <v>2.5678999999999997E-2</v>
      </c>
      <c r="C286" s="35">
        <v>2.8635999999999998E-2</v>
      </c>
      <c r="D286" s="35">
        <v>3.5989E-2</v>
      </c>
      <c r="E286" s="35">
        <v>3.8928999999999998E-2</v>
      </c>
      <c r="G286" s="50">
        <f t="shared" si="21"/>
        <v>42788</v>
      </c>
      <c r="H286" s="34">
        <f t="shared" si="22"/>
        <v>2.7067999999999998E-2</v>
      </c>
      <c r="I286" s="34">
        <f t="shared" si="23"/>
        <v>3.7759999999999995E-2</v>
      </c>
      <c r="J286" s="34">
        <f t="shared" si="24"/>
        <v>4.3832000000000003E-2</v>
      </c>
      <c r="K286" s="34">
        <f t="shared" si="25"/>
        <v>4.7041000000000006E-2</v>
      </c>
      <c r="M286" s="43">
        <v>42788</v>
      </c>
      <c r="N286" s="54">
        <v>2.7067999999999999</v>
      </c>
      <c r="O286" s="54">
        <v>3.7759999999999998</v>
      </c>
      <c r="P286" s="54">
        <v>4.3832000000000004</v>
      </c>
      <c r="Q286" s="54">
        <v>4.7041000000000004</v>
      </c>
    </row>
    <row r="287" spans="1:17" x14ac:dyDescent="0.3">
      <c r="A287" s="33">
        <v>42790</v>
      </c>
      <c r="B287" s="35">
        <v>2.4272999999999999E-2</v>
      </c>
      <c r="C287" s="35">
        <v>2.8656000000000001E-2</v>
      </c>
      <c r="D287" s="35">
        <v>3.4303E-2</v>
      </c>
      <c r="E287" s="35">
        <v>4.2000000000000003E-2</v>
      </c>
      <c r="G287" s="50">
        <f t="shared" si="21"/>
        <v>42789</v>
      </c>
      <c r="H287" s="34">
        <f t="shared" si="22"/>
        <v>2.6602000000000001E-2</v>
      </c>
      <c r="I287" s="34">
        <f t="shared" si="23"/>
        <v>3.5088000000000001E-2</v>
      </c>
      <c r="J287" s="34">
        <f t="shared" si="24"/>
        <v>3.9447000000000003E-2</v>
      </c>
      <c r="K287" s="34">
        <f t="shared" si="25"/>
        <v>4.453E-2</v>
      </c>
      <c r="M287" s="43">
        <v>42789</v>
      </c>
      <c r="N287" s="54">
        <v>2.6602000000000001</v>
      </c>
      <c r="O287" s="54">
        <v>3.5087999999999999</v>
      </c>
      <c r="P287" s="54">
        <v>3.9447000000000001</v>
      </c>
      <c r="Q287" s="54">
        <v>4.4530000000000003</v>
      </c>
    </row>
    <row r="288" spans="1:17" x14ac:dyDescent="0.3">
      <c r="A288" s="33">
        <v>42793</v>
      </c>
      <c r="B288" s="35">
        <v>2.4051999999999997E-2</v>
      </c>
      <c r="C288" s="35">
        <v>2.5767000000000002E-2</v>
      </c>
      <c r="D288" s="35">
        <v>3.5741999999999996E-2</v>
      </c>
      <c r="E288" s="35">
        <v>4.1334999999999997E-2</v>
      </c>
      <c r="G288" s="50">
        <f t="shared" si="21"/>
        <v>42790</v>
      </c>
      <c r="H288" s="34">
        <f t="shared" si="22"/>
        <v>2.4788000000000001E-2</v>
      </c>
      <c r="I288" s="34">
        <f t="shared" si="23"/>
        <v>3.2425999999999996E-2</v>
      </c>
      <c r="J288" s="34">
        <f t="shared" si="24"/>
        <v>3.6054000000000003E-2</v>
      </c>
      <c r="K288" s="34">
        <f t="shared" si="25"/>
        <v>4.1070999999999996E-2</v>
      </c>
      <c r="M288" s="43">
        <v>42790</v>
      </c>
      <c r="N288" s="54">
        <v>2.4788000000000001</v>
      </c>
      <c r="O288" s="54">
        <v>3.2425999999999999</v>
      </c>
      <c r="P288" s="54">
        <v>3.6053999999999999</v>
      </c>
      <c r="Q288" s="54">
        <v>4.1071</v>
      </c>
    </row>
    <row r="289" spans="1:17" x14ac:dyDescent="0.3">
      <c r="A289" s="33">
        <v>42794</v>
      </c>
      <c r="B289" s="35">
        <v>2.5520999999999999E-2</v>
      </c>
      <c r="C289" s="35">
        <v>2.733E-2</v>
      </c>
      <c r="D289" s="35">
        <v>3.5468E-2</v>
      </c>
      <c r="E289" s="35">
        <v>4.1740000000000006E-2</v>
      </c>
      <c r="G289" s="50">
        <f t="shared" si="21"/>
        <v>42793</v>
      </c>
      <c r="H289" s="34">
        <f t="shared" si="22"/>
        <v>2.4773E-2</v>
      </c>
      <c r="I289" s="34">
        <f t="shared" si="23"/>
        <v>3.0657E-2</v>
      </c>
      <c r="J289" s="34">
        <f t="shared" si="24"/>
        <v>3.8574000000000004E-2</v>
      </c>
      <c r="K289" s="34">
        <f t="shared" si="25"/>
        <v>4.1540000000000001E-2</v>
      </c>
      <c r="M289" s="43">
        <v>42793</v>
      </c>
      <c r="N289" s="54">
        <v>2.4773000000000001</v>
      </c>
      <c r="O289" s="54">
        <v>3.0657000000000001</v>
      </c>
      <c r="P289" s="54">
        <v>3.8574000000000002</v>
      </c>
      <c r="Q289" s="54">
        <v>4.1539999999999999</v>
      </c>
    </row>
    <row r="290" spans="1:17" x14ac:dyDescent="0.3">
      <c r="A290" s="33">
        <v>42795</v>
      </c>
      <c r="B290" s="35">
        <v>2.5189E-2</v>
      </c>
      <c r="C290" s="35">
        <v>2.7564999999999999E-2</v>
      </c>
      <c r="D290" s="35">
        <v>3.5298999999999997E-2</v>
      </c>
      <c r="E290" s="35">
        <v>4.2065999999999999E-2</v>
      </c>
      <c r="G290" s="50">
        <f t="shared" si="21"/>
        <v>42794</v>
      </c>
      <c r="H290" s="34">
        <f t="shared" si="22"/>
        <v>2.7466000000000001E-2</v>
      </c>
      <c r="I290" s="34">
        <f t="shared" si="23"/>
        <v>3.7194999999999999E-2</v>
      </c>
      <c r="J290" s="34">
        <f t="shared" si="24"/>
        <v>4.0350000000000004E-2</v>
      </c>
      <c r="K290" s="34">
        <f t="shared" si="25"/>
        <v>4.1909000000000002E-2</v>
      </c>
      <c r="M290" s="43">
        <v>42794</v>
      </c>
      <c r="N290" s="54">
        <v>2.7465999999999999</v>
      </c>
      <c r="O290" s="54">
        <v>3.7195</v>
      </c>
      <c r="P290" s="54">
        <v>4.0350000000000001</v>
      </c>
      <c r="Q290" s="54">
        <v>4.1909000000000001</v>
      </c>
    </row>
    <row r="291" spans="1:17" x14ac:dyDescent="0.3">
      <c r="A291" s="33">
        <v>42796</v>
      </c>
      <c r="B291" s="35">
        <v>2.4277000000000003E-2</v>
      </c>
      <c r="C291" s="35">
        <v>2.8086000000000003E-2</v>
      </c>
      <c r="D291" s="35">
        <v>3.5149E-2</v>
      </c>
      <c r="E291" s="35">
        <v>3.7267000000000002E-2</v>
      </c>
      <c r="G291" s="50">
        <f t="shared" si="21"/>
        <v>42795</v>
      </c>
      <c r="H291" s="34">
        <f t="shared" si="22"/>
        <v>2.6398000000000001E-2</v>
      </c>
      <c r="I291" s="34">
        <f t="shared" si="23"/>
        <v>3.3086999999999998E-2</v>
      </c>
      <c r="J291" s="34">
        <f t="shared" si="24"/>
        <v>3.8464999999999999E-2</v>
      </c>
      <c r="K291" s="34">
        <f t="shared" si="25"/>
        <v>4.2005999999999995E-2</v>
      </c>
      <c r="M291" s="43">
        <v>42795</v>
      </c>
      <c r="N291" s="54">
        <v>2.6398000000000001</v>
      </c>
      <c r="O291" s="54">
        <v>3.3087</v>
      </c>
      <c r="P291" s="54">
        <v>3.8464999999999998</v>
      </c>
      <c r="Q291" s="54">
        <v>4.2005999999999997</v>
      </c>
    </row>
    <row r="292" spans="1:17" x14ac:dyDescent="0.3">
      <c r="A292" s="33">
        <v>42797</v>
      </c>
      <c r="B292" s="35">
        <v>2.3006000000000002E-2</v>
      </c>
      <c r="C292" s="35">
        <v>2.503E-2</v>
      </c>
      <c r="D292" s="35">
        <v>3.1715E-2</v>
      </c>
      <c r="E292" s="35">
        <v>3.8975000000000003E-2</v>
      </c>
      <c r="G292" s="50">
        <f t="shared" si="21"/>
        <v>42796</v>
      </c>
      <c r="H292" s="34">
        <f t="shared" si="22"/>
        <v>2.4895999999999998E-2</v>
      </c>
      <c r="I292" s="34">
        <f t="shared" si="23"/>
        <v>3.1463999999999999E-2</v>
      </c>
      <c r="J292" s="34">
        <f t="shared" si="24"/>
        <v>3.5882999999999998E-2</v>
      </c>
      <c r="K292" s="34">
        <f t="shared" si="25"/>
        <v>3.6976000000000002E-2</v>
      </c>
      <c r="M292" s="43">
        <v>42796</v>
      </c>
      <c r="N292" s="54">
        <v>2.4895999999999998</v>
      </c>
      <c r="O292" s="54">
        <v>3.1463999999999999</v>
      </c>
      <c r="P292" s="54">
        <v>3.5882999999999998</v>
      </c>
      <c r="Q292" s="54">
        <v>3.6976</v>
      </c>
    </row>
    <row r="293" spans="1:17" x14ac:dyDescent="0.3">
      <c r="A293" s="33">
        <v>42800</v>
      </c>
      <c r="B293" s="35">
        <v>2.4542000000000001E-2</v>
      </c>
      <c r="C293" s="35">
        <v>2.8316999999999998E-2</v>
      </c>
      <c r="D293" s="35">
        <v>3.3307999999999997E-2</v>
      </c>
      <c r="E293" s="35">
        <v>3.6638999999999998E-2</v>
      </c>
      <c r="G293" s="50">
        <f t="shared" si="21"/>
        <v>42797</v>
      </c>
      <c r="H293" s="34">
        <f t="shared" si="22"/>
        <v>2.3392E-2</v>
      </c>
      <c r="I293" s="34">
        <f t="shared" si="23"/>
        <v>2.7265999999999999E-2</v>
      </c>
      <c r="J293" s="34">
        <f t="shared" si="24"/>
        <v>3.2961999999999998E-2</v>
      </c>
      <c r="K293" s="34">
        <f t="shared" si="25"/>
        <v>3.7111999999999999E-2</v>
      </c>
      <c r="M293" s="43">
        <v>42797</v>
      </c>
      <c r="N293" s="54">
        <v>2.3391999999999999</v>
      </c>
      <c r="O293" s="54">
        <v>2.7265999999999999</v>
      </c>
      <c r="P293" s="54">
        <v>3.2961999999999998</v>
      </c>
      <c r="Q293" s="54">
        <v>3.7111999999999998</v>
      </c>
    </row>
    <row r="294" spans="1:17" x14ac:dyDescent="0.3">
      <c r="A294" s="33">
        <v>42801</v>
      </c>
      <c r="B294" s="35">
        <v>2.6415000000000001E-2</v>
      </c>
      <c r="C294" s="35">
        <v>3.1685999999999999E-2</v>
      </c>
      <c r="D294" s="35">
        <v>3.5236999999999997E-2</v>
      </c>
      <c r="E294" s="35">
        <v>3.7684000000000002E-2</v>
      </c>
      <c r="G294" s="50">
        <f t="shared" si="21"/>
        <v>42800</v>
      </c>
      <c r="H294" s="34">
        <f t="shared" si="22"/>
        <v>2.4542000000000001E-2</v>
      </c>
      <c r="I294" s="34">
        <f t="shared" si="23"/>
        <v>2.8317000000000002E-2</v>
      </c>
      <c r="J294" s="34">
        <f t="shared" si="24"/>
        <v>3.3307999999999997E-2</v>
      </c>
      <c r="K294" s="34">
        <f t="shared" si="25"/>
        <v>3.6638999999999998E-2</v>
      </c>
      <c r="M294" s="43">
        <v>42800</v>
      </c>
      <c r="N294" s="54">
        <v>2.4542000000000002</v>
      </c>
      <c r="O294" s="54">
        <v>2.8317000000000001</v>
      </c>
      <c r="P294" s="54">
        <v>3.3308</v>
      </c>
      <c r="Q294" s="54">
        <v>3.6638999999999999</v>
      </c>
    </row>
    <row r="295" spans="1:17" x14ac:dyDescent="0.3">
      <c r="A295" s="33">
        <v>42802</v>
      </c>
      <c r="G295" s="50">
        <f t="shared" si="21"/>
        <v>42801</v>
      </c>
      <c r="H295" s="34">
        <f t="shared" si="22"/>
        <v>2.4615000000000001E-2</v>
      </c>
      <c r="I295" s="34">
        <f t="shared" si="23"/>
        <v>3.1685999999999999E-2</v>
      </c>
      <c r="J295" s="34">
        <f t="shared" si="24"/>
        <v>3.5236999999999997E-2</v>
      </c>
      <c r="K295" s="34">
        <f t="shared" si="25"/>
        <v>3.7684000000000002E-2</v>
      </c>
      <c r="M295" s="43">
        <v>42801</v>
      </c>
      <c r="N295" s="54">
        <v>2.4615</v>
      </c>
      <c r="O295" s="54">
        <v>3.1686000000000001</v>
      </c>
      <c r="P295" s="54">
        <v>3.5236999999999998</v>
      </c>
      <c r="Q295" s="54">
        <v>3.7684000000000002</v>
      </c>
    </row>
    <row r="296" spans="1:17" x14ac:dyDescent="0.3">
      <c r="G296" s="50">
        <f t="shared" si="21"/>
        <v>42802</v>
      </c>
      <c r="H296" s="34">
        <f t="shared" si="22"/>
        <v>2.4409999999999998E-2</v>
      </c>
      <c r="I296" s="34">
        <f t="shared" si="23"/>
        <v>2.9693999999999998E-2</v>
      </c>
      <c r="J296" s="34">
        <f t="shared" si="24"/>
        <v>3.4102E-2</v>
      </c>
      <c r="K296" s="34">
        <f t="shared" si="25"/>
        <v>3.6878000000000001E-2</v>
      </c>
      <c r="M296" s="43">
        <v>42802</v>
      </c>
      <c r="N296" s="54">
        <v>2.4409999999999998</v>
      </c>
      <c r="O296" s="54">
        <v>2.9693999999999998</v>
      </c>
      <c r="P296" s="54">
        <v>3.4102000000000001</v>
      </c>
      <c r="Q296" s="54">
        <v>3.6878000000000002</v>
      </c>
    </row>
    <row r="297" spans="1:17" x14ac:dyDescent="0.3">
      <c r="G297" s="50">
        <f t="shared" si="21"/>
        <v>42803</v>
      </c>
      <c r="H297" s="34">
        <f t="shared" si="22"/>
        <v>2.4306999999999999E-2</v>
      </c>
      <c r="I297" s="34">
        <f t="shared" si="23"/>
        <v>2.8677000000000001E-2</v>
      </c>
      <c r="J297" s="34">
        <f t="shared" si="24"/>
        <v>3.3755E-2</v>
      </c>
      <c r="K297" s="34">
        <f t="shared" si="25"/>
        <v>3.6514000000000005E-2</v>
      </c>
      <c r="M297" s="43">
        <v>42803</v>
      </c>
      <c r="N297" s="54">
        <v>2.4306999999999999</v>
      </c>
      <c r="O297" s="54">
        <v>2.8677000000000001</v>
      </c>
      <c r="P297" s="54">
        <v>3.3755000000000002</v>
      </c>
      <c r="Q297" s="54">
        <v>3.6514000000000002</v>
      </c>
    </row>
    <row r="298" spans="1:17" x14ac:dyDescent="0.3">
      <c r="G298" s="50">
        <f t="shared" si="21"/>
        <v>42804</v>
      </c>
      <c r="H298" s="34">
        <f t="shared" si="22"/>
        <v>2.3895E-2</v>
      </c>
      <c r="I298" s="34">
        <f t="shared" si="23"/>
        <v>2.7364000000000003E-2</v>
      </c>
      <c r="J298" s="34">
        <f t="shared" si="24"/>
        <v>3.3259999999999998E-2</v>
      </c>
      <c r="K298" s="34">
        <f t="shared" si="25"/>
        <v>3.6695999999999999E-2</v>
      </c>
      <c r="M298" s="43">
        <v>42804</v>
      </c>
      <c r="N298" s="54">
        <v>2.3895</v>
      </c>
      <c r="O298" s="54">
        <v>2.7364000000000002</v>
      </c>
      <c r="P298" s="54">
        <v>3.3260000000000001</v>
      </c>
      <c r="Q298" s="54">
        <v>3.6696</v>
      </c>
    </row>
    <row r="299" spans="1:17" x14ac:dyDescent="0.3">
      <c r="G299" s="50">
        <f t="shared" si="21"/>
        <v>42807</v>
      </c>
      <c r="H299" s="34">
        <f t="shared" si="22"/>
        <v>2.3689000000000002E-2</v>
      </c>
      <c r="I299" s="34">
        <f t="shared" si="23"/>
        <v>2.8136000000000001E-2</v>
      </c>
      <c r="J299" s="34">
        <f t="shared" si="24"/>
        <v>3.3334999999999997E-2</v>
      </c>
      <c r="K299" s="34">
        <f t="shared" si="25"/>
        <v>3.9474000000000002E-2</v>
      </c>
      <c r="M299" s="43">
        <v>42807</v>
      </c>
      <c r="N299" s="54">
        <v>2.3689</v>
      </c>
      <c r="O299" s="54">
        <v>2.8136000000000001</v>
      </c>
      <c r="P299" s="54">
        <v>3.3334999999999999</v>
      </c>
      <c r="Q299" s="54">
        <v>3.9474</v>
      </c>
    </row>
    <row r="300" spans="1:17" x14ac:dyDescent="0.3">
      <c r="G300" s="50">
        <f t="shared" si="21"/>
        <v>42808</v>
      </c>
      <c r="H300" s="34">
        <f t="shared" si="22"/>
        <v>2.3894000000000002E-2</v>
      </c>
      <c r="I300" s="34">
        <f t="shared" si="23"/>
        <v>2.8618999999999999E-2</v>
      </c>
      <c r="J300" s="34">
        <f t="shared" si="24"/>
        <v>3.4515999999999998E-2</v>
      </c>
      <c r="K300" s="34">
        <f t="shared" si="25"/>
        <v>3.9523999999999997E-2</v>
      </c>
      <c r="M300" s="43">
        <v>42808</v>
      </c>
      <c r="N300" s="54">
        <v>2.3894000000000002</v>
      </c>
      <c r="O300" s="54">
        <v>2.8618999999999999</v>
      </c>
      <c r="P300" s="54">
        <v>3.4516</v>
      </c>
      <c r="Q300" s="54">
        <v>3.9523999999999999</v>
      </c>
    </row>
    <row r="301" spans="1:17" x14ac:dyDescent="0.3">
      <c r="G301" s="50">
        <f t="shared" si="21"/>
        <v>42809</v>
      </c>
      <c r="H301" s="34">
        <f t="shared" si="22"/>
        <v>2.4011999999999999E-2</v>
      </c>
      <c r="I301" s="34">
        <f t="shared" si="23"/>
        <v>2.9308000000000001E-2</v>
      </c>
      <c r="J301" s="34">
        <f t="shared" si="24"/>
        <v>3.6179000000000003E-2</v>
      </c>
      <c r="K301" s="34">
        <f t="shared" si="25"/>
        <v>4.3301999999999993E-2</v>
      </c>
      <c r="M301" s="43">
        <v>42809</v>
      </c>
      <c r="N301" s="54">
        <v>2.4011999999999998</v>
      </c>
      <c r="O301" s="54">
        <v>2.9308000000000001</v>
      </c>
      <c r="P301" s="54">
        <v>3.6179000000000001</v>
      </c>
      <c r="Q301" s="54">
        <v>4.3301999999999996</v>
      </c>
    </row>
    <row r="302" spans="1:17" x14ac:dyDescent="0.3">
      <c r="G302" s="50">
        <f t="shared" si="21"/>
        <v>42810</v>
      </c>
      <c r="H302" s="34">
        <f t="shared" si="22"/>
        <v>2.5363000000000004E-2</v>
      </c>
      <c r="I302" s="34">
        <f t="shared" si="23"/>
        <v>3.7599999999999995E-2</v>
      </c>
      <c r="J302" s="34">
        <f t="shared" si="24"/>
        <v>3.6954000000000001E-2</v>
      </c>
      <c r="K302" s="34">
        <f t="shared" si="25"/>
        <v>4.5096999999999998E-2</v>
      </c>
      <c r="M302" s="43">
        <v>42810</v>
      </c>
      <c r="N302" s="54">
        <v>2.5363000000000002</v>
      </c>
      <c r="O302" s="54">
        <v>3.76</v>
      </c>
      <c r="P302" s="54">
        <v>3.6953999999999998</v>
      </c>
      <c r="Q302" s="54">
        <v>4.5096999999999996</v>
      </c>
    </row>
    <row r="303" spans="1:17" x14ac:dyDescent="0.3">
      <c r="G303" s="50">
        <f t="shared" si="21"/>
        <v>42811</v>
      </c>
      <c r="H303" s="34">
        <f t="shared" si="22"/>
        <v>2.8223999999999999E-2</v>
      </c>
      <c r="I303" s="34">
        <f t="shared" si="23"/>
        <v>3.5535999999999998E-2</v>
      </c>
      <c r="J303" s="34">
        <f t="shared" si="24"/>
        <v>3.6949000000000003E-2</v>
      </c>
      <c r="K303" s="34">
        <f t="shared" si="25"/>
        <v>4.4059999999999995E-2</v>
      </c>
      <c r="M303" s="43">
        <v>42811</v>
      </c>
      <c r="N303" s="54">
        <v>2.8224</v>
      </c>
      <c r="O303" s="54">
        <v>3.5535999999999999</v>
      </c>
      <c r="P303" s="54">
        <v>3.6949000000000001</v>
      </c>
      <c r="Q303" s="54">
        <v>4.4059999999999997</v>
      </c>
    </row>
    <row r="304" spans="1:17" x14ac:dyDescent="0.3">
      <c r="G304" s="50">
        <f t="shared" si="21"/>
        <v>42814</v>
      </c>
      <c r="H304" s="34">
        <f t="shared" si="22"/>
        <v>2.8929E-2</v>
      </c>
      <c r="I304" s="34">
        <f t="shared" si="23"/>
        <v>3.8796999999999998E-2</v>
      </c>
      <c r="J304" s="34">
        <f t="shared" si="24"/>
        <v>3.7569999999999999E-2</v>
      </c>
      <c r="K304" s="34">
        <f t="shared" si="25"/>
        <v>4.8479999999999995E-2</v>
      </c>
      <c r="M304" s="43">
        <v>42814</v>
      </c>
      <c r="N304" s="54">
        <v>2.8929</v>
      </c>
      <c r="O304" s="54">
        <v>3.8797000000000001</v>
      </c>
      <c r="P304" s="54">
        <v>3.7570000000000001</v>
      </c>
      <c r="Q304" s="54">
        <v>4.8479999999999999</v>
      </c>
    </row>
    <row r="305" spans="7:17" x14ac:dyDescent="0.3">
      <c r="G305" s="50">
        <f t="shared" si="21"/>
        <v>42815</v>
      </c>
      <c r="H305" s="34">
        <f t="shared" si="22"/>
        <v>3.2723000000000002E-2</v>
      </c>
      <c r="I305" s="34">
        <f t="shared" si="23"/>
        <v>5.0095000000000001E-2</v>
      </c>
      <c r="J305" s="34">
        <f t="shared" si="24"/>
        <v>4.5716E-2</v>
      </c>
      <c r="K305" s="34">
        <f t="shared" si="25"/>
        <v>5.1478000000000003E-2</v>
      </c>
      <c r="M305" s="43">
        <v>42815</v>
      </c>
      <c r="N305" s="54">
        <v>3.2723</v>
      </c>
      <c r="O305" s="54">
        <v>5.0095000000000001</v>
      </c>
      <c r="P305" s="54">
        <v>4.5716000000000001</v>
      </c>
      <c r="Q305" s="54">
        <v>5.1478000000000002</v>
      </c>
    </row>
    <row r="306" spans="7:17" x14ac:dyDescent="0.3">
      <c r="G306" s="50">
        <f t="shared" si="21"/>
        <v>42816</v>
      </c>
      <c r="H306" s="34">
        <f t="shared" si="22"/>
        <v>3.0729000000000003E-2</v>
      </c>
      <c r="I306" s="34">
        <f t="shared" si="23"/>
        <v>4.5902999999999999E-2</v>
      </c>
      <c r="J306" s="34">
        <f t="shared" si="24"/>
        <v>4.2448E-2</v>
      </c>
      <c r="K306" s="34">
        <f t="shared" si="25"/>
        <v>5.0610000000000002E-2</v>
      </c>
      <c r="M306" s="43">
        <v>42816</v>
      </c>
      <c r="N306" s="54">
        <v>3.0729000000000002</v>
      </c>
      <c r="O306" s="54">
        <v>4.5903</v>
      </c>
      <c r="P306" s="54">
        <v>4.2447999999999997</v>
      </c>
      <c r="Q306" s="54">
        <v>5.0609999999999999</v>
      </c>
    </row>
    <row r="307" spans="7:17" x14ac:dyDescent="0.3">
      <c r="G307" s="50">
        <f t="shared" si="21"/>
        <v>42817</v>
      </c>
      <c r="H307" s="34">
        <f t="shared" si="22"/>
        <v>2.8836000000000001E-2</v>
      </c>
      <c r="I307" s="34">
        <f t="shared" si="23"/>
        <v>4.0151000000000006E-2</v>
      </c>
      <c r="J307" s="34">
        <f t="shared" si="24"/>
        <v>4.4287E-2</v>
      </c>
      <c r="K307" s="34">
        <f t="shared" si="25"/>
        <v>5.4393999999999998E-2</v>
      </c>
      <c r="M307" s="43">
        <v>42817</v>
      </c>
      <c r="N307" s="54">
        <v>2.8835999999999999</v>
      </c>
      <c r="O307" s="54">
        <v>4.0151000000000003</v>
      </c>
      <c r="P307" s="54">
        <v>4.4287000000000001</v>
      </c>
      <c r="Q307" s="54">
        <v>5.4394</v>
      </c>
    </row>
    <row r="308" spans="7:17" x14ac:dyDescent="0.3">
      <c r="G308" s="50">
        <f t="shared" si="21"/>
        <v>42818</v>
      </c>
      <c r="H308" s="34">
        <f t="shared" si="22"/>
        <v>2.5903999999999996E-2</v>
      </c>
      <c r="I308" s="34">
        <f t="shared" si="23"/>
        <v>3.1965E-2</v>
      </c>
      <c r="J308" s="34">
        <f t="shared" si="24"/>
        <v>4.4074999999999996E-2</v>
      </c>
      <c r="K308" s="34">
        <f t="shared" si="25"/>
        <v>5.6341000000000002E-2</v>
      </c>
      <c r="M308" s="43">
        <v>42818</v>
      </c>
      <c r="N308" s="54">
        <v>2.5903999999999998</v>
      </c>
      <c r="O308" s="54">
        <v>3.1964999999999999</v>
      </c>
      <c r="P308" s="54">
        <v>4.4074999999999998</v>
      </c>
      <c r="Q308" s="54">
        <v>5.6341000000000001</v>
      </c>
    </row>
    <row r="309" spans="7:17" x14ac:dyDescent="0.3">
      <c r="G309" s="50">
        <f t="shared" si="21"/>
        <v>42821</v>
      </c>
      <c r="H309" s="34">
        <f t="shared" si="22"/>
        <v>2.4674000000000001E-2</v>
      </c>
      <c r="I309" s="34">
        <f t="shared" si="23"/>
        <v>3.4375000000000003E-2</v>
      </c>
      <c r="J309" s="34">
        <f t="shared" si="24"/>
        <v>4.7789999999999999E-2</v>
      </c>
      <c r="K309" s="34">
        <f t="shared" si="25"/>
        <v>5.6978999999999995E-2</v>
      </c>
      <c r="M309" s="43">
        <v>42821</v>
      </c>
      <c r="N309" s="54">
        <v>2.4674</v>
      </c>
      <c r="O309" s="54">
        <v>3.4375</v>
      </c>
      <c r="P309" s="54">
        <v>4.7789999999999999</v>
      </c>
      <c r="Q309" s="54">
        <v>5.6978999999999997</v>
      </c>
    </row>
    <row r="310" spans="7:17" x14ac:dyDescent="0.3">
      <c r="G310" s="50">
        <f t="shared" si="21"/>
        <v>42822</v>
      </c>
      <c r="H310" s="34">
        <f t="shared" si="22"/>
        <v>2.4885999999999998E-2</v>
      </c>
      <c r="I310" s="34">
        <f t="shared" si="23"/>
        <v>3.0714999999999999E-2</v>
      </c>
      <c r="J310" s="34">
        <f t="shared" si="24"/>
        <v>5.4085999999999995E-2</v>
      </c>
      <c r="K310" s="34">
        <f t="shared" si="25"/>
        <v>5.5159E-2</v>
      </c>
      <c r="M310" s="43">
        <v>42822</v>
      </c>
      <c r="N310" s="54">
        <v>2.4885999999999999</v>
      </c>
      <c r="O310" s="54">
        <v>3.0714999999999999</v>
      </c>
      <c r="P310" s="54">
        <v>5.4085999999999999</v>
      </c>
      <c r="Q310" s="54">
        <v>5.5159000000000002</v>
      </c>
    </row>
    <row r="311" spans="7:17" x14ac:dyDescent="0.3">
      <c r="G311" s="50">
        <f t="shared" si="21"/>
        <v>42823</v>
      </c>
      <c r="H311" s="34">
        <f t="shared" si="22"/>
        <v>2.6286999999999998E-2</v>
      </c>
      <c r="I311" s="34">
        <f t="shared" si="23"/>
        <v>4.1531000000000005E-2</v>
      </c>
      <c r="J311" s="34">
        <f t="shared" si="24"/>
        <v>5.2962999999999996E-2</v>
      </c>
      <c r="K311" s="34">
        <f t="shared" si="25"/>
        <v>5.4223E-2</v>
      </c>
      <c r="M311" s="43">
        <v>42823</v>
      </c>
      <c r="N311" s="54">
        <v>2.6286999999999998</v>
      </c>
      <c r="O311" s="54">
        <v>4.1531000000000002</v>
      </c>
      <c r="P311" s="54">
        <v>5.2962999999999996</v>
      </c>
      <c r="Q311" s="54">
        <v>5.4222999999999999</v>
      </c>
    </row>
    <row r="312" spans="7:17" x14ac:dyDescent="0.3">
      <c r="G312" s="50">
        <f t="shared" si="21"/>
        <v>42824</v>
      </c>
      <c r="H312" s="34">
        <f t="shared" si="22"/>
        <v>2.5628000000000001E-2</v>
      </c>
      <c r="I312" s="34">
        <f t="shared" si="23"/>
        <v>4.1660000000000003E-2</v>
      </c>
      <c r="J312" s="34">
        <f t="shared" si="24"/>
        <v>5.9645999999999998E-2</v>
      </c>
      <c r="K312" s="34">
        <f t="shared" si="25"/>
        <v>5.8874000000000003E-2</v>
      </c>
      <c r="M312" s="43">
        <v>42824</v>
      </c>
      <c r="N312" s="54">
        <v>2.5628000000000002</v>
      </c>
      <c r="O312" s="54">
        <v>4.1660000000000004</v>
      </c>
      <c r="P312" s="54">
        <v>5.9645999999999999</v>
      </c>
      <c r="Q312" s="54">
        <v>5.8874000000000004</v>
      </c>
    </row>
    <row r="313" spans="7:17" x14ac:dyDescent="0.3">
      <c r="G313" s="50">
        <f t="shared" si="21"/>
        <v>42825</v>
      </c>
      <c r="H313" s="34">
        <f t="shared" si="22"/>
        <v>2.6166000000000002E-2</v>
      </c>
      <c r="I313" s="34">
        <f t="shared" si="23"/>
        <v>4.5801999999999995E-2</v>
      </c>
      <c r="J313" s="34">
        <f t="shared" si="24"/>
        <v>5.6087999999999999E-2</v>
      </c>
      <c r="K313" s="34">
        <f t="shared" si="25"/>
        <v>5.4924000000000001E-2</v>
      </c>
      <c r="M313" s="43">
        <v>42825</v>
      </c>
      <c r="N313" s="54">
        <v>2.6166</v>
      </c>
      <c r="O313" s="54">
        <v>4.5801999999999996</v>
      </c>
      <c r="P313" s="54">
        <v>5.6087999999999996</v>
      </c>
      <c r="Q313" s="54">
        <v>5.4923999999999999</v>
      </c>
    </row>
    <row r="314" spans="7:17" x14ac:dyDescent="0.3">
      <c r="G314" s="50">
        <f t="shared" si="21"/>
        <v>42826</v>
      </c>
      <c r="H314" s="34">
        <f t="shared" si="22"/>
        <v>2.4397000000000002E-2</v>
      </c>
      <c r="I314" s="34">
        <f t="shared" si="23"/>
        <v>2.6938E-2</v>
      </c>
      <c r="J314" s="34">
        <f t="shared" si="24"/>
        <v>3.1219E-2</v>
      </c>
      <c r="K314" s="34">
        <f t="shared" si="25"/>
        <v>3.5906E-2</v>
      </c>
      <c r="M314" s="43">
        <v>42826</v>
      </c>
      <c r="N314" s="54">
        <v>2.4397000000000002</v>
      </c>
      <c r="O314" s="54">
        <v>2.6938</v>
      </c>
      <c r="P314" s="54">
        <v>3.1219000000000001</v>
      </c>
      <c r="Q314" s="54">
        <v>3.5905999999999998</v>
      </c>
    </row>
    <row r="315" spans="7:17" x14ac:dyDescent="0.3">
      <c r="G315" s="50">
        <f t="shared" si="21"/>
        <v>42830</v>
      </c>
      <c r="H315" s="34">
        <f t="shared" si="22"/>
        <v>2.5174999999999999E-2</v>
      </c>
      <c r="I315" s="34">
        <f t="shared" si="23"/>
        <v>2.9654E-2</v>
      </c>
      <c r="J315" s="34">
        <f t="shared" si="24"/>
        <v>3.058E-2</v>
      </c>
      <c r="K315" s="34">
        <f t="shared" si="25"/>
        <v>3.7021999999999999E-2</v>
      </c>
      <c r="M315" s="43">
        <v>42830</v>
      </c>
      <c r="N315" s="54">
        <v>2.5175000000000001</v>
      </c>
      <c r="O315" s="54">
        <v>2.9653999999999998</v>
      </c>
      <c r="P315" s="54">
        <v>3.0579999999999998</v>
      </c>
      <c r="Q315" s="54">
        <v>3.7021999999999999</v>
      </c>
    </row>
    <row r="316" spans="7:17" x14ac:dyDescent="0.3">
      <c r="G316" s="50">
        <f t="shared" si="21"/>
        <v>42831</v>
      </c>
      <c r="H316" s="34">
        <f t="shared" si="22"/>
        <v>2.6114999999999999E-2</v>
      </c>
      <c r="I316" s="34">
        <f t="shared" si="23"/>
        <v>3.2044999999999997E-2</v>
      </c>
      <c r="J316" s="34">
        <f t="shared" si="24"/>
        <v>3.4880000000000001E-2</v>
      </c>
      <c r="K316" s="34">
        <f t="shared" si="25"/>
        <v>3.7419000000000001E-2</v>
      </c>
      <c r="M316" s="43">
        <v>42831</v>
      </c>
      <c r="N316" s="54">
        <v>2.6114999999999999</v>
      </c>
      <c r="O316" s="54">
        <v>3.2044999999999999</v>
      </c>
      <c r="P316" s="54">
        <v>3.488</v>
      </c>
      <c r="Q316" s="54">
        <v>3.7418999999999998</v>
      </c>
    </row>
    <row r="317" spans="7:17" x14ac:dyDescent="0.3">
      <c r="G317" s="50">
        <f t="shared" si="21"/>
        <v>42832</v>
      </c>
      <c r="H317" s="34">
        <f t="shared" si="22"/>
        <v>2.4906000000000001E-2</v>
      </c>
      <c r="I317" s="34">
        <f t="shared" si="23"/>
        <v>2.9123E-2</v>
      </c>
      <c r="J317" s="34">
        <f t="shared" si="24"/>
        <v>3.159E-2</v>
      </c>
      <c r="K317" s="34">
        <f t="shared" si="25"/>
        <v>3.6616000000000003E-2</v>
      </c>
      <c r="M317" s="43">
        <v>42832</v>
      </c>
      <c r="N317" s="54">
        <v>2.4906000000000001</v>
      </c>
      <c r="O317" s="54">
        <v>2.9123000000000001</v>
      </c>
      <c r="P317" s="54">
        <v>3.1589999999999998</v>
      </c>
      <c r="Q317" s="54">
        <v>3.6616</v>
      </c>
    </row>
    <row r="318" spans="7:17" x14ac:dyDescent="0.3">
      <c r="G318" s="50">
        <f t="shared" si="21"/>
        <v>42835</v>
      </c>
      <c r="H318" s="34">
        <f t="shared" si="22"/>
        <v>2.4289000000000002E-2</v>
      </c>
      <c r="I318" s="34">
        <f t="shared" si="23"/>
        <v>2.8521999999999999E-2</v>
      </c>
      <c r="J318" s="34">
        <f t="shared" si="24"/>
        <v>3.0778E-2</v>
      </c>
      <c r="K318" s="34">
        <f t="shared" si="25"/>
        <v>3.8130000000000004E-2</v>
      </c>
      <c r="M318" s="43">
        <v>42835</v>
      </c>
      <c r="N318" s="54">
        <v>2.4289000000000001</v>
      </c>
      <c r="O318" s="54">
        <v>2.8521999999999998</v>
      </c>
      <c r="P318" s="54">
        <v>3.0777999999999999</v>
      </c>
      <c r="Q318" s="54">
        <v>3.8130000000000002</v>
      </c>
    </row>
    <row r="319" spans="7:17" x14ac:dyDescent="0.3">
      <c r="G319" s="50">
        <f t="shared" si="21"/>
        <v>42836</v>
      </c>
      <c r="H319" s="34">
        <f t="shared" si="22"/>
        <v>2.4001000000000001E-2</v>
      </c>
      <c r="I319" s="34">
        <f t="shared" si="23"/>
        <v>2.7682999999999999E-2</v>
      </c>
      <c r="J319" s="34">
        <f t="shared" si="24"/>
        <v>3.2334999999999996E-2</v>
      </c>
      <c r="K319" s="34">
        <f t="shared" si="25"/>
        <v>3.7583000000000005E-2</v>
      </c>
      <c r="M319" s="43">
        <v>42836</v>
      </c>
      <c r="N319" s="54">
        <v>2.4001000000000001</v>
      </c>
      <c r="O319" s="54">
        <v>2.7683</v>
      </c>
      <c r="P319" s="54">
        <v>3.2334999999999998</v>
      </c>
      <c r="Q319" s="54">
        <v>3.7583000000000002</v>
      </c>
    </row>
    <row r="320" spans="7:17" x14ac:dyDescent="0.3">
      <c r="G320" s="50">
        <f t="shared" si="21"/>
        <v>42837</v>
      </c>
      <c r="H320" s="34">
        <f t="shared" si="22"/>
        <v>2.3927999999999998E-2</v>
      </c>
      <c r="I320" s="34">
        <f t="shared" si="23"/>
        <v>2.8043999999999999E-2</v>
      </c>
      <c r="J320" s="34">
        <f t="shared" si="24"/>
        <v>3.1717000000000002E-2</v>
      </c>
      <c r="K320" s="34">
        <f t="shared" si="25"/>
        <v>3.8822999999999996E-2</v>
      </c>
      <c r="M320" s="43">
        <v>42837</v>
      </c>
      <c r="N320" s="54">
        <v>2.3927999999999998</v>
      </c>
      <c r="O320" s="54">
        <v>2.8043999999999998</v>
      </c>
      <c r="P320" s="54">
        <v>3.1717</v>
      </c>
      <c r="Q320" s="54">
        <v>3.8822999999999999</v>
      </c>
    </row>
    <row r="321" spans="7:21" x14ac:dyDescent="0.3">
      <c r="G321" s="50">
        <f t="shared" si="21"/>
        <v>42838</v>
      </c>
      <c r="H321" s="34">
        <f t="shared" si="22"/>
        <v>2.4445999999999999E-2</v>
      </c>
      <c r="I321" s="34">
        <f t="shared" si="23"/>
        <v>2.8164999999999999E-2</v>
      </c>
      <c r="J321" s="34">
        <f t="shared" si="24"/>
        <v>3.3390000000000003E-2</v>
      </c>
      <c r="K321" s="34">
        <f t="shared" si="25"/>
        <v>4.0384999999999997E-2</v>
      </c>
      <c r="M321" s="43">
        <v>42838</v>
      </c>
      <c r="N321" s="54">
        <v>2.4445999999999999</v>
      </c>
      <c r="O321" s="54">
        <v>2.8165</v>
      </c>
      <c r="P321" s="54">
        <v>3.339</v>
      </c>
      <c r="Q321" s="54">
        <v>4.0385</v>
      </c>
    </row>
    <row r="322" spans="7:21" x14ac:dyDescent="0.3">
      <c r="G322" s="50">
        <f t="shared" si="21"/>
        <v>42839</v>
      </c>
      <c r="H322" s="34">
        <f t="shared" si="22"/>
        <v>2.4452999999999999E-2</v>
      </c>
      <c r="I322" s="34">
        <f t="shared" si="23"/>
        <v>2.8445999999999999E-2</v>
      </c>
      <c r="J322" s="34">
        <f t="shared" si="24"/>
        <v>3.3163999999999999E-2</v>
      </c>
      <c r="K322" s="34">
        <f t="shared" si="25"/>
        <v>4.0854000000000001E-2</v>
      </c>
      <c r="M322" s="43">
        <v>42839</v>
      </c>
      <c r="N322" s="54">
        <v>2.4453</v>
      </c>
      <c r="O322" s="54">
        <v>2.8445999999999998</v>
      </c>
      <c r="P322" s="54">
        <v>3.3163999999999998</v>
      </c>
      <c r="Q322" s="54">
        <v>4.0853999999999999</v>
      </c>
    </row>
    <row r="323" spans="7:21" x14ac:dyDescent="0.3">
      <c r="G323" s="50">
        <f t="shared" ref="G323:G363" si="26">M323</f>
        <v>42842</v>
      </c>
      <c r="H323" s="34">
        <f t="shared" ref="H323:H363" si="27">N323/100</f>
        <v>2.5041999999999998E-2</v>
      </c>
      <c r="I323" s="34">
        <f t="shared" ref="I323:I363" si="28">O323/100</f>
        <v>3.2854000000000001E-2</v>
      </c>
      <c r="J323" s="34">
        <f t="shared" ref="J323:J363" si="29">P323/100</f>
        <v>3.6971999999999998E-2</v>
      </c>
      <c r="K323" s="34">
        <f t="shared" ref="K323:K363" si="30">Q323/100</f>
        <v>3.9799000000000001E-2</v>
      </c>
      <c r="M323" s="43">
        <v>42842</v>
      </c>
      <c r="N323" s="54">
        <v>2.5042</v>
      </c>
      <c r="O323" s="54">
        <v>3.2854000000000001</v>
      </c>
      <c r="P323" s="54">
        <v>3.6972</v>
      </c>
      <c r="Q323" s="54">
        <v>3.9799000000000002</v>
      </c>
    </row>
    <row r="324" spans="7:21" x14ac:dyDescent="0.3">
      <c r="G324" s="50">
        <f t="shared" si="26"/>
        <v>42843</v>
      </c>
      <c r="H324" s="34">
        <f t="shared" si="27"/>
        <v>2.5842999999999998E-2</v>
      </c>
      <c r="I324" s="34">
        <f t="shared" si="28"/>
        <v>3.3449E-2</v>
      </c>
      <c r="J324" s="34">
        <f t="shared" si="29"/>
        <v>3.7707999999999998E-2</v>
      </c>
      <c r="K324" s="34">
        <f t="shared" si="30"/>
        <v>4.3390999999999999E-2</v>
      </c>
      <c r="M324" s="43">
        <v>42843</v>
      </c>
      <c r="N324" s="54">
        <v>2.5842999999999998</v>
      </c>
      <c r="O324" s="54">
        <v>3.3449</v>
      </c>
      <c r="P324" s="54">
        <v>3.7707999999999999</v>
      </c>
      <c r="Q324" s="54">
        <v>4.3391000000000002</v>
      </c>
    </row>
    <row r="325" spans="7:21" x14ac:dyDescent="0.3">
      <c r="G325" s="50">
        <f t="shared" si="26"/>
        <v>42844</v>
      </c>
      <c r="H325" s="34">
        <f t="shared" si="27"/>
        <v>2.7490999999999998E-2</v>
      </c>
      <c r="I325" s="34">
        <f t="shared" si="28"/>
        <v>3.3628999999999999E-2</v>
      </c>
      <c r="J325" s="34">
        <f t="shared" si="29"/>
        <v>3.7620000000000001E-2</v>
      </c>
      <c r="K325" s="34">
        <f t="shared" si="30"/>
        <v>4.3846999999999997E-2</v>
      </c>
      <c r="M325" s="43">
        <v>42844</v>
      </c>
      <c r="N325" s="54">
        <v>2.7490999999999999</v>
      </c>
      <c r="O325" s="54">
        <v>3.3628999999999998</v>
      </c>
      <c r="P325" s="54">
        <v>3.762</v>
      </c>
      <c r="Q325" s="54">
        <v>4.3846999999999996</v>
      </c>
    </row>
    <row r="326" spans="7:21" x14ac:dyDescent="0.3">
      <c r="G326" s="50">
        <f t="shared" si="26"/>
        <v>42845</v>
      </c>
      <c r="H326" s="34">
        <f t="shared" si="27"/>
        <v>2.7744000000000001E-2</v>
      </c>
      <c r="I326" s="34">
        <f t="shared" si="28"/>
        <v>3.5771999999999998E-2</v>
      </c>
      <c r="J326" s="34">
        <f t="shared" si="29"/>
        <v>3.8039000000000003E-2</v>
      </c>
      <c r="K326" s="34">
        <f t="shared" si="30"/>
        <v>4.4337999999999995E-2</v>
      </c>
      <c r="M326" s="43">
        <v>42845</v>
      </c>
      <c r="N326" s="54">
        <v>2.7744</v>
      </c>
      <c r="O326" s="54">
        <v>3.5771999999999999</v>
      </c>
      <c r="P326" s="54">
        <v>3.8039000000000001</v>
      </c>
      <c r="Q326" s="54">
        <v>4.4337999999999997</v>
      </c>
    </row>
    <row r="327" spans="7:21" x14ac:dyDescent="0.3">
      <c r="G327" s="50">
        <f t="shared" si="26"/>
        <v>42846</v>
      </c>
      <c r="H327" s="34">
        <f t="shared" si="27"/>
        <v>2.8152E-2</v>
      </c>
      <c r="I327" s="34">
        <f t="shared" si="28"/>
        <v>3.5438999999999998E-2</v>
      </c>
      <c r="J327" s="34">
        <f t="shared" si="29"/>
        <v>3.9323999999999998E-2</v>
      </c>
      <c r="K327" s="34">
        <f t="shared" si="30"/>
        <v>4.4385000000000001E-2</v>
      </c>
      <c r="M327" s="43">
        <v>42846</v>
      </c>
      <c r="N327" s="54">
        <v>2.8151999999999999</v>
      </c>
      <c r="O327" s="54">
        <v>3.5438999999999998</v>
      </c>
      <c r="P327" s="54">
        <v>3.9323999999999999</v>
      </c>
      <c r="Q327" s="54">
        <v>4.4385000000000003</v>
      </c>
    </row>
    <row r="328" spans="7:21" x14ac:dyDescent="0.3">
      <c r="G328" s="50">
        <f t="shared" si="26"/>
        <v>42849</v>
      </c>
      <c r="H328" s="34">
        <f t="shared" si="27"/>
        <v>2.9700000000000001E-2</v>
      </c>
      <c r="I328" s="34">
        <f t="shared" si="28"/>
        <v>3.601E-2</v>
      </c>
      <c r="J328" s="34">
        <f t="shared" si="29"/>
        <v>4.4095000000000002E-2</v>
      </c>
      <c r="K328" s="34">
        <f t="shared" si="30"/>
        <v>4.5782999999999997E-2</v>
      </c>
      <c r="M328" s="43">
        <v>42849</v>
      </c>
      <c r="N328" s="54">
        <v>2.97</v>
      </c>
      <c r="O328" s="54">
        <v>3.601</v>
      </c>
      <c r="P328" s="54">
        <v>4.4095000000000004</v>
      </c>
      <c r="Q328" s="54">
        <v>4.5782999999999996</v>
      </c>
    </row>
    <row r="329" spans="7:21" x14ac:dyDescent="0.3">
      <c r="G329" s="50">
        <f t="shared" si="26"/>
        <v>42850</v>
      </c>
      <c r="H329" s="34">
        <f t="shared" si="27"/>
        <v>3.0083000000000002E-2</v>
      </c>
      <c r="I329" s="34">
        <f t="shared" si="28"/>
        <v>3.8352999999999998E-2</v>
      </c>
      <c r="J329" s="34">
        <f t="shared" si="29"/>
        <v>4.3907999999999996E-2</v>
      </c>
      <c r="K329" s="34">
        <f t="shared" si="30"/>
        <v>4.6181E-2</v>
      </c>
      <c r="M329" s="43">
        <v>42850</v>
      </c>
      <c r="N329" s="54">
        <v>3.0083000000000002</v>
      </c>
      <c r="O329" s="54">
        <v>3.8353000000000002</v>
      </c>
      <c r="P329" s="54">
        <v>4.3907999999999996</v>
      </c>
      <c r="Q329" s="54">
        <v>4.6181000000000001</v>
      </c>
    </row>
    <row r="330" spans="7:21" x14ac:dyDescent="0.3">
      <c r="G330" s="50">
        <f t="shared" si="26"/>
        <v>42851</v>
      </c>
      <c r="H330" s="34">
        <f t="shared" si="27"/>
        <v>3.0041000000000002E-2</v>
      </c>
      <c r="I330" s="34">
        <f t="shared" si="28"/>
        <v>3.9629999999999999E-2</v>
      </c>
      <c r="J330" s="34">
        <f t="shared" si="29"/>
        <v>4.3612999999999999E-2</v>
      </c>
      <c r="K330" s="34">
        <f t="shared" si="30"/>
        <v>4.6618000000000007E-2</v>
      </c>
      <c r="M330" s="43">
        <v>42851</v>
      </c>
      <c r="N330" s="54">
        <v>3.0041000000000002</v>
      </c>
      <c r="O330" s="54">
        <v>3.9630000000000001</v>
      </c>
      <c r="P330" s="54">
        <v>4.3613</v>
      </c>
      <c r="Q330" s="54">
        <v>4.6618000000000004</v>
      </c>
    </row>
    <row r="331" spans="7:21" x14ac:dyDescent="0.3">
      <c r="G331" s="50">
        <f t="shared" si="26"/>
        <v>42852</v>
      </c>
      <c r="H331" s="34">
        <f t="shared" si="27"/>
        <v>3.031E-2</v>
      </c>
      <c r="I331" s="34">
        <f t="shared" si="28"/>
        <v>4.3648999999999993E-2</v>
      </c>
      <c r="J331" s="34">
        <f t="shared" si="29"/>
        <v>4.6138999999999999E-2</v>
      </c>
      <c r="K331" s="34">
        <f t="shared" si="30"/>
        <v>4.5961000000000002E-2</v>
      </c>
      <c r="M331" s="43">
        <v>42852</v>
      </c>
      <c r="N331" s="54">
        <v>3.0310000000000001</v>
      </c>
      <c r="O331" s="54">
        <v>4.3648999999999996</v>
      </c>
      <c r="P331" s="54">
        <v>4.6139000000000001</v>
      </c>
      <c r="Q331" s="54">
        <v>4.5960999999999999</v>
      </c>
    </row>
    <row r="332" spans="7:21" x14ac:dyDescent="0.3">
      <c r="G332" s="50">
        <f t="shared" si="26"/>
        <v>42853</v>
      </c>
      <c r="H332" s="34">
        <f t="shared" si="27"/>
        <v>3.1086999999999997E-2</v>
      </c>
      <c r="I332" s="34">
        <f t="shared" si="28"/>
        <v>4.1818000000000001E-2</v>
      </c>
      <c r="J332" s="34">
        <f t="shared" si="29"/>
        <v>4.4591000000000006E-2</v>
      </c>
      <c r="K332" s="34">
        <f t="shared" si="30"/>
        <v>4.3503999999999994E-2</v>
      </c>
      <c r="M332" s="43">
        <v>42853</v>
      </c>
      <c r="N332" s="54">
        <v>3.1086999999999998</v>
      </c>
      <c r="O332" s="54">
        <v>4.1818</v>
      </c>
      <c r="P332" s="54">
        <v>4.4591000000000003</v>
      </c>
      <c r="Q332" s="54">
        <v>4.3503999999999996</v>
      </c>
    </row>
    <row r="333" spans="7:21" x14ac:dyDescent="0.3">
      <c r="G333" s="50">
        <f t="shared" si="26"/>
        <v>42857</v>
      </c>
      <c r="H333" s="34">
        <f t="shared" si="27"/>
        <v>2.9982999999999999E-2</v>
      </c>
      <c r="I333" s="34">
        <f t="shared" si="28"/>
        <v>3.6169E-2</v>
      </c>
      <c r="J333" s="34">
        <f t="shared" si="29"/>
        <v>3.9258000000000001E-2</v>
      </c>
      <c r="K333" s="34">
        <f t="shared" si="30"/>
        <v>4.2195999999999997E-2</v>
      </c>
      <c r="M333" s="43">
        <v>42857</v>
      </c>
      <c r="N333" s="54">
        <v>2.9983</v>
      </c>
      <c r="O333" s="54">
        <v>3.6168999999999998</v>
      </c>
      <c r="P333" s="54">
        <v>3.9258000000000002</v>
      </c>
      <c r="Q333" s="54">
        <v>4.2195999999999998</v>
      </c>
    </row>
    <row r="334" spans="7:21" x14ac:dyDescent="0.3">
      <c r="G334" s="50">
        <f t="shared" si="26"/>
        <v>42858</v>
      </c>
      <c r="H334" s="34">
        <f t="shared" si="27"/>
        <v>3.0713000000000001E-2</v>
      </c>
      <c r="I334" s="34">
        <f t="shared" si="28"/>
        <v>3.9174E-2</v>
      </c>
      <c r="J334" s="34">
        <f t="shared" si="29"/>
        <v>4.4093999999999994E-2</v>
      </c>
      <c r="K334" s="34">
        <f t="shared" si="30"/>
        <v>4.3733000000000001E-2</v>
      </c>
      <c r="M334" s="43">
        <v>42858</v>
      </c>
      <c r="N334" s="54">
        <v>3.0712999999999999</v>
      </c>
      <c r="O334" s="54">
        <v>3.9174000000000002</v>
      </c>
      <c r="P334" s="54">
        <v>4.4093999999999998</v>
      </c>
      <c r="Q334" s="54">
        <v>4.3733000000000004</v>
      </c>
    </row>
    <row r="335" spans="7:21" x14ac:dyDescent="0.3">
      <c r="G335" s="50">
        <f t="shared" si="26"/>
        <v>42859</v>
      </c>
      <c r="H335" s="34">
        <f t="shared" si="27"/>
        <v>3.0481999999999999E-2</v>
      </c>
      <c r="I335" s="34">
        <f t="shared" si="28"/>
        <v>3.8260000000000002E-2</v>
      </c>
      <c r="J335" s="34">
        <f t="shared" si="29"/>
        <v>4.2630999999999995E-2</v>
      </c>
      <c r="K335" s="34">
        <f t="shared" si="30"/>
        <v>3.8641999999999996E-2</v>
      </c>
      <c r="M335" s="43">
        <v>42859</v>
      </c>
      <c r="N335" s="54">
        <v>3.0482</v>
      </c>
      <c r="O335" s="54">
        <v>3.8260000000000001</v>
      </c>
      <c r="P335" s="54">
        <v>4.2630999999999997</v>
      </c>
      <c r="Q335" s="54">
        <v>3.8641999999999999</v>
      </c>
    </row>
    <row r="336" spans="7:21" x14ac:dyDescent="0.3">
      <c r="G336" s="50">
        <f t="shared" si="26"/>
        <v>42860</v>
      </c>
      <c r="H336" s="34">
        <f t="shared" si="27"/>
        <v>2.9069999999999999E-2</v>
      </c>
      <c r="I336" s="34">
        <f t="shared" si="28"/>
        <v>3.2847000000000001E-2</v>
      </c>
      <c r="J336" s="34">
        <f t="shared" si="29"/>
        <v>4.0655000000000004E-2</v>
      </c>
      <c r="K336" s="34">
        <f t="shared" si="30"/>
        <v>4.0819999999999995E-2</v>
      </c>
      <c r="M336" s="43">
        <v>42860</v>
      </c>
      <c r="N336" s="54">
        <v>2.907</v>
      </c>
      <c r="O336" s="54">
        <v>3.2847</v>
      </c>
      <c r="P336" s="54">
        <v>4.0655000000000001</v>
      </c>
      <c r="Q336" s="54">
        <v>4.0819999999999999</v>
      </c>
      <c r="R336" s="34">
        <f>N336-N332</f>
        <v>-0.20169999999999977</v>
      </c>
      <c r="S336" s="34">
        <f t="shared" ref="S336:U336" si="31">O336-O332</f>
        <v>-0.89710000000000001</v>
      </c>
      <c r="T336" s="34">
        <f t="shared" si="31"/>
        <v>-0.39360000000000017</v>
      </c>
      <c r="U336" s="34">
        <f t="shared" si="31"/>
        <v>-0.26839999999999975</v>
      </c>
    </row>
    <row r="337" spans="7:25" x14ac:dyDescent="0.3">
      <c r="G337" s="50">
        <f t="shared" si="26"/>
        <v>42863</v>
      </c>
      <c r="H337" s="34">
        <f t="shared" si="27"/>
        <v>2.8724E-2</v>
      </c>
      <c r="I337" s="34">
        <f t="shared" si="28"/>
        <v>3.2143000000000005E-2</v>
      </c>
      <c r="J337" s="34">
        <f t="shared" si="29"/>
        <v>3.7783999999999998E-2</v>
      </c>
      <c r="K337" s="34">
        <f t="shared" si="30"/>
        <v>3.9687E-2</v>
      </c>
      <c r="M337" s="43">
        <v>42863</v>
      </c>
      <c r="N337" s="54">
        <v>2.8723999999999998</v>
      </c>
      <c r="O337" s="54">
        <v>3.2143000000000002</v>
      </c>
      <c r="P337" s="54">
        <v>3.7784</v>
      </c>
      <c r="Q337" s="54">
        <v>3.9687000000000001</v>
      </c>
    </row>
    <row r="338" spans="7:25" x14ac:dyDescent="0.3">
      <c r="G338" s="50">
        <f t="shared" si="26"/>
        <v>42864</v>
      </c>
      <c r="H338" s="34">
        <f t="shared" si="27"/>
        <v>2.8597999999999998E-2</v>
      </c>
      <c r="I338" s="34">
        <f t="shared" si="28"/>
        <v>3.2494000000000002E-2</v>
      </c>
      <c r="J338" s="34">
        <f t="shared" si="29"/>
        <v>3.7100000000000001E-2</v>
      </c>
      <c r="K338" s="34">
        <f t="shared" si="30"/>
        <v>3.9223000000000001E-2</v>
      </c>
      <c r="M338" s="43">
        <v>42864</v>
      </c>
      <c r="N338" s="54">
        <v>2.8597999999999999</v>
      </c>
      <c r="O338" s="54">
        <v>3.2494000000000001</v>
      </c>
      <c r="P338" s="54">
        <v>3.71</v>
      </c>
      <c r="Q338" s="54">
        <v>3.9222999999999999</v>
      </c>
    </row>
    <row r="339" spans="7:25" x14ac:dyDescent="0.3">
      <c r="G339" s="50">
        <f t="shared" si="26"/>
        <v>42865</v>
      </c>
      <c r="H339" s="34">
        <f t="shared" si="27"/>
        <v>2.8705999999999999E-2</v>
      </c>
      <c r="I339" s="34">
        <f t="shared" si="28"/>
        <v>3.2315999999999998E-2</v>
      </c>
      <c r="J339" s="34">
        <f t="shared" si="29"/>
        <v>3.7392000000000002E-2</v>
      </c>
      <c r="K339" s="34">
        <f t="shared" si="30"/>
        <v>3.8614000000000002E-2</v>
      </c>
      <c r="M339" s="43">
        <v>42865</v>
      </c>
      <c r="N339" s="54">
        <v>2.8706</v>
      </c>
      <c r="O339" s="54">
        <v>3.2315999999999998</v>
      </c>
      <c r="P339" s="54">
        <v>3.7391999999999999</v>
      </c>
      <c r="Q339" s="54">
        <v>3.8614000000000002</v>
      </c>
    </row>
    <row r="340" spans="7:25" x14ac:dyDescent="0.3">
      <c r="G340" s="50">
        <f t="shared" si="26"/>
        <v>42866</v>
      </c>
      <c r="H340" s="34">
        <f t="shared" si="27"/>
        <v>2.8403999999999999E-2</v>
      </c>
      <c r="I340" s="34">
        <f t="shared" si="28"/>
        <v>3.2309999999999998E-2</v>
      </c>
      <c r="J340" s="34">
        <f t="shared" si="29"/>
        <v>3.8897000000000001E-2</v>
      </c>
      <c r="K340" s="34">
        <f t="shared" si="30"/>
        <v>4.41E-2</v>
      </c>
      <c r="M340" s="43">
        <v>42866</v>
      </c>
      <c r="N340" s="54">
        <v>2.8403999999999998</v>
      </c>
      <c r="O340" s="54">
        <v>3.2309999999999999</v>
      </c>
      <c r="P340" s="54">
        <v>3.8896999999999999</v>
      </c>
      <c r="Q340" s="54">
        <v>4.41</v>
      </c>
      <c r="R340" t="s">
        <v>150</v>
      </c>
      <c r="V340" t="s">
        <v>149</v>
      </c>
    </row>
    <row r="341" spans="7:25" x14ac:dyDescent="0.3">
      <c r="G341" s="50">
        <f t="shared" si="26"/>
        <v>42867</v>
      </c>
      <c r="H341" s="34">
        <f t="shared" si="27"/>
        <v>2.7956999999999999E-2</v>
      </c>
      <c r="I341" s="34">
        <f t="shared" si="28"/>
        <v>3.1537000000000003E-2</v>
      </c>
      <c r="J341" s="34">
        <f t="shared" si="29"/>
        <v>3.8012999999999998E-2</v>
      </c>
      <c r="K341" s="34">
        <f t="shared" si="30"/>
        <v>4.3833999999999998E-2</v>
      </c>
      <c r="M341" s="43">
        <v>42867</v>
      </c>
      <c r="N341" s="54">
        <v>2.7957000000000001</v>
      </c>
      <c r="O341" s="54">
        <v>3.1537000000000002</v>
      </c>
      <c r="P341" s="54">
        <v>3.8012999999999999</v>
      </c>
      <c r="Q341" s="54">
        <v>4.3834</v>
      </c>
      <c r="R341" s="34">
        <f>N341-N332</f>
        <v>-0.31299999999999972</v>
      </c>
      <c r="S341" s="34">
        <f t="shared" ref="S341:U341" si="32">O341-O332</f>
        <v>-1.0280999999999998</v>
      </c>
      <c r="T341" s="34">
        <f t="shared" si="32"/>
        <v>-0.65780000000000038</v>
      </c>
      <c r="U341" s="34">
        <f t="shared" si="32"/>
        <v>3.3000000000000362E-2</v>
      </c>
      <c r="V341" s="34">
        <f>N341-N336</f>
        <v>-0.11129999999999995</v>
      </c>
      <c r="W341" s="34">
        <f t="shared" ref="W341:Y341" si="33">O341-O336</f>
        <v>-0.13099999999999978</v>
      </c>
      <c r="X341" s="34">
        <f t="shared" si="33"/>
        <v>-0.26420000000000021</v>
      </c>
      <c r="Y341" s="34">
        <f t="shared" si="33"/>
        <v>0.30140000000000011</v>
      </c>
    </row>
    <row r="342" spans="7:25" x14ac:dyDescent="0.3">
      <c r="G342" s="50">
        <f t="shared" si="26"/>
        <v>42870</v>
      </c>
      <c r="H342" s="34">
        <f t="shared" si="27"/>
        <v>2.7067000000000001E-2</v>
      </c>
      <c r="I342" s="34">
        <f t="shared" si="28"/>
        <v>3.1362000000000001E-2</v>
      </c>
      <c r="J342" s="34">
        <f t="shared" si="29"/>
        <v>3.7565000000000001E-2</v>
      </c>
      <c r="K342" s="34">
        <f t="shared" si="30"/>
        <v>4.3656E-2</v>
      </c>
      <c r="M342" s="43">
        <v>42870</v>
      </c>
      <c r="N342" s="54">
        <v>2.7067000000000001</v>
      </c>
      <c r="O342" s="54">
        <v>3.1362000000000001</v>
      </c>
      <c r="P342" s="54">
        <v>3.7565</v>
      </c>
      <c r="Q342" s="54">
        <v>4.3655999999999997</v>
      </c>
    </row>
    <row r="343" spans="7:25" x14ac:dyDescent="0.3">
      <c r="G343" s="50">
        <f t="shared" si="26"/>
        <v>42871</v>
      </c>
      <c r="H343" s="34">
        <f t="shared" si="27"/>
        <v>2.7847E-2</v>
      </c>
      <c r="I343" s="34">
        <f t="shared" si="28"/>
        <v>3.2008000000000002E-2</v>
      </c>
      <c r="J343" s="34">
        <f t="shared" si="29"/>
        <v>3.5937999999999998E-2</v>
      </c>
      <c r="K343" s="34">
        <f t="shared" si="30"/>
        <v>4.4581000000000003E-2</v>
      </c>
      <c r="M343" s="43">
        <v>42871</v>
      </c>
      <c r="N343" s="54">
        <v>2.7847</v>
      </c>
      <c r="O343" s="54">
        <v>3.2008000000000001</v>
      </c>
      <c r="P343" s="54">
        <v>3.5937999999999999</v>
      </c>
      <c r="Q343" s="54">
        <v>4.4581</v>
      </c>
    </row>
    <row r="344" spans="7:25" x14ac:dyDescent="0.3">
      <c r="G344" s="50">
        <f t="shared" si="26"/>
        <v>42872</v>
      </c>
      <c r="H344" s="34">
        <f t="shared" si="27"/>
        <v>2.7911000000000002E-2</v>
      </c>
      <c r="I344" s="34">
        <f t="shared" si="28"/>
        <v>3.2044999999999997E-2</v>
      </c>
      <c r="J344" s="34">
        <f t="shared" si="29"/>
        <v>3.6956999999999997E-2</v>
      </c>
      <c r="K344" s="34">
        <f t="shared" si="30"/>
        <v>4.3779000000000005E-2</v>
      </c>
      <c r="M344" s="43">
        <v>42872</v>
      </c>
      <c r="N344" s="54">
        <v>2.7911000000000001</v>
      </c>
      <c r="O344" s="54">
        <v>3.2044999999999999</v>
      </c>
      <c r="P344" s="54">
        <v>3.6957</v>
      </c>
      <c r="Q344" s="54">
        <v>4.3779000000000003</v>
      </c>
    </row>
    <row r="345" spans="7:25" x14ac:dyDescent="0.3">
      <c r="G345" s="50">
        <f t="shared" si="26"/>
        <v>42873</v>
      </c>
      <c r="H345" s="34">
        <f t="shared" si="27"/>
        <v>2.8111000000000001E-2</v>
      </c>
      <c r="I345" s="34">
        <f t="shared" si="28"/>
        <v>3.2467000000000003E-2</v>
      </c>
      <c r="J345" s="34">
        <f t="shared" si="29"/>
        <v>4.0320999999999996E-2</v>
      </c>
      <c r="K345" s="34">
        <f t="shared" si="30"/>
        <v>4.4317000000000002E-2</v>
      </c>
      <c r="M345" s="43">
        <v>42873</v>
      </c>
      <c r="N345" s="54">
        <v>2.8111000000000002</v>
      </c>
      <c r="O345" s="54">
        <v>3.2467000000000001</v>
      </c>
      <c r="P345" s="54">
        <v>4.0320999999999998</v>
      </c>
      <c r="Q345" s="54">
        <v>4.4317000000000002</v>
      </c>
    </row>
    <row r="346" spans="7:25" x14ac:dyDescent="0.3">
      <c r="G346" s="50">
        <f t="shared" si="26"/>
        <v>42874</v>
      </c>
      <c r="H346" s="34">
        <f t="shared" si="27"/>
        <v>2.6883000000000001E-2</v>
      </c>
      <c r="I346" s="34">
        <f t="shared" si="28"/>
        <v>3.0857000000000002E-2</v>
      </c>
      <c r="J346" s="34">
        <f t="shared" si="29"/>
        <v>4.3205999999999994E-2</v>
      </c>
      <c r="K346" s="34">
        <f t="shared" si="30"/>
        <v>4.6502000000000002E-2</v>
      </c>
      <c r="M346" s="43">
        <v>42874</v>
      </c>
      <c r="N346" s="54">
        <v>2.6882999999999999</v>
      </c>
      <c r="O346" s="54">
        <v>3.0857000000000001</v>
      </c>
      <c r="P346" s="54">
        <v>4.3205999999999998</v>
      </c>
      <c r="Q346" s="54">
        <v>4.6501999999999999</v>
      </c>
      <c r="V346" s="34">
        <f>N346-N341</f>
        <v>-0.10740000000000016</v>
      </c>
      <c r="W346" s="34">
        <f t="shared" ref="W346" si="34">O346-O341</f>
        <v>-6.800000000000006E-2</v>
      </c>
      <c r="X346" s="34">
        <f t="shared" ref="X346" si="35">P346-P341</f>
        <v>0.51929999999999987</v>
      </c>
      <c r="Y346" s="34">
        <f t="shared" ref="Y346" si="36">Q346-Q341</f>
        <v>0.26679999999999993</v>
      </c>
    </row>
    <row r="347" spans="7:25" x14ac:dyDescent="0.3">
      <c r="G347" s="50">
        <f t="shared" si="26"/>
        <v>42877</v>
      </c>
      <c r="H347" s="34">
        <f t="shared" si="27"/>
        <v>2.6527999999999999E-2</v>
      </c>
      <c r="I347" s="34">
        <f t="shared" si="28"/>
        <v>3.0044000000000001E-2</v>
      </c>
      <c r="J347" s="34">
        <f t="shared" si="29"/>
        <v>4.2035000000000003E-2</v>
      </c>
      <c r="K347" s="34">
        <f t="shared" si="30"/>
        <v>4.4336E-2</v>
      </c>
      <c r="M347" s="43">
        <v>42877</v>
      </c>
      <c r="N347" s="54">
        <v>2.6528</v>
      </c>
      <c r="O347" s="54">
        <v>3.0044</v>
      </c>
      <c r="P347" s="54">
        <v>4.2035</v>
      </c>
      <c r="Q347" s="54">
        <v>4.4336000000000002</v>
      </c>
    </row>
    <row r="348" spans="7:25" x14ac:dyDescent="0.3">
      <c r="G348" s="50">
        <f t="shared" si="26"/>
        <v>42878</v>
      </c>
      <c r="H348" s="34">
        <f t="shared" si="27"/>
        <v>2.6376E-2</v>
      </c>
      <c r="I348" s="34">
        <f t="shared" si="28"/>
        <v>2.9759000000000001E-2</v>
      </c>
      <c r="J348" s="34">
        <f t="shared" si="29"/>
        <v>4.1550000000000004E-2</v>
      </c>
      <c r="K348" s="34">
        <f t="shared" si="30"/>
        <v>4.2784000000000003E-2</v>
      </c>
      <c r="M348" s="43">
        <v>42878</v>
      </c>
      <c r="N348" s="54">
        <v>2.6375999999999999</v>
      </c>
      <c r="O348" s="54">
        <v>2.9759000000000002</v>
      </c>
      <c r="P348" s="54">
        <v>4.1550000000000002</v>
      </c>
      <c r="Q348" s="54">
        <v>4.2784000000000004</v>
      </c>
    </row>
    <row r="349" spans="7:25" x14ac:dyDescent="0.3">
      <c r="G349" s="50">
        <f t="shared" si="26"/>
        <v>42879</v>
      </c>
      <c r="H349" s="34">
        <f t="shared" si="27"/>
        <v>2.6157E-2</v>
      </c>
      <c r="I349" s="34">
        <f t="shared" si="28"/>
        <v>2.9832999999999998E-2</v>
      </c>
      <c r="J349" s="34">
        <f t="shared" si="29"/>
        <v>4.1169000000000004E-2</v>
      </c>
      <c r="K349" s="34">
        <f t="shared" si="30"/>
        <v>4.1699E-2</v>
      </c>
      <c r="M349" s="43">
        <v>42879</v>
      </c>
      <c r="N349" s="54">
        <v>2.6156999999999999</v>
      </c>
      <c r="O349" s="54">
        <v>2.9832999999999998</v>
      </c>
      <c r="P349" s="54">
        <v>4.1169000000000002</v>
      </c>
      <c r="Q349" s="54">
        <v>4.1699000000000002</v>
      </c>
    </row>
    <row r="350" spans="7:25" x14ac:dyDescent="0.3">
      <c r="G350" s="50">
        <f t="shared" si="26"/>
        <v>42880</v>
      </c>
      <c r="H350" s="34">
        <f t="shared" si="27"/>
        <v>2.622E-2</v>
      </c>
      <c r="I350" s="34">
        <f t="shared" si="28"/>
        <v>3.4518E-2</v>
      </c>
      <c r="J350" s="34">
        <f t="shared" si="29"/>
        <v>4.1189000000000003E-2</v>
      </c>
      <c r="K350" s="34">
        <f t="shared" si="30"/>
        <v>4.1516000000000004E-2</v>
      </c>
      <c r="M350" s="43">
        <v>42880</v>
      </c>
      <c r="N350" s="54">
        <v>2.6219999999999999</v>
      </c>
      <c r="O350" s="54">
        <v>3.4518</v>
      </c>
      <c r="P350" s="54">
        <v>4.1189</v>
      </c>
      <c r="Q350" s="54">
        <v>4.1516000000000002</v>
      </c>
    </row>
    <row r="351" spans="7:25" x14ac:dyDescent="0.3">
      <c r="G351" s="50">
        <f t="shared" si="26"/>
        <v>42881</v>
      </c>
      <c r="H351" s="34">
        <f t="shared" si="27"/>
        <v>2.5840999999999999E-2</v>
      </c>
      <c r="I351" s="34">
        <f t="shared" si="28"/>
        <v>3.3987999999999997E-2</v>
      </c>
      <c r="J351" s="34">
        <f t="shared" si="29"/>
        <v>4.1090000000000002E-2</v>
      </c>
      <c r="K351" s="34">
        <f t="shared" si="30"/>
        <v>4.1399999999999999E-2</v>
      </c>
      <c r="M351" s="43">
        <v>42881</v>
      </c>
      <c r="N351" s="54">
        <v>2.5840999999999998</v>
      </c>
      <c r="O351" s="54">
        <v>3.3988</v>
      </c>
      <c r="P351" s="54">
        <v>4.109</v>
      </c>
      <c r="Q351" s="54">
        <v>4.1399999999999997</v>
      </c>
    </row>
    <row r="352" spans="7:25" x14ac:dyDescent="0.3">
      <c r="G352" s="50">
        <f t="shared" si="26"/>
        <v>42882</v>
      </c>
      <c r="H352" s="34">
        <f t="shared" si="27"/>
        <v>2.5428000000000003E-2</v>
      </c>
      <c r="I352" s="34">
        <f t="shared" si="28"/>
        <v>2.9849000000000001E-2</v>
      </c>
      <c r="J352" s="34">
        <f t="shared" si="29"/>
        <v>3.9240999999999998E-2</v>
      </c>
      <c r="K352" s="34">
        <f t="shared" si="30"/>
        <v>4.1687000000000002E-2</v>
      </c>
      <c r="M352" s="43">
        <v>42882</v>
      </c>
      <c r="N352" s="54">
        <v>2.5428000000000002</v>
      </c>
      <c r="O352" s="54">
        <v>2.9849000000000001</v>
      </c>
      <c r="P352" s="54">
        <v>3.9241000000000001</v>
      </c>
      <c r="Q352" s="54">
        <v>4.1687000000000003</v>
      </c>
    </row>
    <row r="353" spans="7:21" x14ac:dyDescent="0.3">
      <c r="G353" s="50">
        <f t="shared" si="26"/>
        <v>42886</v>
      </c>
      <c r="H353" s="34">
        <f t="shared" si="27"/>
        <v>2.7370000000000002E-2</v>
      </c>
      <c r="I353" s="34">
        <f t="shared" si="28"/>
        <v>3.1229E-2</v>
      </c>
      <c r="J353" s="34">
        <f t="shared" si="29"/>
        <v>3.8962999999999998E-2</v>
      </c>
      <c r="K353" s="34">
        <f t="shared" si="30"/>
        <v>4.0300000000000002E-2</v>
      </c>
      <c r="M353" s="43">
        <v>42886</v>
      </c>
      <c r="N353" s="54">
        <v>2.7370000000000001</v>
      </c>
      <c r="O353" s="54">
        <v>3.1229</v>
      </c>
      <c r="P353" s="54">
        <v>3.8963000000000001</v>
      </c>
      <c r="Q353" s="54">
        <v>4.03</v>
      </c>
    </row>
    <row r="354" spans="7:21" x14ac:dyDescent="0.3">
      <c r="G354" s="50">
        <f t="shared" si="26"/>
        <v>42887</v>
      </c>
      <c r="H354" s="34">
        <f t="shared" si="27"/>
        <v>2.7576999999999997E-2</v>
      </c>
      <c r="I354" s="34">
        <f t="shared" si="28"/>
        <v>3.3076000000000001E-2</v>
      </c>
      <c r="J354" s="34">
        <f t="shared" si="29"/>
        <v>3.9036000000000001E-2</v>
      </c>
      <c r="K354" s="34">
        <f t="shared" si="30"/>
        <v>4.0606000000000003E-2</v>
      </c>
      <c r="M354" s="43">
        <v>42887</v>
      </c>
      <c r="N354" s="54">
        <v>2.7576999999999998</v>
      </c>
      <c r="O354" s="54">
        <v>3.3075999999999999</v>
      </c>
      <c r="P354" s="54">
        <v>3.9036</v>
      </c>
      <c r="Q354" s="54">
        <v>4.0606</v>
      </c>
    </row>
    <row r="355" spans="7:21" x14ac:dyDescent="0.3">
      <c r="G355" s="50">
        <f t="shared" si="26"/>
        <v>42888</v>
      </c>
      <c r="H355" s="34">
        <f t="shared" si="27"/>
        <v>2.912E-2</v>
      </c>
      <c r="I355" s="34">
        <f t="shared" si="28"/>
        <v>3.4359000000000001E-2</v>
      </c>
      <c r="J355" s="34">
        <f t="shared" si="29"/>
        <v>3.9507E-2</v>
      </c>
      <c r="K355" s="34">
        <f t="shared" si="30"/>
        <v>4.0819000000000001E-2</v>
      </c>
      <c r="M355" s="43">
        <v>42888</v>
      </c>
      <c r="N355" s="54">
        <v>2.9119999999999999</v>
      </c>
      <c r="O355" s="54">
        <v>3.4359000000000002</v>
      </c>
      <c r="P355" s="54">
        <v>3.9506999999999999</v>
      </c>
      <c r="Q355" s="54">
        <v>4.0819000000000001</v>
      </c>
      <c r="R355" s="34">
        <f>N355-N351</f>
        <v>0.32790000000000008</v>
      </c>
      <c r="S355" s="34">
        <f t="shared" ref="S355:U355" si="37">O355-O351</f>
        <v>3.7100000000000133E-2</v>
      </c>
      <c r="T355" s="34">
        <f t="shared" si="37"/>
        <v>-0.15830000000000011</v>
      </c>
      <c r="U355" s="34">
        <f t="shared" si="37"/>
        <v>-5.8099999999999596E-2</v>
      </c>
    </row>
    <row r="356" spans="7:21" x14ac:dyDescent="0.3">
      <c r="G356" s="50">
        <f t="shared" si="26"/>
        <v>42891</v>
      </c>
      <c r="H356" s="34">
        <f t="shared" si="27"/>
        <v>2.9295000000000002E-2</v>
      </c>
      <c r="I356" s="34">
        <f t="shared" si="28"/>
        <v>3.3991E-2</v>
      </c>
      <c r="J356" s="34">
        <f t="shared" si="29"/>
        <v>4.0286000000000002E-2</v>
      </c>
      <c r="K356" s="34">
        <f t="shared" si="30"/>
        <v>4.1144999999999994E-2</v>
      </c>
      <c r="M356" s="58">
        <v>42891</v>
      </c>
      <c r="N356" s="55">
        <v>2.9295</v>
      </c>
      <c r="O356" s="55">
        <v>3.3990999999999998</v>
      </c>
      <c r="P356" s="55">
        <v>4.0286</v>
      </c>
      <c r="Q356" s="55">
        <v>4.1144999999999996</v>
      </c>
    </row>
    <row r="357" spans="7:21" x14ac:dyDescent="0.3">
      <c r="G357" s="50">
        <f t="shared" si="26"/>
        <v>42892</v>
      </c>
      <c r="H357" s="34">
        <f t="shared" si="27"/>
        <v>2.9191999999999999E-2</v>
      </c>
      <c r="I357" s="34">
        <f t="shared" si="28"/>
        <v>3.4551999999999999E-2</v>
      </c>
      <c r="J357" s="34">
        <f t="shared" si="29"/>
        <v>4.0726000000000005E-2</v>
      </c>
      <c r="K357" s="34">
        <f t="shared" si="30"/>
        <v>4.1745999999999998E-2</v>
      </c>
      <c r="M357" s="58">
        <v>42892</v>
      </c>
      <c r="N357" s="55">
        <v>2.9192</v>
      </c>
      <c r="O357" s="55">
        <v>3.4552</v>
      </c>
      <c r="P357" s="55">
        <v>4.0726000000000004</v>
      </c>
      <c r="Q357" s="55">
        <v>4.1745999999999999</v>
      </c>
    </row>
    <row r="358" spans="7:21" x14ac:dyDescent="0.3">
      <c r="G358" s="50">
        <f t="shared" si="26"/>
        <v>42893</v>
      </c>
      <c r="H358" s="34">
        <f t="shared" si="27"/>
        <v>2.8435000000000002E-2</v>
      </c>
      <c r="I358" s="34">
        <f t="shared" si="28"/>
        <v>3.3660000000000002E-2</v>
      </c>
      <c r="J358" s="34">
        <f t="shared" si="29"/>
        <v>3.8786999999999995E-2</v>
      </c>
      <c r="K358" s="34">
        <f t="shared" si="30"/>
        <v>4.1853000000000001E-2</v>
      </c>
      <c r="M358" s="58">
        <v>42893</v>
      </c>
      <c r="N358" s="55">
        <v>2.8435000000000001</v>
      </c>
      <c r="O358" s="55">
        <v>3.3660000000000001</v>
      </c>
      <c r="P358" s="55">
        <v>3.8786999999999998</v>
      </c>
      <c r="Q358" s="55">
        <v>4.1852999999999998</v>
      </c>
    </row>
    <row r="359" spans="7:21" x14ac:dyDescent="0.3">
      <c r="G359" s="50">
        <f t="shared" si="26"/>
        <v>42894</v>
      </c>
      <c r="H359" s="34">
        <f t="shared" si="27"/>
        <v>2.8955999999999999E-2</v>
      </c>
      <c r="I359" s="34">
        <f t="shared" si="28"/>
        <v>3.3430000000000001E-2</v>
      </c>
      <c r="J359" s="34">
        <f t="shared" si="29"/>
        <v>3.9634999999999997E-2</v>
      </c>
      <c r="K359" s="34">
        <f t="shared" si="30"/>
        <v>4.2714999999999996E-2</v>
      </c>
      <c r="M359" s="58">
        <v>42894</v>
      </c>
      <c r="N359" s="55">
        <v>2.8956</v>
      </c>
      <c r="O359" s="55">
        <v>3.343</v>
      </c>
      <c r="P359" s="55">
        <v>3.9634999999999998</v>
      </c>
      <c r="Q359" s="55">
        <v>4.2714999999999996</v>
      </c>
    </row>
    <row r="360" spans="7:21" x14ac:dyDescent="0.3">
      <c r="G360" s="50">
        <f t="shared" si="26"/>
        <v>42895</v>
      </c>
      <c r="H360" s="34">
        <f t="shared" si="27"/>
        <v>2.8879999999999999E-2</v>
      </c>
      <c r="I360" s="34">
        <f t="shared" si="28"/>
        <v>3.2216000000000002E-2</v>
      </c>
      <c r="J360" s="34">
        <f t="shared" si="29"/>
        <v>3.9069E-2</v>
      </c>
      <c r="K360" s="34">
        <f t="shared" si="30"/>
        <v>4.1307000000000003E-2</v>
      </c>
      <c r="M360" s="58">
        <v>42895</v>
      </c>
      <c r="N360" s="55">
        <v>2.8879999999999999</v>
      </c>
      <c r="O360" s="55">
        <v>3.2216</v>
      </c>
      <c r="P360" s="55">
        <v>3.9068999999999998</v>
      </c>
      <c r="Q360" s="55">
        <v>4.1307</v>
      </c>
    </row>
    <row r="361" spans="7:21" x14ac:dyDescent="0.3">
      <c r="G361" s="50">
        <f t="shared" si="26"/>
        <v>42898</v>
      </c>
      <c r="H361" s="34">
        <f t="shared" si="27"/>
        <v>2.8826000000000001E-2</v>
      </c>
      <c r="I361" s="34">
        <f t="shared" si="28"/>
        <v>3.3055000000000001E-2</v>
      </c>
      <c r="J361" s="34">
        <f t="shared" si="29"/>
        <v>3.9208E-2</v>
      </c>
      <c r="K361" s="34">
        <f t="shared" si="30"/>
        <v>4.6797999999999999E-2</v>
      </c>
      <c r="M361" s="58">
        <v>42898</v>
      </c>
      <c r="N361" s="55">
        <v>2.8826000000000001</v>
      </c>
      <c r="O361" s="55">
        <v>3.3054999999999999</v>
      </c>
      <c r="P361" s="55">
        <v>3.9207999999999998</v>
      </c>
      <c r="Q361" s="55">
        <v>4.6798000000000002</v>
      </c>
    </row>
    <row r="362" spans="7:21" x14ac:dyDescent="0.3">
      <c r="G362" s="50">
        <f t="shared" si="26"/>
        <v>42899</v>
      </c>
      <c r="H362" s="34">
        <f t="shared" si="27"/>
        <v>2.8685000000000002E-2</v>
      </c>
      <c r="I362" s="34">
        <f t="shared" si="28"/>
        <v>3.2798000000000001E-2</v>
      </c>
      <c r="J362" s="34">
        <f t="shared" si="29"/>
        <v>3.9312E-2</v>
      </c>
      <c r="K362" s="34">
        <f t="shared" si="30"/>
        <v>5.117E-2</v>
      </c>
      <c r="M362" s="58">
        <v>42899</v>
      </c>
      <c r="N362" s="55">
        <v>2.8685</v>
      </c>
      <c r="O362" s="55">
        <v>3.2797999999999998</v>
      </c>
      <c r="P362" s="55">
        <v>3.9312</v>
      </c>
      <c r="Q362" s="55">
        <v>5.117</v>
      </c>
    </row>
    <row r="363" spans="7:21" x14ac:dyDescent="0.3">
      <c r="G363" s="50">
        <f t="shared" si="26"/>
        <v>42900</v>
      </c>
      <c r="H363" s="34">
        <f t="shared" si="27"/>
        <v>2.8579E-2</v>
      </c>
      <c r="I363" s="34">
        <f t="shared" si="28"/>
        <v>3.2693E-2</v>
      </c>
      <c r="J363" s="34">
        <f t="shared" si="29"/>
        <v>3.7869E-2</v>
      </c>
      <c r="K363" s="34">
        <f t="shared" si="30"/>
        <v>5.2236000000000005E-2</v>
      </c>
      <c r="M363" s="58">
        <v>42900</v>
      </c>
      <c r="N363" s="55">
        <v>2.8578999999999999</v>
      </c>
      <c r="O363" s="55">
        <v>3.2692999999999999</v>
      </c>
      <c r="P363" s="55">
        <v>3.7869000000000002</v>
      </c>
      <c r="Q363" s="55">
        <v>5.2236000000000002</v>
      </c>
    </row>
    <row r="364" spans="7:21" x14ac:dyDescent="0.3">
      <c r="M364" s="56">
        <v>42901</v>
      </c>
      <c r="N364" s="54">
        <v>2.9070999999999998</v>
      </c>
      <c r="O364" s="54">
        <v>3.3431999999999999</v>
      </c>
      <c r="P364" s="54">
        <v>3.8548</v>
      </c>
      <c r="Q364" s="54">
        <v>5.3826000000000001</v>
      </c>
    </row>
    <row r="365" spans="7:21" x14ac:dyDescent="0.3">
      <c r="M365" s="56">
        <v>42902</v>
      </c>
      <c r="N365" s="54">
        <v>2.9504000000000001</v>
      </c>
      <c r="O365" s="54">
        <v>3.3885999999999998</v>
      </c>
      <c r="P365" s="54">
        <v>3.9836999999999998</v>
      </c>
      <c r="Q365" s="54">
        <v>5.1459000000000001</v>
      </c>
    </row>
    <row r="366" spans="7:21" x14ac:dyDescent="0.3">
      <c r="M366" s="56">
        <v>42905</v>
      </c>
      <c r="N366" s="54">
        <v>2.9477000000000002</v>
      </c>
      <c r="O366" s="54">
        <v>3.4901</v>
      </c>
      <c r="P366" s="54">
        <v>4.4557000000000002</v>
      </c>
      <c r="Q366" s="54">
        <v>5.3372999999999999</v>
      </c>
    </row>
    <row r="367" spans="7:21" x14ac:dyDescent="0.3">
      <c r="M367" s="56">
        <v>42906</v>
      </c>
      <c r="N367" s="54">
        <v>2.9618000000000002</v>
      </c>
      <c r="O367" s="54">
        <v>3.5464000000000002</v>
      </c>
      <c r="P367" s="54">
        <v>4.7596999999999996</v>
      </c>
      <c r="Q367" s="54">
        <v>5.5418000000000003</v>
      </c>
    </row>
    <row r="368" spans="7:21" x14ac:dyDescent="0.3">
      <c r="M368" s="56">
        <v>42907</v>
      </c>
      <c r="N368" s="54">
        <v>2.972</v>
      </c>
      <c r="O368" s="54">
        <v>3.5318000000000001</v>
      </c>
      <c r="P368" s="54">
        <v>5.0346000000000002</v>
      </c>
      <c r="Q368" s="54">
        <v>5.3242000000000003</v>
      </c>
    </row>
    <row r="369" spans="13:17" x14ac:dyDescent="0.3">
      <c r="M369" s="56">
        <v>42908</v>
      </c>
      <c r="N369" s="54">
        <v>2.9110999999999998</v>
      </c>
      <c r="O369" s="54">
        <v>3.3628</v>
      </c>
      <c r="P369" s="54">
        <v>4.8507999999999996</v>
      </c>
      <c r="Q369" s="54">
        <v>5.3593000000000002</v>
      </c>
    </row>
    <row r="370" spans="13:17" x14ac:dyDescent="0.3">
      <c r="M370" s="56">
        <v>42909</v>
      </c>
      <c r="N370" s="54">
        <v>2.8054999999999999</v>
      </c>
      <c r="O370" s="54">
        <v>3.0767000000000002</v>
      </c>
      <c r="P370" s="54">
        <v>4.6627999999999998</v>
      </c>
      <c r="Q370" s="54">
        <v>5.0370999999999997</v>
      </c>
    </row>
    <row r="371" spans="13:17" x14ac:dyDescent="0.3">
      <c r="M371" s="56">
        <v>42912</v>
      </c>
      <c r="N371" s="54">
        <v>2.7252000000000001</v>
      </c>
      <c r="O371" s="54">
        <v>3.6461000000000001</v>
      </c>
      <c r="P371" s="54">
        <v>4.5587</v>
      </c>
      <c r="Q371" s="54">
        <v>4.7933000000000003</v>
      </c>
    </row>
    <row r="372" spans="13:17" x14ac:dyDescent="0.3">
      <c r="M372" s="56">
        <v>42913</v>
      </c>
      <c r="N372" s="54">
        <v>2.6168999999999998</v>
      </c>
      <c r="O372" s="54">
        <v>3.7029999999999998</v>
      </c>
      <c r="P372" s="54">
        <v>4.5864000000000003</v>
      </c>
      <c r="Q372" s="54">
        <v>5.0175999999999998</v>
      </c>
    </row>
    <row r="373" spans="13:17" x14ac:dyDescent="0.3">
      <c r="M373" s="56">
        <v>42914</v>
      </c>
      <c r="N373" s="54">
        <v>2.5470000000000002</v>
      </c>
      <c r="O373" s="54">
        <v>3.8521999999999998</v>
      </c>
      <c r="P373" s="54">
        <v>4.6040000000000001</v>
      </c>
      <c r="Q373" s="54">
        <v>4.4981999999999998</v>
      </c>
    </row>
    <row r="374" spans="13:17" x14ac:dyDescent="0.3">
      <c r="M374" s="56">
        <v>42915</v>
      </c>
      <c r="N374" s="54">
        <v>2.56</v>
      </c>
      <c r="O374" s="54">
        <v>3.7593999999999999</v>
      </c>
      <c r="P374" s="54">
        <v>4.4131999999999998</v>
      </c>
      <c r="Q374" s="54">
        <v>4.6875999999999998</v>
      </c>
    </row>
    <row r="375" spans="13:17" x14ac:dyDescent="0.3">
      <c r="M375" s="56">
        <v>42916</v>
      </c>
      <c r="N375" s="54">
        <v>2.9222000000000001</v>
      </c>
      <c r="O375" s="54">
        <v>3.9681999999999999</v>
      </c>
      <c r="P375" s="54">
        <v>4.1548999999999996</v>
      </c>
      <c r="Q375" s="54">
        <v>4.2869000000000002</v>
      </c>
    </row>
    <row r="376" spans="13:17" x14ac:dyDescent="0.3">
      <c r="M376" s="56">
        <v>42919</v>
      </c>
      <c r="N376" s="54">
        <v>2.7768000000000002</v>
      </c>
      <c r="O376" s="54">
        <v>3.2458</v>
      </c>
      <c r="P376" s="54">
        <v>3.7252000000000001</v>
      </c>
      <c r="Q376" s="54">
        <v>3.9156</v>
      </c>
    </row>
    <row r="377" spans="13:17" x14ac:dyDescent="0.3">
      <c r="M377" s="56">
        <v>42920</v>
      </c>
      <c r="N377" s="54">
        <v>2.6932</v>
      </c>
      <c r="O377" s="54">
        <v>3.0872999999999999</v>
      </c>
      <c r="P377" s="54">
        <v>3.7631999999999999</v>
      </c>
      <c r="Q377" s="54">
        <v>3.8647</v>
      </c>
    </row>
    <row r="378" spans="13:17" x14ac:dyDescent="0.3">
      <c r="M378" s="56">
        <v>42921</v>
      </c>
      <c r="N378" s="54">
        <v>2.5541999999999998</v>
      </c>
      <c r="O378" s="54">
        <v>2.9687999999999999</v>
      </c>
      <c r="P378" s="54">
        <v>3.66</v>
      </c>
      <c r="Q378" s="54">
        <v>3.8702999999999999</v>
      </c>
    </row>
    <row r="379" spans="13:17" x14ac:dyDescent="0.3">
      <c r="M379" s="56">
        <v>42922</v>
      </c>
      <c r="N379" s="54">
        <v>2.5520999999999998</v>
      </c>
      <c r="O379" s="54">
        <v>2.9295</v>
      </c>
      <c r="P379" s="54">
        <v>3.5821999999999998</v>
      </c>
      <c r="Q379" s="54">
        <v>3.6473</v>
      </c>
    </row>
    <row r="380" spans="13:17" x14ac:dyDescent="0.3">
      <c r="M380" s="56">
        <v>42923</v>
      </c>
      <c r="N380" s="54">
        <v>2.5377000000000001</v>
      </c>
      <c r="O380" s="54">
        <v>2.8424</v>
      </c>
      <c r="P380" s="54">
        <v>3.5497000000000001</v>
      </c>
      <c r="Q380" s="54">
        <v>3.6877</v>
      </c>
    </row>
    <row r="381" spans="13:17" x14ac:dyDescent="0.3">
      <c r="M381" s="56">
        <v>42926</v>
      </c>
      <c r="N381" s="54">
        <v>2.5815999999999999</v>
      </c>
      <c r="O381" s="54">
        <v>2.8679999999999999</v>
      </c>
      <c r="P381" s="54">
        <v>3.5760000000000001</v>
      </c>
      <c r="Q381" s="54">
        <v>3.6629</v>
      </c>
    </row>
    <row r="382" spans="13:17" x14ac:dyDescent="0.3">
      <c r="M382" s="56">
        <v>42927</v>
      </c>
      <c r="N382" s="54">
        <v>2.69</v>
      </c>
      <c r="O382" s="54">
        <v>3.0407999999999999</v>
      </c>
      <c r="P382" s="54">
        <v>3.6375999999999999</v>
      </c>
      <c r="Q382" s="54">
        <v>3.9460000000000002</v>
      </c>
    </row>
    <row r="383" spans="13:17" x14ac:dyDescent="0.3">
      <c r="M383" s="56">
        <v>42928</v>
      </c>
      <c r="N383" s="54">
        <v>2.7256</v>
      </c>
      <c r="O383" s="54">
        <v>3.1070000000000002</v>
      </c>
      <c r="P383" s="54">
        <v>3.6907999999999999</v>
      </c>
      <c r="Q383" s="54">
        <v>4.0617999999999999</v>
      </c>
    </row>
    <row r="384" spans="13:17" x14ac:dyDescent="0.3">
      <c r="M384" s="56">
        <v>42929</v>
      </c>
      <c r="N384" s="54">
        <v>2.7241</v>
      </c>
      <c r="O384" s="54">
        <v>3.1120999999999999</v>
      </c>
      <c r="P384" s="54">
        <v>3.6806000000000001</v>
      </c>
      <c r="Q384" s="54">
        <v>3.9876</v>
      </c>
    </row>
    <row r="385" spans="13:17" x14ac:dyDescent="0.3">
      <c r="M385" s="56">
        <v>42930</v>
      </c>
      <c r="N385" s="54">
        <v>2.6556000000000002</v>
      </c>
      <c r="O385" s="54">
        <v>2.9371</v>
      </c>
      <c r="P385" s="54">
        <v>3.5347</v>
      </c>
      <c r="Q385" s="54">
        <v>3.8824999999999998</v>
      </c>
    </row>
    <row r="386" spans="13:17" x14ac:dyDescent="0.3">
      <c r="M386" s="56">
        <v>42933</v>
      </c>
      <c r="N386" s="54">
        <v>2.7170000000000001</v>
      </c>
      <c r="O386" s="54">
        <v>3.0748000000000002</v>
      </c>
      <c r="P386" s="54">
        <v>3.5528</v>
      </c>
      <c r="Q386" s="54">
        <v>3.9821</v>
      </c>
    </row>
    <row r="387" spans="13:17" x14ac:dyDescent="0.3">
      <c r="M387" s="56">
        <v>42934</v>
      </c>
      <c r="N387" s="54">
        <v>2.9355000000000002</v>
      </c>
      <c r="O387" s="54">
        <v>3.5310999999999999</v>
      </c>
      <c r="P387" s="54">
        <v>4.2195999999999998</v>
      </c>
      <c r="Q387" s="54">
        <v>4.4800000000000004</v>
      </c>
    </row>
    <row r="388" spans="13:17" x14ac:dyDescent="0.3">
      <c r="M388" s="56">
        <v>42935</v>
      </c>
      <c r="N388" s="54">
        <v>2.9885000000000002</v>
      </c>
      <c r="O388" s="54">
        <v>3.9986999999999999</v>
      </c>
      <c r="P388" s="54">
        <v>4.4993999999999996</v>
      </c>
      <c r="Q388" s="54">
        <v>4.5438000000000001</v>
      </c>
    </row>
    <row r="389" spans="13:17" x14ac:dyDescent="0.3">
      <c r="M389" s="56">
        <v>42936</v>
      </c>
      <c r="N389" s="54">
        <v>2.968</v>
      </c>
      <c r="O389" s="54">
        <v>3.6181000000000001</v>
      </c>
      <c r="P389" s="54">
        <v>4.3254999999999999</v>
      </c>
      <c r="Q389" s="54">
        <v>4.4208999999999996</v>
      </c>
    </row>
    <row r="390" spans="13:17" x14ac:dyDescent="0.3">
      <c r="M390" s="56">
        <v>42937</v>
      </c>
      <c r="N390" s="54">
        <v>2.8982999999999999</v>
      </c>
      <c r="O390" s="54">
        <v>3.4590000000000001</v>
      </c>
      <c r="P390" s="54">
        <v>4.1021999999999998</v>
      </c>
      <c r="Q390" s="54">
        <v>4.0789999999999997</v>
      </c>
    </row>
    <row r="391" spans="13:17" x14ac:dyDescent="0.3">
      <c r="M391" s="56">
        <v>42940</v>
      </c>
      <c r="N391" s="54">
        <v>2.8788</v>
      </c>
      <c r="O391" s="54">
        <v>3.3277999999999999</v>
      </c>
      <c r="P391" s="54">
        <v>4.1540999999999997</v>
      </c>
      <c r="Q391" s="54">
        <v>4.1749999999999998</v>
      </c>
    </row>
    <row r="392" spans="13:17" x14ac:dyDescent="0.3">
      <c r="M392" s="56">
        <v>42941</v>
      </c>
      <c r="N392" s="54">
        <v>2.9112</v>
      </c>
      <c r="O392" s="54">
        <v>3.6063000000000001</v>
      </c>
      <c r="P392" s="54">
        <v>4.2546999999999997</v>
      </c>
      <c r="Q392" s="54">
        <v>4.2239000000000004</v>
      </c>
    </row>
    <row r="393" spans="13:17" x14ac:dyDescent="0.3">
      <c r="M393" s="56">
        <v>42942</v>
      </c>
      <c r="N393" s="54">
        <v>2.9207000000000001</v>
      </c>
      <c r="O393" s="54">
        <v>3.7124999999999999</v>
      </c>
      <c r="P393" s="54">
        <v>4.2081999999999997</v>
      </c>
      <c r="Q393" s="54">
        <v>4.1146000000000003</v>
      </c>
    </row>
    <row r="394" spans="13:17" x14ac:dyDescent="0.3">
      <c r="M394" s="56">
        <v>42943</v>
      </c>
      <c r="N394" s="54">
        <v>2.9596</v>
      </c>
      <c r="O394" s="54">
        <v>3.8031999999999999</v>
      </c>
      <c r="P394" s="54">
        <v>4.1525999999999996</v>
      </c>
      <c r="Q394" s="54">
        <v>4.3609999999999998</v>
      </c>
    </row>
    <row r="395" spans="13:17" x14ac:dyDescent="0.3">
      <c r="M395" s="56">
        <v>42944</v>
      </c>
      <c r="N395" s="54">
        <v>2.9889000000000001</v>
      </c>
      <c r="O395" s="54">
        <v>3.6735000000000002</v>
      </c>
      <c r="P395" s="54">
        <v>4.0636000000000001</v>
      </c>
      <c r="Q395" s="54">
        <v>4.2478999999999996</v>
      </c>
    </row>
    <row r="396" spans="13:17" x14ac:dyDescent="0.3">
      <c r="M396" s="56">
        <v>42947</v>
      </c>
      <c r="N396" s="54">
        <v>3.0670999999999999</v>
      </c>
      <c r="O396" s="54">
        <v>3.7452000000000001</v>
      </c>
      <c r="P396" s="54">
        <v>4.1859000000000002</v>
      </c>
      <c r="Q396" s="54">
        <v>4.2645999999999997</v>
      </c>
    </row>
    <row r="397" spans="13:17" x14ac:dyDescent="0.3">
      <c r="M397" s="56">
        <v>42948</v>
      </c>
      <c r="N397" s="54">
        <v>3.0070000000000001</v>
      </c>
      <c r="O397" s="54">
        <v>3.6865999999999999</v>
      </c>
      <c r="P397" s="54">
        <v>4.1734999999999998</v>
      </c>
      <c r="Q397" s="54">
        <v>4.2272999999999996</v>
      </c>
    </row>
    <row r="398" spans="13:17" x14ac:dyDescent="0.3">
      <c r="M398" s="56">
        <v>42949</v>
      </c>
      <c r="N398" s="54">
        <v>2.9845999999999999</v>
      </c>
      <c r="O398" s="54">
        <v>3.4872999999999998</v>
      </c>
      <c r="P398" s="54">
        <v>3.9809000000000001</v>
      </c>
      <c r="Q398" s="54">
        <v>4.1220999999999997</v>
      </c>
    </row>
    <row r="399" spans="13:17" x14ac:dyDescent="0.3">
      <c r="M399" s="56">
        <v>42950</v>
      </c>
      <c r="N399" s="54">
        <v>2.8563999999999998</v>
      </c>
      <c r="O399" s="54">
        <v>3.2132999999999998</v>
      </c>
      <c r="P399" s="54">
        <v>3.8052000000000001</v>
      </c>
      <c r="Q399" s="54">
        <v>3.6049000000000002</v>
      </c>
    </row>
    <row r="400" spans="13:17" x14ac:dyDescent="0.3">
      <c r="M400" s="56">
        <v>42951</v>
      </c>
      <c r="N400" s="54">
        <v>2.7246000000000001</v>
      </c>
      <c r="O400" s="54">
        <v>3.0387</v>
      </c>
      <c r="P400" s="54">
        <v>3.5920000000000001</v>
      </c>
      <c r="Q400" s="54">
        <v>3.7370999999999999</v>
      </c>
    </row>
    <row r="401" spans="13:17" x14ac:dyDescent="0.3">
      <c r="M401" s="56">
        <v>42954</v>
      </c>
      <c r="N401" s="54">
        <v>2.8172999999999999</v>
      </c>
      <c r="O401" s="54">
        <v>3.0676999999999999</v>
      </c>
      <c r="P401" s="54">
        <v>3.5390999999999999</v>
      </c>
      <c r="Q401" s="54">
        <v>3.6985000000000001</v>
      </c>
    </row>
    <row r="402" spans="13:17" x14ac:dyDescent="0.3">
      <c r="M402" s="56">
        <v>42955</v>
      </c>
      <c r="N402" s="54">
        <v>2.8921000000000001</v>
      </c>
      <c r="O402" s="54">
        <v>3.2919999999999998</v>
      </c>
      <c r="P402" s="54">
        <v>3.6962999999999999</v>
      </c>
      <c r="Q402" s="54">
        <v>3.7347000000000001</v>
      </c>
    </row>
    <row r="403" spans="13:17" x14ac:dyDescent="0.3">
      <c r="M403" s="56">
        <v>42956</v>
      </c>
      <c r="N403" s="54">
        <v>2.8969</v>
      </c>
      <c r="O403" s="54">
        <v>3.2492000000000001</v>
      </c>
      <c r="P403" s="54">
        <v>3.6789000000000001</v>
      </c>
      <c r="Q403" s="54">
        <v>3.8226</v>
      </c>
    </row>
    <row r="404" spans="13:17" x14ac:dyDescent="0.3">
      <c r="M404" s="56">
        <v>42957</v>
      </c>
      <c r="N404" s="54">
        <v>2.8599000000000001</v>
      </c>
      <c r="O404" s="54">
        <v>3.1861000000000002</v>
      </c>
      <c r="P404" s="54">
        <v>3.6322000000000001</v>
      </c>
      <c r="Q404" s="54">
        <v>3.7862</v>
      </c>
    </row>
    <row r="405" spans="13:17" x14ac:dyDescent="0.3">
      <c r="M405" s="56">
        <v>42958</v>
      </c>
      <c r="N405" s="54">
        <v>2.8209</v>
      </c>
      <c r="O405" s="54">
        <v>3.0689000000000002</v>
      </c>
      <c r="P405" s="54">
        <v>3.5648</v>
      </c>
      <c r="Q405" s="54">
        <v>3.7938999999999998</v>
      </c>
    </row>
    <row r="406" spans="13:17" x14ac:dyDescent="0.3">
      <c r="M406" s="56">
        <v>42961</v>
      </c>
      <c r="N406" s="54">
        <v>2.8536000000000001</v>
      </c>
      <c r="O406" s="54">
        <v>3.25</v>
      </c>
      <c r="P406" s="54">
        <v>3.7014</v>
      </c>
      <c r="Q406" s="54">
        <v>3.8660000000000001</v>
      </c>
    </row>
    <row r="407" spans="13:17" x14ac:dyDescent="0.3">
      <c r="M407" s="56">
        <v>42962</v>
      </c>
      <c r="N407" s="54">
        <v>2.9685999999999999</v>
      </c>
      <c r="O407" s="54">
        <v>3.4594</v>
      </c>
      <c r="P407" s="54">
        <v>3.9535999999999998</v>
      </c>
      <c r="Q407" s="54">
        <v>4.0389999999999997</v>
      </c>
    </row>
    <row r="408" spans="13:17" x14ac:dyDescent="0.3">
      <c r="M408" s="56">
        <v>42963</v>
      </c>
      <c r="N408" s="54">
        <v>3.0802</v>
      </c>
      <c r="O408" s="54">
        <v>3.9392999999999998</v>
      </c>
      <c r="P408" s="54">
        <v>4.3681000000000001</v>
      </c>
      <c r="Q408" s="54">
        <v>4.2252000000000001</v>
      </c>
    </row>
    <row r="409" spans="13:17" x14ac:dyDescent="0.3">
      <c r="M409" s="56">
        <v>42964</v>
      </c>
      <c r="N409" s="54">
        <v>3.1423000000000001</v>
      </c>
      <c r="O409" s="54">
        <v>4.0206</v>
      </c>
      <c r="P409" s="54">
        <v>4.5157999999999996</v>
      </c>
      <c r="Q409" s="54">
        <v>4.5189000000000004</v>
      </c>
    </row>
    <row r="410" spans="13:17" x14ac:dyDescent="0.3">
      <c r="M410" s="56">
        <v>42965</v>
      </c>
      <c r="N410" s="54">
        <v>2.9908000000000001</v>
      </c>
      <c r="O410" s="54">
        <v>3.5274000000000001</v>
      </c>
      <c r="P410" s="54">
        <v>4.2492999999999999</v>
      </c>
      <c r="Q410" s="54">
        <v>4.3574999999999999</v>
      </c>
    </row>
    <row r="411" spans="13:17" x14ac:dyDescent="0.3">
      <c r="M411" s="56">
        <v>42968</v>
      </c>
      <c r="N411" s="54">
        <v>3.0217000000000001</v>
      </c>
      <c r="O411" s="54">
        <v>3.5718000000000001</v>
      </c>
      <c r="P411" s="54">
        <v>4.2131999999999996</v>
      </c>
      <c r="Q411" s="54">
        <v>4.2706</v>
      </c>
    </row>
    <row r="412" spans="13:17" x14ac:dyDescent="0.3">
      <c r="M412" s="56">
        <v>42969</v>
      </c>
      <c r="N412" s="54">
        <v>3.0087000000000002</v>
      </c>
      <c r="O412" s="54">
        <v>3.8081</v>
      </c>
      <c r="P412" s="54">
        <v>4.4786000000000001</v>
      </c>
      <c r="Q412" s="54">
        <v>4.3788999999999998</v>
      </c>
    </row>
    <row r="413" spans="13:17" x14ac:dyDescent="0.3">
      <c r="M413" s="56">
        <v>42970</v>
      </c>
      <c r="N413" s="54">
        <v>3.0583999999999998</v>
      </c>
      <c r="O413" s="54">
        <v>3.8028</v>
      </c>
      <c r="P413" s="54">
        <v>4.4394999999999998</v>
      </c>
      <c r="Q413" s="54">
        <v>4.3676000000000004</v>
      </c>
    </row>
    <row r="414" spans="13:17" x14ac:dyDescent="0.3">
      <c r="M414" s="56">
        <v>42971</v>
      </c>
      <c r="N414" s="54">
        <v>3.0158</v>
      </c>
      <c r="O414" s="54">
        <v>3.6297000000000001</v>
      </c>
      <c r="P414" s="54">
        <v>4.4184000000000001</v>
      </c>
      <c r="Q414" s="54">
        <v>4.3879000000000001</v>
      </c>
    </row>
    <row r="415" spans="13:17" x14ac:dyDescent="0.3">
      <c r="M415" s="56">
        <v>42972</v>
      </c>
      <c r="N415" s="54">
        <v>2.9359000000000002</v>
      </c>
      <c r="O415" s="54">
        <v>3.5840000000000001</v>
      </c>
      <c r="P415" s="54">
        <v>4.1749999999999998</v>
      </c>
      <c r="Q415" s="54">
        <v>4.2290999999999999</v>
      </c>
    </row>
    <row r="416" spans="13:17" x14ac:dyDescent="0.3">
      <c r="M416" s="56">
        <v>42975</v>
      </c>
      <c r="N416" s="54">
        <v>2.9771000000000001</v>
      </c>
      <c r="O416" s="54">
        <v>3.6137999999999999</v>
      </c>
      <c r="P416" s="54">
        <v>4.1814999999999998</v>
      </c>
      <c r="Q416" s="54">
        <v>4.1950000000000003</v>
      </c>
    </row>
    <row r="417" spans="13:17" x14ac:dyDescent="0.3">
      <c r="M417" s="56">
        <v>42976</v>
      </c>
      <c r="N417" s="54">
        <v>3.2092999999999998</v>
      </c>
      <c r="O417" s="54">
        <v>3.8624999999999998</v>
      </c>
      <c r="P417" s="54">
        <v>4.5533999999999999</v>
      </c>
      <c r="Q417" s="54">
        <v>4.5495000000000001</v>
      </c>
    </row>
    <row r="418" spans="13:17" x14ac:dyDescent="0.3">
      <c r="M418" s="56">
        <v>42977</v>
      </c>
      <c r="N418" s="54">
        <v>3.1625000000000001</v>
      </c>
      <c r="O418" s="54">
        <v>4.2114000000000003</v>
      </c>
      <c r="P418" s="54">
        <v>4.8265000000000002</v>
      </c>
      <c r="Q418" s="54">
        <v>4.3861999999999997</v>
      </c>
    </row>
    <row r="419" spans="13:17" x14ac:dyDescent="0.3">
      <c r="M419" s="56">
        <v>42978</v>
      </c>
      <c r="N419" s="54">
        <v>3.1646000000000001</v>
      </c>
      <c r="O419" s="54">
        <v>4.0732999999999997</v>
      </c>
      <c r="P419" s="54">
        <v>4.6471</v>
      </c>
      <c r="Q419" s="54">
        <v>4.5067000000000004</v>
      </c>
    </row>
    <row r="420" spans="13:17" x14ac:dyDescent="0.3">
      <c r="M420" s="56">
        <v>42979</v>
      </c>
      <c r="N420" s="54">
        <v>2.8628</v>
      </c>
      <c r="O420" s="54">
        <v>3.3574000000000002</v>
      </c>
      <c r="P420" s="54">
        <v>3.9376000000000002</v>
      </c>
      <c r="Q420" s="54">
        <v>4.1359000000000004</v>
      </c>
    </row>
    <row r="421" spans="13:17" x14ac:dyDescent="0.3">
      <c r="M421" s="56">
        <v>42982</v>
      </c>
      <c r="N421" s="54">
        <v>2.7765</v>
      </c>
      <c r="O421" s="54">
        <v>3.2603</v>
      </c>
      <c r="P421" s="54">
        <v>3.8782999999999999</v>
      </c>
      <c r="Q421" s="54">
        <v>4.0523999999999996</v>
      </c>
    </row>
    <row r="422" spans="13:17" x14ac:dyDescent="0.3">
      <c r="M422" s="56">
        <v>42983</v>
      </c>
      <c r="N422" s="54">
        <v>2.6661999999999999</v>
      </c>
      <c r="O422" s="54">
        <v>3.1412</v>
      </c>
      <c r="P422" s="54">
        <v>3.8087</v>
      </c>
      <c r="Q422" s="54">
        <v>3.9698000000000002</v>
      </c>
    </row>
    <row r="423" spans="13:17" x14ac:dyDescent="0.3">
      <c r="M423" s="56">
        <v>42984</v>
      </c>
      <c r="N423" s="54">
        <v>2.6543000000000001</v>
      </c>
      <c r="O423" s="54">
        <v>3.1391</v>
      </c>
      <c r="P423" s="54">
        <v>3.7616999999999998</v>
      </c>
      <c r="Q423" s="54">
        <v>4.0011000000000001</v>
      </c>
    </row>
    <row r="424" spans="13:17" x14ac:dyDescent="0.3">
      <c r="M424" s="56">
        <v>42985</v>
      </c>
      <c r="N424" s="54">
        <v>2.6695000000000002</v>
      </c>
      <c r="O424" s="54">
        <v>3.1349</v>
      </c>
      <c r="P424" s="54">
        <v>3.7814000000000001</v>
      </c>
      <c r="Q424" s="54">
        <v>4.0007000000000001</v>
      </c>
    </row>
    <row r="425" spans="13:17" x14ac:dyDescent="0.3">
      <c r="M425" s="56">
        <v>42986</v>
      </c>
      <c r="N425" s="54">
        <v>2.6516000000000002</v>
      </c>
      <c r="O425" s="54">
        <v>3.1332</v>
      </c>
      <c r="P425" s="54">
        <v>3.7204000000000002</v>
      </c>
      <c r="Q425" s="54">
        <v>3.9453999999999998</v>
      </c>
    </row>
    <row r="426" spans="13:17" x14ac:dyDescent="0.3">
      <c r="M426" s="56">
        <v>42989</v>
      </c>
      <c r="N426" s="54">
        <v>2.6865000000000001</v>
      </c>
      <c r="O426" s="54">
        <v>3.1610999999999998</v>
      </c>
      <c r="P426" s="54">
        <v>3.7563</v>
      </c>
      <c r="Q426" s="54">
        <v>3.9729000000000001</v>
      </c>
    </row>
    <row r="427" spans="13:17" x14ac:dyDescent="0.3">
      <c r="M427" s="56">
        <v>42990</v>
      </c>
      <c r="N427" s="54">
        <v>2.7018</v>
      </c>
      <c r="O427" s="54">
        <v>3.3271999999999999</v>
      </c>
      <c r="P427" s="54">
        <v>3.8814000000000002</v>
      </c>
      <c r="Q427" s="54">
        <v>4.0827</v>
      </c>
    </row>
    <row r="428" spans="13:17" x14ac:dyDescent="0.3">
      <c r="M428" s="56">
        <v>42991</v>
      </c>
      <c r="N428" s="54">
        <v>2.7092000000000001</v>
      </c>
      <c r="O428" s="54">
        <v>3.4550000000000001</v>
      </c>
      <c r="P428" s="54">
        <v>3.9575</v>
      </c>
      <c r="Q428" s="54">
        <v>4.2542999999999997</v>
      </c>
    </row>
    <row r="429" spans="13:17" x14ac:dyDescent="0.3">
      <c r="M429" s="56">
        <v>42992</v>
      </c>
      <c r="N429" s="54">
        <v>2.7797999999999998</v>
      </c>
      <c r="O429" s="54">
        <v>3.4230999999999998</v>
      </c>
      <c r="P429" s="54">
        <v>3.9224999999999999</v>
      </c>
      <c r="Q429" s="54">
        <v>4.2489999999999997</v>
      </c>
    </row>
    <row r="430" spans="13:17" x14ac:dyDescent="0.3">
      <c r="M430" s="56">
        <v>42993</v>
      </c>
      <c r="N430" s="54">
        <v>2.8502000000000001</v>
      </c>
      <c r="O430" s="54">
        <v>3.5789</v>
      </c>
      <c r="P430" s="54">
        <v>4.0242000000000004</v>
      </c>
      <c r="Q430" s="54">
        <v>4.2123999999999997</v>
      </c>
    </row>
    <row r="431" spans="13:17" x14ac:dyDescent="0.3">
      <c r="M431" s="56">
        <v>42996</v>
      </c>
      <c r="N431" s="54">
        <v>2.9725000000000001</v>
      </c>
      <c r="O431" s="54">
        <v>3.6818</v>
      </c>
      <c r="P431" s="54">
        <v>4.2636000000000003</v>
      </c>
      <c r="Q431" s="54">
        <v>4.9062000000000001</v>
      </c>
    </row>
    <row r="432" spans="13:17" x14ac:dyDescent="0.3">
      <c r="M432" s="56">
        <v>42997</v>
      </c>
      <c r="N432" s="54">
        <v>3.1097000000000001</v>
      </c>
      <c r="O432" s="54">
        <v>3.8963000000000001</v>
      </c>
      <c r="P432" s="54">
        <v>4.5761000000000003</v>
      </c>
      <c r="Q432" s="54">
        <v>4.9393000000000002</v>
      </c>
    </row>
  </sheetData>
  <sortState ref="A2:E292">
    <sortCondition ref="A1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8"/>
  <sheetViews>
    <sheetView workbookViewId="0">
      <selection activeCell="C1" sqref="C1:C28"/>
    </sheetView>
  </sheetViews>
  <sheetFormatPr defaultRowHeight="13.5" x14ac:dyDescent="0.3"/>
  <sheetData>
    <row r="1" spans="1:3" x14ac:dyDescent="0.3">
      <c r="A1" s="3" t="s">
        <v>16</v>
      </c>
      <c r="B1" s="15" t="e">
        <f ca="1">[1]!s_dq_pctchange(#REF!,$B$1)</f>
        <v>#N/A</v>
      </c>
      <c r="C1">
        <v>1</v>
      </c>
    </row>
    <row r="2" spans="1:3" x14ac:dyDescent="0.3">
      <c r="A2" s="3" t="s">
        <v>20</v>
      </c>
      <c r="B2" s="15" t="e">
        <f ca="1">[1]!s_dq_pctchange(#REF!,$B$1)</f>
        <v>#N/A</v>
      </c>
      <c r="C2">
        <v>2</v>
      </c>
    </row>
    <row r="3" spans="1:3" x14ac:dyDescent="0.3">
      <c r="A3" s="3" t="s">
        <v>10</v>
      </c>
      <c r="B3" s="15" t="e">
        <f ca="1">[1]!s_dq_pctchange(#REF!,$B$1)</f>
        <v>#N/A</v>
      </c>
      <c r="C3" s="44">
        <v>3</v>
      </c>
    </row>
    <row r="4" spans="1:3" x14ac:dyDescent="0.3">
      <c r="A4" s="3" t="s">
        <v>18</v>
      </c>
      <c r="B4" s="15" t="e">
        <f ca="1">[1]!s_dq_pctchange(#REF!,$B$1)</f>
        <v>#N/A</v>
      </c>
      <c r="C4" s="44">
        <v>4</v>
      </c>
    </row>
    <row r="5" spans="1:3" x14ac:dyDescent="0.3">
      <c r="A5" s="3" t="s">
        <v>50</v>
      </c>
      <c r="B5" s="15" t="e">
        <f ca="1">[1]!s_dq_pctchange(#REF!,$B$1)</f>
        <v>#N/A</v>
      </c>
      <c r="C5" s="44">
        <v>5</v>
      </c>
    </row>
    <row r="6" spans="1:3" x14ac:dyDescent="0.3">
      <c r="A6" s="3" t="s">
        <v>36</v>
      </c>
      <c r="B6" s="15" t="e">
        <f ca="1">[1]!s_dq_pctchange(#REF!,$B$1)</f>
        <v>#N/A</v>
      </c>
      <c r="C6" s="44">
        <v>6</v>
      </c>
    </row>
    <row r="7" spans="1:3" x14ac:dyDescent="0.3">
      <c r="A7" s="3" t="s">
        <v>59</v>
      </c>
      <c r="B7" s="15" t="e">
        <f ca="1">[1]!s_dq_pctchange(#REF!,$B$1)</f>
        <v>#N/A</v>
      </c>
      <c r="C7" s="44">
        <v>7</v>
      </c>
    </row>
    <row r="8" spans="1:3" x14ac:dyDescent="0.3">
      <c r="A8" s="3" t="s">
        <v>14</v>
      </c>
      <c r="B8" s="15" t="e">
        <f ca="1">[1]!s_dq_pctchange(#REF!,$B$1)</f>
        <v>#N/A</v>
      </c>
      <c r="C8" s="44">
        <v>8</v>
      </c>
    </row>
    <row r="9" spans="1:3" x14ac:dyDescent="0.3">
      <c r="A9" s="3" t="s">
        <v>48</v>
      </c>
      <c r="B9" s="15" t="e">
        <f ca="1">[1]!s_dq_pctchange(#REF!,$B$1)</f>
        <v>#N/A</v>
      </c>
      <c r="C9" s="44">
        <v>9</v>
      </c>
    </row>
    <row r="10" spans="1:3" x14ac:dyDescent="0.3">
      <c r="A10" s="3" t="s">
        <v>61</v>
      </c>
      <c r="B10" s="15" t="e">
        <f ca="1">[1]!s_dq_pctchange(#REF!,$B$1)</f>
        <v>#N/A</v>
      </c>
      <c r="C10" s="44">
        <v>10</v>
      </c>
    </row>
    <row r="11" spans="1:3" x14ac:dyDescent="0.3">
      <c r="A11" s="3" t="s">
        <v>12</v>
      </c>
      <c r="B11" s="15" t="e">
        <f ca="1">[1]!s_dq_pctchange(#REF!,$B$1)</f>
        <v>#N/A</v>
      </c>
      <c r="C11" s="44">
        <v>11</v>
      </c>
    </row>
    <row r="12" spans="1:3" x14ac:dyDescent="0.3">
      <c r="A12" s="3" t="s">
        <v>38</v>
      </c>
      <c r="B12" s="15" t="e">
        <f ca="1">[1]!s_dq_pctchange(#REF!,$B$1)</f>
        <v>#N/A</v>
      </c>
      <c r="C12" s="44">
        <v>12</v>
      </c>
    </row>
    <row r="13" spans="1:3" x14ac:dyDescent="0.3">
      <c r="A13" s="3" t="s">
        <v>22</v>
      </c>
      <c r="B13" s="15" t="e">
        <f ca="1">[1]!s_dq_pctchange(#REF!,$B$1)</f>
        <v>#N/A</v>
      </c>
      <c r="C13" s="44">
        <v>13</v>
      </c>
    </row>
    <row r="14" spans="1:3" x14ac:dyDescent="0.3">
      <c r="A14" s="3" t="s">
        <v>46</v>
      </c>
      <c r="B14" s="15" t="e">
        <f ca="1">[1]!s_dq_pctchange(#REF!,$B$1)</f>
        <v>#N/A</v>
      </c>
      <c r="C14" s="44">
        <v>14</v>
      </c>
    </row>
    <row r="15" spans="1:3" x14ac:dyDescent="0.3">
      <c r="A15" s="3" t="s">
        <v>54</v>
      </c>
      <c r="B15" s="15" t="e">
        <f ca="1">[1]!s_dq_pctchange(#REF!,$B$1)</f>
        <v>#N/A</v>
      </c>
      <c r="C15" s="44">
        <v>15</v>
      </c>
    </row>
    <row r="16" spans="1:3" x14ac:dyDescent="0.3">
      <c r="A16" s="3" t="s">
        <v>40</v>
      </c>
      <c r="B16" s="15" t="e">
        <f ca="1">[1]!s_dq_pctchange(#REF!,$B$1)</f>
        <v>#N/A</v>
      </c>
      <c r="C16" s="44">
        <v>16</v>
      </c>
    </row>
    <row r="17" spans="1:3" x14ac:dyDescent="0.3">
      <c r="A17" s="3" t="s">
        <v>26</v>
      </c>
      <c r="B17" s="15" t="e">
        <f ca="1">[1]!s_dq_pctchange(#REF!,$B$1)</f>
        <v>#N/A</v>
      </c>
      <c r="C17" s="44">
        <v>17</v>
      </c>
    </row>
    <row r="18" spans="1:3" x14ac:dyDescent="0.3">
      <c r="A18" s="3" t="s">
        <v>42</v>
      </c>
      <c r="B18" s="15" t="e">
        <f ca="1">[1]!s_dq_pctchange(#REF!,$B$1)</f>
        <v>#N/A</v>
      </c>
      <c r="C18" s="44">
        <v>18</v>
      </c>
    </row>
    <row r="19" spans="1:3" x14ac:dyDescent="0.3">
      <c r="A19" s="3" t="s">
        <v>30</v>
      </c>
      <c r="B19" s="15" t="e">
        <f ca="1">[1]!s_dq_pctchange(#REF!,$B$1)</f>
        <v>#N/A</v>
      </c>
      <c r="C19" s="44">
        <v>19</v>
      </c>
    </row>
    <row r="20" spans="1:3" x14ac:dyDescent="0.3">
      <c r="A20" s="3" t="s">
        <v>24</v>
      </c>
      <c r="B20" s="15" t="e">
        <f ca="1">[1]!s_dq_pctchange(#REF!,$B$1)</f>
        <v>#N/A</v>
      </c>
      <c r="C20" s="44">
        <v>20</v>
      </c>
    </row>
    <row r="21" spans="1:3" x14ac:dyDescent="0.3">
      <c r="A21" s="3" t="s">
        <v>52</v>
      </c>
      <c r="B21" s="15" t="e">
        <f ca="1">[1]!s_dq_pctchange(#REF!,$B$1)</f>
        <v>#N/A</v>
      </c>
      <c r="C21" s="44">
        <v>21</v>
      </c>
    </row>
    <row r="22" spans="1:3" x14ac:dyDescent="0.3">
      <c r="A22" s="3" t="s">
        <v>28</v>
      </c>
      <c r="B22" s="15" t="e">
        <f ca="1">[1]!s_dq_pctchange(#REF!,$B$1)</f>
        <v>#N/A</v>
      </c>
      <c r="C22" s="44">
        <v>22</v>
      </c>
    </row>
    <row r="23" spans="1:3" x14ac:dyDescent="0.3">
      <c r="A23" s="3" t="s">
        <v>8</v>
      </c>
      <c r="B23" s="15" t="e">
        <f ca="1">[1]!s_dq_pctchange(#REF!,$B$1)</f>
        <v>#N/A</v>
      </c>
      <c r="C23" s="44">
        <v>23</v>
      </c>
    </row>
    <row r="24" spans="1:3" x14ac:dyDescent="0.3">
      <c r="A24" s="3" t="s">
        <v>32</v>
      </c>
      <c r="B24" s="15" t="e">
        <f ca="1">[1]!s_dq_pctchange(#REF!,$B$1)</f>
        <v>#N/A</v>
      </c>
      <c r="C24" s="44">
        <v>24</v>
      </c>
    </row>
    <row r="25" spans="1:3" x14ac:dyDescent="0.3">
      <c r="A25" s="3" t="s">
        <v>55</v>
      </c>
      <c r="B25" s="15" t="e">
        <f ca="1">[1]!s_dq_pctchange(#REF!,$B$1)</f>
        <v>#N/A</v>
      </c>
      <c r="C25" s="44">
        <v>25</v>
      </c>
    </row>
    <row r="26" spans="1:3" x14ac:dyDescent="0.3">
      <c r="A26" s="3" t="s">
        <v>44</v>
      </c>
      <c r="B26" s="15" t="e">
        <f ca="1">[1]!s_dq_pctchange(#REF!,$B$1)</f>
        <v>#N/A</v>
      </c>
      <c r="C26" s="44">
        <v>26</v>
      </c>
    </row>
    <row r="27" spans="1:3" x14ac:dyDescent="0.3">
      <c r="A27" s="3" t="s">
        <v>34</v>
      </c>
      <c r="B27" s="15" t="e">
        <f ca="1">[1]!s_dq_pctchange(#REF!,$B$1)</f>
        <v>#N/A</v>
      </c>
      <c r="C27" s="44">
        <v>27</v>
      </c>
    </row>
    <row r="28" spans="1:3" x14ac:dyDescent="0.3">
      <c r="A28" s="3" t="s">
        <v>57</v>
      </c>
      <c r="B28" s="15" t="e">
        <f ca="1">[1]!s_dq_pctchange(#REF!,$B$1)</f>
        <v>#N/A</v>
      </c>
      <c r="C28" s="44">
        <v>28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28"/>
  <sheetViews>
    <sheetView workbookViewId="0">
      <selection activeCell="B25" sqref="B25"/>
    </sheetView>
  </sheetViews>
  <sheetFormatPr defaultRowHeight="13.5" x14ac:dyDescent="0.3"/>
  <sheetData>
    <row r="1" spans="1:2" x14ac:dyDescent="0.3">
      <c r="A1" s="3" t="s">
        <v>50</v>
      </c>
      <c r="B1" s="15" t="e">
        <f ca="1">[1]!s_dq_pctchange(#REF!,$B$1)</f>
        <v>#N/A</v>
      </c>
    </row>
    <row r="2" spans="1:2" x14ac:dyDescent="0.3">
      <c r="A2" s="3" t="s">
        <v>52</v>
      </c>
      <c r="B2" s="15" t="e">
        <f ca="1">[1]!s_dq_pctchange(#REF!,$B$1)</f>
        <v>#N/A</v>
      </c>
    </row>
    <row r="3" spans="1:2" x14ac:dyDescent="0.3">
      <c r="A3" s="3" t="s">
        <v>54</v>
      </c>
      <c r="B3" s="15" t="e">
        <f ca="1">[1]!s_dq_pctchange(#REF!,$B$1)</f>
        <v>#N/A</v>
      </c>
    </row>
    <row r="4" spans="1:2" x14ac:dyDescent="0.3">
      <c r="A4" s="3" t="s">
        <v>38</v>
      </c>
      <c r="B4" s="15" t="e">
        <f ca="1">[1]!s_dq_pctchange(#REF!,$B$1)</f>
        <v>#N/A</v>
      </c>
    </row>
    <row r="5" spans="1:2" x14ac:dyDescent="0.3">
      <c r="A5" s="3" t="s">
        <v>48</v>
      </c>
      <c r="B5" s="15" t="e">
        <f ca="1">[1]!s_dq_pctchange(#REF!,$B$1)</f>
        <v>#N/A</v>
      </c>
    </row>
    <row r="6" spans="1:2" x14ac:dyDescent="0.3">
      <c r="A6" s="3" t="s">
        <v>18</v>
      </c>
      <c r="B6" s="15" t="e">
        <f ca="1">[1]!s_dq_pctchange(#REF!,$B$1)</f>
        <v>#N/A</v>
      </c>
    </row>
    <row r="7" spans="1:2" x14ac:dyDescent="0.3">
      <c r="A7" s="3" t="s">
        <v>24</v>
      </c>
      <c r="B7" s="15" t="e">
        <f ca="1">[1]!s_dq_pctchange(#REF!,$B$1)</f>
        <v>#N/A</v>
      </c>
    </row>
    <row r="8" spans="1:2" x14ac:dyDescent="0.3">
      <c r="A8" s="3" t="s">
        <v>30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61</v>
      </c>
      <c r="B10" s="15" t="e">
        <f ca="1">[1]!s_dq_pctchange(#REF!,$B$1)</f>
        <v>#N/A</v>
      </c>
    </row>
    <row r="11" spans="1:2" x14ac:dyDescent="0.3">
      <c r="A11" s="3" t="s">
        <v>8</v>
      </c>
      <c r="B11" s="15" t="e">
        <f ca="1">[1]!s_dq_pctchange(#REF!,$B$1)</f>
        <v>#N/A</v>
      </c>
    </row>
    <row r="12" spans="1:2" x14ac:dyDescent="0.3">
      <c r="A12" s="3" t="s">
        <v>28</v>
      </c>
      <c r="B12" s="15" t="e">
        <f ca="1">[1]!s_dq_pctchange(#REF!,$B$1)</f>
        <v>#N/A</v>
      </c>
    </row>
    <row r="13" spans="1:2" x14ac:dyDescent="0.3">
      <c r="A13" s="3" t="s">
        <v>26</v>
      </c>
      <c r="B13" s="15" t="e">
        <f ca="1">[1]!s_dq_pctchange(#REF!,$B$1)</f>
        <v>#N/A</v>
      </c>
    </row>
    <row r="14" spans="1:2" x14ac:dyDescent="0.3">
      <c r="A14" s="3" t="s">
        <v>59</v>
      </c>
      <c r="B14" s="15" t="e">
        <f ca="1">[1]!s_dq_pctchange(#REF!,$B$1)</f>
        <v>#N/A</v>
      </c>
    </row>
    <row r="15" spans="1:2" x14ac:dyDescent="0.3">
      <c r="A15" s="3" t="s">
        <v>46</v>
      </c>
      <c r="B15" s="15" t="e">
        <f ca="1">[1]!s_dq_pctchange(#REF!,$B$1)</f>
        <v>#N/A</v>
      </c>
    </row>
    <row r="16" spans="1:2" x14ac:dyDescent="0.3">
      <c r="A16" s="3" t="s">
        <v>57</v>
      </c>
      <c r="B16" s="15" t="e">
        <f ca="1">[1]!s_dq_pctchange(#REF!,$B$1)</f>
        <v>#N/A</v>
      </c>
    </row>
    <row r="17" spans="1:2" x14ac:dyDescent="0.3">
      <c r="A17" s="3" t="s">
        <v>34</v>
      </c>
      <c r="B17" s="15" t="e">
        <f ca="1">[1]!s_dq_pctchange(#REF!,$B$1)</f>
        <v>#N/A</v>
      </c>
    </row>
    <row r="18" spans="1:2" x14ac:dyDescent="0.3">
      <c r="A18" s="3" t="s">
        <v>32</v>
      </c>
      <c r="B18" s="15" t="e">
        <f ca="1">[1]!s_dq_pctchange(#REF!,$B$1)</f>
        <v>#N/A</v>
      </c>
    </row>
    <row r="19" spans="1:2" x14ac:dyDescent="0.3">
      <c r="A19" s="3" t="s">
        <v>40</v>
      </c>
      <c r="B19" s="15" t="e">
        <f ca="1">[1]!s_dq_pctchange(#REF!,$B$1)</f>
        <v>#N/A</v>
      </c>
    </row>
    <row r="20" spans="1:2" x14ac:dyDescent="0.3">
      <c r="A20" s="3" t="s">
        <v>44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10</v>
      </c>
      <c r="B22" s="15" t="e">
        <f ca="1">[1]!s_dq_pctchange(#REF!,$B$1)</f>
        <v>#N/A</v>
      </c>
    </row>
    <row r="23" spans="1:2" x14ac:dyDescent="0.3">
      <c r="A23" s="3" t="s">
        <v>12</v>
      </c>
      <c r="B23" s="15" t="e">
        <f ca="1">[1]!s_dq_pctchange(#REF!,$B$1)</f>
        <v>#N/A</v>
      </c>
    </row>
    <row r="24" spans="1:2" x14ac:dyDescent="0.3">
      <c r="A24" s="3" t="s">
        <v>14</v>
      </c>
      <c r="B24" s="15" t="e">
        <f ca="1">[1]!s_dq_pctchange(#REF!,$B$1)</f>
        <v>#N/A</v>
      </c>
    </row>
    <row r="25" spans="1:2" x14ac:dyDescent="0.3">
      <c r="A25" s="3" t="s">
        <v>55</v>
      </c>
      <c r="B25" s="15" t="e">
        <f ca="1">[1]!s_dq_pctchange(#REF!,$B$1)</f>
        <v>#N/A</v>
      </c>
    </row>
    <row r="26" spans="1:2" x14ac:dyDescent="0.3">
      <c r="A26" s="3" t="s">
        <v>42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16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8"/>
  <sheetViews>
    <sheetView workbookViewId="0">
      <selection activeCell="A27" sqref="A27"/>
    </sheetView>
  </sheetViews>
  <sheetFormatPr defaultRowHeight="13.5" x14ac:dyDescent="0.3"/>
  <sheetData>
    <row r="1" spans="1:3" x14ac:dyDescent="0.3">
      <c r="A1" s="3" t="s">
        <v>20</v>
      </c>
      <c r="B1" s="15" t="e">
        <f ca="1">[1]!s_dq_pctchange(#REF!,$B$1)</f>
        <v>#N/A</v>
      </c>
      <c r="C1">
        <v>1</v>
      </c>
    </row>
    <row r="2" spans="1:3" x14ac:dyDescent="0.3">
      <c r="A2" s="3" t="s">
        <v>34</v>
      </c>
      <c r="B2" s="15" t="e">
        <f ca="1">[1]!s_dq_pctchange(#REF!,$B$1)</f>
        <v>#N/A</v>
      </c>
      <c r="C2">
        <v>2</v>
      </c>
    </row>
    <row r="3" spans="1:3" x14ac:dyDescent="0.3">
      <c r="A3" s="3" t="s">
        <v>22</v>
      </c>
      <c r="B3" s="15" t="e">
        <f ca="1">[1]!s_dq_pctchange(#REF!,$B$1)</f>
        <v>#N/A</v>
      </c>
      <c r="C3" s="44">
        <v>3</v>
      </c>
    </row>
    <row r="4" spans="1:3" x14ac:dyDescent="0.3">
      <c r="A4" s="3" t="s">
        <v>40</v>
      </c>
      <c r="B4" s="15" t="e">
        <f ca="1">[1]!s_dq_pctchange(#REF!,$B$1)</f>
        <v>#N/A</v>
      </c>
      <c r="C4" s="44">
        <v>4</v>
      </c>
    </row>
    <row r="5" spans="1:3" x14ac:dyDescent="0.3">
      <c r="A5" s="3" t="s">
        <v>12</v>
      </c>
      <c r="B5" s="15" t="e">
        <f ca="1">[1]!s_dq_pctchange(#REF!,$B$1)</f>
        <v>#N/A</v>
      </c>
      <c r="C5" s="44">
        <v>5</v>
      </c>
    </row>
    <row r="6" spans="1:3" x14ac:dyDescent="0.3">
      <c r="A6" s="3" t="s">
        <v>30</v>
      </c>
      <c r="B6" s="15" t="e">
        <f ca="1">[1]!s_dq_pctchange(#REF!,$B$1)</f>
        <v>#N/A</v>
      </c>
      <c r="C6" s="44">
        <v>6</v>
      </c>
    </row>
    <row r="7" spans="1:3" x14ac:dyDescent="0.3">
      <c r="A7" s="3" t="s">
        <v>36</v>
      </c>
      <c r="B7" s="15" t="e">
        <f ca="1">[1]!s_dq_pctchange(#REF!,$B$1)</f>
        <v>#N/A</v>
      </c>
      <c r="C7" s="44">
        <v>7</v>
      </c>
    </row>
    <row r="8" spans="1:3" x14ac:dyDescent="0.3">
      <c r="A8" s="3" t="s">
        <v>46</v>
      </c>
      <c r="B8" s="15" t="e">
        <f ca="1">[1]!s_dq_pctchange(#REF!,$B$1)</f>
        <v>#N/A</v>
      </c>
      <c r="C8" s="44">
        <v>8</v>
      </c>
    </row>
    <row r="9" spans="1:3" x14ac:dyDescent="0.3">
      <c r="A9" s="3" t="s">
        <v>48</v>
      </c>
      <c r="B9" s="15" t="e">
        <f ca="1">[1]!s_dq_pctchange(#REF!,$B$1)</f>
        <v>#N/A</v>
      </c>
      <c r="C9" s="44">
        <v>9</v>
      </c>
    </row>
    <row r="10" spans="1:3" x14ac:dyDescent="0.3">
      <c r="A10" s="3" t="s">
        <v>18</v>
      </c>
      <c r="B10" s="15" t="e">
        <f ca="1">[1]!s_dq_pctchange(#REF!,$B$1)</f>
        <v>#N/A</v>
      </c>
      <c r="C10" s="44">
        <v>10</v>
      </c>
    </row>
    <row r="11" spans="1:3" x14ac:dyDescent="0.3">
      <c r="A11" s="3" t="s">
        <v>59</v>
      </c>
      <c r="B11" s="15" t="e">
        <f ca="1">[1]!s_dq_pctchange(#REF!,$B$1)</f>
        <v>#N/A</v>
      </c>
      <c r="C11" s="44">
        <v>11</v>
      </c>
    </row>
    <row r="12" spans="1:3" x14ac:dyDescent="0.3">
      <c r="A12" s="3" t="s">
        <v>54</v>
      </c>
      <c r="B12" s="15" t="e">
        <f ca="1">[1]!s_dq_pctchange(#REF!,$B$1)</f>
        <v>#N/A</v>
      </c>
      <c r="C12" s="44">
        <v>12</v>
      </c>
    </row>
    <row r="13" spans="1:3" x14ac:dyDescent="0.3">
      <c r="A13" s="3" t="s">
        <v>50</v>
      </c>
      <c r="B13" s="15" t="e">
        <f ca="1">[1]!s_dq_pctchange(#REF!,$B$1)</f>
        <v>#N/A</v>
      </c>
      <c r="C13" s="44">
        <v>13</v>
      </c>
    </row>
    <row r="14" spans="1:3" x14ac:dyDescent="0.3">
      <c r="A14" s="3" t="s">
        <v>42</v>
      </c>
      <c r="B14" s="15" t="e">
        <f ca="1">[1]!s_dq_pctchange(#REF!,$B$1)</f>
        <v>#N/A</v>
      </c>
      <c r="C14" s="44">
        <v>14</v>
      </c>
    </row>
    <row r="15" spans="1:3" x14ac:dyDescent="0.3">
      <c r="A15" s="3" t="s">
        <v>24</v>
      </c>
      <c r="B15" s="15" t="e">
        <f ca="1">[1]!s_dq_pctchange(#REF!,$B$1)</f>
        <v>#N/A</v>
      </c>
      <c r="C15" s="44">
        <v>15</v>
      </c>
    </row>
    <row r="16" spans="1:3" x14ac:dyDescent="0.3">
      <c r="A16" s="3" t="s">
        <v>8</v>
      </c>
      <c r="B16" s="15" t="e">
        <f ca="1">[1]!s_dq_pctchange(#REF!,$B$1)</f>
        <v>#N/A</v>
      </c>
      <c r="C16" s="44">
        <v>16</v>
      </c>
    </row>
    <row r="17" spans="1:3" x14ac:dyDescent="0.3">
      <c r="A17" s="3" t="s">
        <v>32</v>
      </c>
      <c r="B17" s="15" t="e">
        <f ca="1">[1]!s_dq_pctchange(#REF!,$B$1)</f>
        <v>#N/A</v>
      </c>
      <c r="C17" s="44">
        <v>17</v>
      </c>
    </row>
    <row r="18" spans="1:3" x14ac:dyDescent="0.3">
      <c r="A18" s="3" t="s">
        <v>16</v>
      </c>
      <c r="B18" s="15" t="e">
        <f ca="1">[1]!s_dq_pctchange(#REF!,$B$1)</f>
        <v>#N/A</v>
      </c>
      <c r="C18" s="44">
        <v>18</v>
      </c>
    </row>
    <row r="19" spans="1:3" x14ac:dyDescent="0.3">
      <c r="A19" s="3" t="s">
        <v>44</v>
      </c>
      <c r="B19" s="15" t="e">
        <f ca="1">[1]!s_dq_pctchange(#REF!,$B$1)</f>
        <v>#N/A</v>
      </c>
      <c r="C19" s="44">
        <v>19</v>
      </c>
    </row>
    <row r="20" spans="1:3" x14ac:dyDescent="0.3">
      <c r="A20" s="3" t="s">
        <v>28</v>
      </c>
      <c r="B20" s="15" t="e">
        <f ca="1">[1]!s_dq_pctchange(#REF!,$B$1)</f>
        <v>#N/A</v>
      </c>
      <c r="C20" s="44">
        <v>20</v>
      </c>
    </row>
    <row r="21" spans="1:3" x14ac:dyDescent="0.3">
      <c r="A21" s="3" t="s">
        <v>61</v>
      </c>
      <c r="B21" s="15" t="e">
        <f ca="1">[1]!s_dq_pctchange(#REF!,$B$1)</f>
        <v>#N/A</v>
      </c>
      <c r="C21" s="44">
        <v>21</v>
      </c>
    </row>
    <row r="22" spans="1:3" x14ac:dyDescent="0.3">
      <c r="A22" s="3" t="s">
        <v>26</v>
      </c>
      <c r="B22" s="15" t="e">
        <f ca="1">[1]!s_dq_pctchange(#REF!,$B$1)</f>
        <v>#N/A</v>
      </c>
      <c r="C22" s="44">
        <v>22</v>
      </c>
    </row>
    <row r="23" spans="1:3" x14ac:dyDescent="0.3">
      <c r="A23" s="3" t="s">
        <v>52</v>
      </c>
      <c r="B23" s="15" t="e">
        <f ca="1">[1]!s_dq_pctchange(#REF!,$B$1)</f>
        <v>#N/A</v>
      </c>
      <c r="C23" s="44">
        <v>23</v>
      </c>
    </row>
    <row r="24" spans="1:3" x14ac:dyDescent="0.3">
      <c r="A24" s="3" t="s">
        <v>38</v>
      </c>
      <c r="B24" s="15" t="e">
        <f ca="1">[1]!s_dq_pctchange(#REF!,$B$1)</f>
        <v>#N/A</v>
      </c>
      <c r="C24" s="44">
        <v>24</v>
      </c>
    </row>
    <row r="25" spans="1:3" x14ac:dyDescent="0.3">
      <c r="A25" s="3" t="s">
        <v>57</v>
      </c>
      <c r="B25" s="15" t="e">
        <f ca="1">[1]!s_dq_pctchange(#REF!,$B$1)</f>
        <v>#N/A</v>
      </c>
      <c r="C25" s="44">
        <v>25</v>
      </c>
    </row>
    <row r="26" spans="1:3" x14ac:dyDescent="0.3">
      <c r="A26" s="3" t="s">
        <v>55</v>
      </c>
      <c r="B26" s="15" t="e">
        <f ca="1">[1]!s_dq_pctchange(#REF!,$B$1)</f>
        <v>#N/A</v>
      </c>
      <c r="C26" s="44">
        <v>26</v>
      </c>
    </row>
    <row r="27" spans="1:3" x14ac:dyDescent="0.3">
      <c r="A27" s="3" t="s">
        <v>10</v>
      </c>
      <c r="B27" s="15" t="e">
        <f ca="1">[1]!s_dq_pctchange(#REF!,$B$1)</f>
        <v>#N/A</v>
      </c>
      <c r="C27" s="44">
        <v>27</v>
      </c>
    </row>
    <row r="28" spans="1:3" x14ac:dyDescent="0.3">
      <c r="A28" s="3" t="s">
        <v>14</v>
      </c>
      <c r="B28" s="15" t="e">
        <f ca="1">[1]!s_dq_pctchange(#REF!,$B$1)</f>
        <v>#N/A</v>
      </c>
      <c r="C28" s="44">
        <v>28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8"/>
  <sheetViews>
    <sheetView workbookViewId="0">
      <selection activeCell="D16" sqref="D16"/>
    </sheetView>
  </sheetViews>
  <sheetFormatPr defaultRowHeight="13.5" x14ac:dyDescent="0.3"/>
  <sheetData>
    <row r="1" spans="1:2" x14ac:dyDescent="0.3">
      <c r="A1" s="3" t="s">
        <v>55</v>
      </c>
      <c r="B1" s="15" t="e">
        <f ca="1">[1]!s_dq_pctchange(#REF!,$B$1)</f>
        <v>#N/A</v>
      </c>
    </row>
    <row r="2" spans="1:2" x14ac:dyDescent="0.3">
      <c r="A2" s="3" t="s">
        <v>18</v>
      </c>
      <c r="B2" s="15" t="e">
        <f ca="1">[1]!s_dq_pctchange(#REF!,$B$1)</f>
        <v>#N/A</v>
      </c>
    </row>
    <row r="3" spans="1:2" x14ac:dyDescent="0.3">
      <c r="A3" s="3" t="s">
        <v>12</v>
      </c>
      <c r="B3" s="15" t="e">
        <f ca="1">[1]!s_dq_pctchange(#REF!,$B$1)</f>
        <v>#N/A</v>
      </c>
    </row>
    <row r="4" spans="1:2" x14ac:dyDescent="0.3">
      <c r="A4" s="3" t="s">
        <v>50</v>
      </c>
      <c r="B4" s="15" t="e">
        <f ca="1">[1]!s_dq_pctchange(#REF!,$B$1)</f>
        <v>#N/A</v>
      </c>
    </row>
    <row r="5" spans="1:2" x14ac:dyDescent="0.3">
      <c r="A5" s="3" t="s">
        <v>40</v>
      </c>
      <c r="B5" s="15" t="e">
        <f ca="1">[1]!s_dq_pctchange(#REF!,$B$1)</f>
        <v>#N/A</v>
      </c>
    </row>
    <row r="6" spans="1:2" x14ac:dyDescent="0.3">
      <c r="A6" s="3" t="s">
        <v>46</v>
      </c>
      <c r="B6" s="15" t="e">
        <f ca="1">[1]!s_dq_pctchange(#REF!,$B$1)</f>
        <v>#N/A</v>
      </c>
    </row>
    <row r="7" spans="1:2" x14ac:dyDescent="0.3">
      <c r="A7" s="3" t="s">
        <v>34</v>
      </c>
      <c r="B7" s="15" t="e">
        <f ca="1">[1]!s_dq_pctchange(#REF!,$B$1)</f>
        <v>#N/A</v>
      </c>
    </row>
    <row r="8" spans="1:2" x14ac:dyDescent="0.3">
      <c r="A8" s="3" t="s">
        <v>38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26</v>
      </c>
      <c r="B10" s="15" t="e">
        <f ca="1">[1]!s_dq_pctchange(#REF!,$B$1)</f>
        <v>#N/A</v>
      </c>
    </row>
    <row r="11" spans="1:2" x14ac:dyDescent="0.3">
      <c r="A11" s="3" t="s">
        <v>59</v>
      </c>
      <c r="B11" s="15" t="e">
        <f ca="1">[1]!s_dq_pctchange(#REF!,$B$1)</f>
        <v>#N/A</v>
      </c>
    </row>
    <row r="12" spans="1:2" x14ac:dyDescent="0.3">
      <c r="A12" s="3" t="s">
        <v>32</v>
      </c>
      <c r="B12" s="15" t="e">
        <f ca="1">[1]!s_dq_pctchange(#REF!,$B$1)</f>
        <v>#N/A</v>
      </c>
    </row>
    <row r="13" spans="1:2" x14ac:dyDescent="0.3">
      <c r="A13" s="3" t="s">
        <v>57</v>
      </c>
      <c r="B13" s="15" t="e">
        <f ca="1">[1]!s_dq_pctchange(#REF!,$B$1)</f>
        <v>#N/A</v>
      </c>
    </row>
    <row r="14" spans="1:2" x14ac:dyDescent="0.3">
      <c r="A14" s="3" t="s">
        <v>54</v>
      </c>
      <c r="B14" s="15" t="e">
        <f ca="1">[1]!s_dq_pctchange(#REF!,$B$1)</f>
        <v>#N/A</v>
      </c>
    </row>
    <row r="15" spans="1:2" x14ac:dyDescent="0.3">
      <c r="A15" s="3" t="s">
        <v>44</v>
      </c>
      <c r="B15" s="15" t="e">
        <f ca="1">[1]!s_dq_pctchange(#REF!,$B$1)</f>
        <v>#N/A</v>
      </c>
    </row>
    <row r="16" spans="1:2" x14ac:dyDescent="0.3">
      <c r="A16" s="3" t="s">
        <v>24</v>
      </c>
      <c r="B16" s="15" t="e">
        <f ca="1">[1]!s_dq_pctchange(#REF!,$B$1)</f>
        <v>#N/A</v>
      </c>
    </row>
    <row r="17" spans="1:2" x14ac:dyDescent="0.3">
      <c r="A17" s="3" t="s">
        <v>61</v>
      </c>
      <c r="B17" s="15" t="e">
        <f ca="1">[1]!s_dq_pctchange(#REF!,$B$1)</f>
        <v>#N/A</v>
      </c>
    </row>
    <row r="18" spans="1:2" x14ac:dyDescent="0.3">
      <c r="A18" s="3" t="s">
        <v>30</v>
      </c>
      <c r="B18" s="15" t="e">
        <f ca="1">[1]!s_dq_pctchange(#REF!,$B$1)</f>
        <v>#N/A</v>
      </c>
    </row>
    <row r="19" spans="1:2" x14ac:dyDescent="0.3">
      <c r="A19" s="3" t="s">
        <v>52</v>
      </c>
      <c r="B19" s="15" t="e">
        <f ca="1">[1]!s_dq_pctchange(#REF!,$B$1)</f>
        <v>#N/A</v>
      </c>
    </row>
    <row r="20" spans="1:2" x14ac:dyDescent="0.3">
      <c r="A20" s="3" t="s">
        <v>14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16</v>
      </c>
      <c r="B22" s="15" t="e">
        <f ca="1">[1]!s_dq_pctchange(#REF!,$B$1)</f>
        <v>#N/A</v>
      </c>
    </row>
    <row r="23" spans="1:2" x14ac:dyDescent="0.3">
      <c r="A23" s="3" t="s">
        <v>48</v>
      </c>
      <c r="B23" s="15" t="e">
        <f ca="1">[1]!s_dq_pctchange(#REF!,$B$1)</f>
        <v>#N/A</v>
      </c>
    </row>
    <row r="24" spans="1:2" x14ac:dyDescent="0.3">
      <c r="A24" s="3" t="s">
        <v>28</v>
      </c>
      <c r="B24" s="15" t="e">
        <f ca="1">[1]!s_dq_pctchange(#REF!,$B$1)</f>
        <v>#N/A</v>
      </c>
    </row>
    <row r="25" spans="1:2" x14ac:dyDescent="0.3">
      <c r="A25" s="3" t="s">
        <v>10</v>
      </c>
      <c r="B25" s="15" t="e">
        <f ca="1">[1]!s_dq_pctchange(#REF!,$B$1)</f>
        <v>#N/A</v>
      </c>
    </row>
    <row r="26" spans="1:2" x14ac:dyDescent="0.3">
      <c r="A26" s="3" t="s">
        <v>8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42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433"/>
  <sheetViews>
    <sheetView topLeftCell="A356" workbookViewId="0">
      <selection activeCell="B432" sqref="B432:C433"/>
    </sheetView>
  </sheetViews>
  <sheetFormatPr defaultRowHeight="13.5" x14ac:dyDescent="0.3"/>
  <cols>
    <col min="1" max="1" width="11.1328125" bestFit="1" customWidth="1"/>
    <col min="2" max="2" width="11" style="23" bestFit="1" customWidth="1"/>
    <col min="3" max="3" width="10.1328125" style="23" bestFit="1" customWidth="1"/>
    <col min="4" max="4" width="9.46484375" bestFit="1" customWidth="1"/>
    <col min="5" max="7" width="11.59765625" style="44" customWidth="1"/>
  </cols>
  <sheetData>
    <row r="1" spans="1:8" x14ac:dyDescent="0.3">
      <c r="A1" s="10" t="s">
        <v>121</v>
      </c>
      <c r="F1" s="49" t="str">
        <f>[1]!edb()</f>
        <v>Wind资讯</v>
      </c>
    </row>
    <row r="2" spans="1:8" x14ac:dyDescent="0.3">
      <c r="A2" s="9"/>
      <c r="B2" s="45" t="s">
        <v>122</v>
      </c>
      <c r="C2" s="45" t="s">
        <v>123</v>
      </c>
      <c r="F2" s="44" t="s">
        <v>152</v>
      </c>
      <c r="G2" s="44" t="s">
        <v>153</v>
      </c>
      <c r="H2" t="s">
        <v>158</v>
      </c>
    </row>
    <row r="3" spans="1:8" x14ac:dyDescent="0.3">
      <c r="A3" s="5">
        <f>F3</f>
        <v>42373</v>
      </c>
      <c r="B3" s="23">
        <f>G3/100</f>
        <v>1.9950000000000002E-2</v>
      </c>
      <c r="C3" s="23">
        <f>H3/100</f>
        <v>2.3349999999999999E-2</v>
      </c>
      <c r="E3" s="23"/>
      <c r="F3" s="56">
        <v>42373</v>
      </c>
      <c r="G3" s="52">
        <v>1.9950000000000001</v>
      </c>
      <c r="H3" s="52">
        <v>2.335</v>
      </c>
    </row>
    <row r="4" spans="1:8" x14ac:dyDescent="0.3">
      <c r="A4" s="43">
        <f t="shared" ref="A4:A67" si="0">F4</f>
        <v>42374</v>
      </c>
      <c r="B4" s="23">
        <f t="shared" ref="B4:B67" si="1">G4/100</f>
        <v>1.9980000000000001E-2</v>
      </c>
      <c r="C4" s="23">
        <f t="shared" ref="C4:C67" si="2">H4/100</f>
        <v>2.3300000000000001E-2</v>
      </c>
      <c r="E4" s="23"/>
      <c r="F4" s="56">
        <v>42374</v>
      </c>
      <c r="G4" s="52">
        <v>1.998</v>
      </c>
      <c r="H4" s="52">
        <v>2.33</v>
      </c>
    </row>
    <row r="5" spans="1:8" x14ac:dyDescent="0.3">
      <c r="A5" s="43">
        <f t="shared" si="0"/>
        <v>42375</v>
      </c>
      <c r="B5" s="23">
        <f t="shared" si="1"/>
        <v>1.9799999999999998E-2</v>
      </c>
      <c r="C5" s="23">
        <f t="shared" si="2"/>
        <v>2.3220000000000001E-2</v>
      </c>
      <c r="E5" s="23"/>
      <c r="F5" s="56">
        <v>42375</v>
      </c>
      <c r="G5" s="52">
        <v>1.98</v>
      </c>
      <c r="H5" s="52">
        <v>2.3220000000000001</v>
      </c>
    </row>
    <row r="6" spans="1:8" x14ac:dyDescent="0.3">
      <c r="A6" s="43">
        <f t="shared" si="0"/>
        <v>42376</v>
      </c>
      <c r="B6" s="23">
        <f t="shared" si="1"/>
        <v>1.966E-2</v>
      </c>
      <c r="C6" s="23">
        <f t="shared" si="2"/>
        <v>2.3130000000000001E-2</v>
      </c>
      <c r="E6" s="23"/>
      <c r="F6" s="56">
        <v>42376</v>
      </c>
      <c r="G6" s="52">
        <v>1.966</v>
      </c>
      <c r="H6" s="52">
        <v>2.3130000000000002</v>
      </c>
    </row>
    <row r="7" spans="1:8" x14ac:dyDescent="0.3">
      <c r="A7" s="43">
        <f t="shared" si="0"/>
        <v>42377</v>
      </c>
      <c r="B7" s="23">
        <f t="shared" si="1"/>
        <v>1.958E-2</v>
      </c>
      <c r="C7" s="23">
        <f t="shared" si="2"/>
        <v>2.308E-2</v>
      </c>
      <c r="E7" s="23"/>
      <c r="F7" s="56">
        <v>42377</v>
      </c>
      <c r="G7" s="52">
        <v>1.958</v>
      </c>
      <c r="H7" s="52">
        <v>2.3079999999999998</v>
      </c>
    </row>
    <row r="8" spans="1:8" x14ac:dyDescent="0.3">
      <c r="A8" s="43">
        <f t="shared" si="0"/>
        <v>42380</v>
      </c>
      <c r="B8" s="23">
        <f t="shared" si="1"/>
        <v>1.951E-2</v>
      </c>
      <c r="C8" s="23">
        <f t="shared" si="2"/>
        <v>2.3029999999999998E-2</v>
      </c>
      <c r="E8" s="23"/>
      <c r="F8" s="56">
        <v>42380</v>
      </c>
      <c r="G8" s="52">
        <v>1.9510000000000001</v>
      </c>
      <c r="H8" s="52">
        <v>2.3029999999999999</v>
      </c>
    </row>
    <row r="9" spans="1:8" x14ac:dyDescent="0.3">
      <c r="A9" s="43">
        <f t="shared" si="0"/>
        <v>42381</v>
      </c>
      <c r="B9" s="23">
        <f t="shared" si="1"/>
        <v>1.951E-2</v>
      </c>
      <c r="C9" s="23">
        <f t="shared" si="2"/>
        <v>2.3E-2</v>
      </c>
      <c r="E9" s="23"/>
      <c r="F9" s="56">
        <v>42381</v>
      </c>
      <c r="G9" s="52">
        <v>1.9510000000000001</v>
      </c>
      <c r="H9" s="52">
        <v>2.2999999999999998</v>
      </c>
    </row>
    <row r="10" spans="1:8" x14ac:dyDescent="0.3">
      <c r="A10" s="43">
        <f t="shared" si="0"/>
        <v>42382</v>
      </c>
      <c r="B10" s="23">
        <f t="shared" si="1"/>
        <v>1.95E-2</v>
      </c>
      <c r="C10" s="23">
        <f t="shared" si="2"/>
        <v>2.3E-2</v>
      </c>
      <c r="E10" s="23"/>
      <c r="F10" s="56">
        <v>42382</v>
      </c>
      <c r="G10" s="52">
        <v>1.95</v>
      </c>
      <c r="H10" s="52">
        <v>2.2999999999999998</v>
      </c>
    </row>
    <row r="11" spans="1:8" x14ac:dyDescent="0.3">
      <c r="A11" s="43">
        <f t="shared" si="0"/>
        <v>42383</v>
      </c>
      <c r="B11" s="23">
        <f t="shared" si="1"/>
        <v>1.95E-2</v>
      </c>
      <c r="C11" s="23">
        <f t="shared" si="2"/>
        <v>2.3E-2</v>
      </c>
      <c r="E11" s="23"/>
      <c r="F11" s="56">
        <v>42383</v>
      </c>
      <c r="G11" s="52">
        <v>1.95</v>
      </c>
      <c r="H11" s="52">
        <v>2.2999999999999998</v>
      </c>
    </row>
    <row r="12" spans="1:8" x14ac:dyDescent="0.3">
      <c r="A12" s="43">
        <f t="shared" si="0"/>
        <v>42384</v>
      </c>
      <c r="B12" s="23">
        <f t="shared" si="1"/>
        <v>1.9560000000000001E-2</v>
      </c>
      <c r="C12" s="23">
        <f t="shared" si="2"/>
        <v>2.3029999999999998E-2</v>
      </c>
      <c r="E12" s="23"/>
      <c r="F12" s="56">
        <v>42384</v>
      </c>
      <c r="G12" s="52">
        <v>1.956</v>
      </c>
      <c r="H12" s="52">
        <v>2.3029999999999999</v>
      </c>
    </row>
    <row r="13" spans="1:8" x14ac:dyDescent="0.3">
      <c r="A13" s="43">
        <f t="shared" si="0"/>
        <v>42387</v>
      </c>
      <c r="B13" s="23">
        <f t="shared" si="1"/>
        <v>1.9539999999999998E-2</v>
      </c>
      <c r="C13" s="23">
        <f t="shared" si="2"/>
        <v>2.308E-2</v>
      </c>
      <c r="E13" s="23"/>
      <c r="F13" s="56">
        <v>42387</v>
      </c>
      <c r="G13" s="52">
        <v>1.954</v>
      </c>
      <c r="H13" s="52">
        <v>2.3079999999999998</v>
      </c>
    </row>
    <row r="14" spans="1:8" x14ac:dyDescent="0.3">
      <c r="A14" s="43">
        <f t="shared" si="0"/>
        <v>42388</v>
      </c>
      <c r="B14" s="23">
        <f t="shared" si="1"/>
        <v>1.959E-2</v>
      </c>
      <c r="C14" s="23">
        <f t="shared" si="2"/>
        <v>2.316E-2</v>
      </c>
      <c r="E14" s="23"/>
      <c r="F14" s="56">
        <v>42388</v>
      </c>
      <c r="G14" s="52">
        <v>1.9590000000000001</v>
      </c>
      <c r="H14" s="52">
        <v>2.3159999999999998</v>
      </c>
    </row>
    <row r="15" spans="1:8" x14ac:dyDescent="0.3">
      <c r="A15" s="43">
        <f t="shared" si="0"/>
        <v>42389</v>
      </c>
      <c r="B15" s="23">
        <f t="shared" si="1"/>
        <v>1.983E-2</v>
      </c>
      <c r="C15" s="23">
        <f t="shared" si="2"/>
        <v>2.341E-2</v>
      </c>
      <c r="E15" s="23"/>
      <c r="F15" s="56">
        <v>42389</v>
      </c>
      <c r="G15" s="52">
        <v>1.9830000000000001</v>
      </c>
      <c r="H15" s="52">
        <v>2.3410000000000002</v>
      </c>
    </row>
    <row r="16" spans="1:8" x14ac:dyDescent="0.3">
      <c r="A16" s="43">
        <f t="shared" si="0"/>
        <v>42390</v>
      </c>
      <c r="B16" s="23">
        <f t="shared" si="1"/>
        <v>2.0139999999999998E-2</v>
      </c>
      <c r="C16" s="23">
        <f t="shared" si="2"/>
        <v>2.4049999999999998E-2</v>
      </c>
      <c r="E16" s="23"/>
      <c r="F16" s="56">
        <v>42390</v>
      </c>
      <c r="G16" s="52">
        <v>2.0139999999999998</v>
      </c>
      <c r="H16" s="52">
        <v>2.4049999999999998</v>
      </c>
    </row>
    <row r="17" spans="1:8" x14ac:dyDescent="0.3">
      <c r="A17" s="43">
        <f t="shared" si="0"/>
        <v>42391</v>
      </c>
      <c r="B17" s="23">
        <f t="shared" si="1"/>
        <v>2.0279999999999999E-2</v>
      </c>
      <c r="C17" s="23">
        <f t="shared" si="2"/>
        <v>2.4E-2</v>
      </c>
      <c r="E17" s="23"/>
      <c r="F17" s="56">
        <v>42391</v>
      </c>
      <c r="G17" s="52">
        <v>2.028</v>
      </c>
      <c r="H17" s="52">
        <v>2.4</v>
      </c>
    </row>
    <row r="18" spans="1:8" x14ac:dyDescent="0.3">
      <c r="A18" s="43">
        <f t="shared" si="0"/>
        <v>42394</v>
      </c>
      <c r="B18" s="23">
        <f t="shared" si="1"/>
        <v>2.009E-2</v>
      </c>
      <c r="C18" s="23">
        <f t="shared" si="2"/>
        <v>2.376E-2</v>
      </c>
      <c r="E18" s="23"/>
      <c r="F18" s="56">
        <v>42394</v>
      </c>
      <c r="G18" s="52">
        <v>2.0089999999999999</v>
      </c>
      <c r="H18" s="52">
        <v>2.3759999999999999</v>
      </c>
    </row>
    <row r="19" spans="1:8" x14ac:dyDescent="0.3">
      <c r="A19" s="43">
        <f t="shared" si="0"/>
        <v>42395</v>
      </c>
      <c r="B19" s="23">
        <f t="shared" si="1"/>
        <v>1.9970000000000002E-2</v>
      </c>
      <c r="C19" s="23">
        <f t="shared" si="2"/>
        <v>2.3629999999999998E-2</v>
      </c>
      <c r="E19" s="23"/>
      <c r="F19" s="56">
        <v>42395</v>
      </c>
      <c r="G19" s="52">
        <v>1.9970000000000001</v>
      </c>
      <c r="H19" s="52">
        <v>2.363</v>
      </c>
    </row>
    <row r="20" spans="1:8" x14ac:dyDescent="0.3">
      <c r="A20" s="43">
        <f t="shared" si="0"/>
        <v>42396</v>
      </c>
      <c r="B20" s="23">
        <f t="shared" si="1"/>
        <v>1.9950000000000002E-2</v>
      </c>
      <c r="C20" s="23">
        <f t="shared" si="2"/>
        <v>2.359E-2</v>
      </c>
      <c r="E20" s="23"/>
      <c r="F20" s="56">
        <v>42396</v>
      </c>
      <c r="G20" s="52">
        <v>1.9950000000000001</v>
      </c>
      <c r="H20" s="52">
        <v>2.359</v>
      </c>
    </row>
    <row r="21" spans="1:8" x14ac:dyDescent="0.3">
      <c r="A21" s="43">
        <f t="shared" si="0"/>
        <v>42397</v>
      </c>
      <c r="B21" s="23">
        <f t="shared" si="1"/>
        <v>1.992E-2</v>
      </c>
      <c r="C21" s="23">
        <f t="shared" si="2"/>
        <v>2.3620000000000002E-2</v>
      </c>
      <c r="E21" s="23"/>
      <c r="F21" s="56">
        <v>42397</v>
      </c>
      <c r="G21" s="52">
        <v>1.992</v>
      </c>
      <c r="H21" s="52">
        <v>2.3620000000000001</v>
      </c>
    </row>
    <row r="22" spans="1:8" x14ac:dyDescent="0.3">
      <c r="A22" s="43">
        <f t="shared" si="0"/>
        <v>42398</v>
      </c>
      <c r="B22" s="23">
        <f t="shared" si="1"/>
        <v>1.9890000000000001E-2</v>
      </c>
      <c r="C22" s="23">
        <f t="shared" si="2"/>
        <v>2.3300000000000001E-2</v>
      </c>
      <c r="E22" s="23"/>
      <c r="F22" s="56">
        <v>42398</v>
      </c>
      <c r="G22" s="52">
        <v>1.9890000000000001</v>
      </c>
      <c r="H22" s="52">
        <v>2.33</v>
      </c>
    </row>
    <row r="23" spans="1:8" x14ac:dyDescent="0.3">
      <c r="A23" s="43">
        <f t="shared" si="0"/>
        <v>42401</v>
      </c>
      <c r="B23" s="23">
        <f t="shared" si="1"/>
        <v>1.9870000000000002E-2</v>
      </c>
      <c r="C23" s="23">
        <f t="shared" si="2"/>
        <v>2.444E-2</v>
      </c>
      <c r="E23" s="23"/>
      <c r="F23" s="56">
        <v>42401</v>
      </c>
      <c r="G23" s="52">
        <v>1.9870000000000001</v>
      </c>
      <c r="H23" s="52">
        <v>2.444</v>
      </c>
    </row>
    <row r="24" spans="1:8" x14ac:dyDescent="0.3">
      <c r="A24" s="43">
        <f t="shared" si="0"/>
        <v>42402</v>
      </c>
      <c r="B24" s="23">
        <f t="shared" si="1"/>
        <v>1.984E-2</v>
      </c>
      <c r="C24" s="23">
        <f t="shared" si="2"/>
        <v>2.4550000000000002E-2</v>
      </c>
      <c r="E24" s="23"/>
      <c r="F24" s="56">
        <v>42402</v>
      </c>
      <c r="G24" s="52">
        <v>1.984</v>
      </c>
      <c r="H24" s="52">
        <v>2.4550000000000001</v>
      </c>
    </row>
    <row r="25" spans="1:8" x14ac:dyDescent="0.3">
      <c r="A25" s="43">
        <f t="shared" si="0"/>
        <v>42403</v>
      </c>
      <c r="B25" s="23">
        <f t="shared" si="1"/>
        <v>1.983E-2</v>
      </c>
      <c r="C25" s="23">
        <f t="shared" si="2"/>
        <v>2.453E-2</v>
      </c>
      <c r="E25" s="23"/>
      <c r="F25" s="56">
        <v>42403</v>
      </c>
      <c r="G25" s="52">
        <v>1.9830000000000001</v>
      </c>
      <c r="H25" s="52">
        <v>2.4529999999999998</v>
      </c>
    </row>
    <row r="26" spans="1:8" x14ac:dyDescent="0.3">
      <c r="A26" s="43">
        <f t="shared" si="0"/>
        <v>42404</v>
      </c>
      <c r="B26" s="23">
        <f t="shared" si="1"/>
        <v>1.983E-2</v>
      </c>
      <c r="C26" s="23">
        <f t="shared" si="2"/>
        <v>2.4550000000000002E-2</v>
      </c>
      <c r="E26" s="23"/>
      <c r="F26" s="56">
        <v>42404</v>
      </c>
      <c r="G26" s="52">
        <v>1.9830000000000001</v>
      </c>
      <c r="H26" s="52">
        <v>2.4550000000000001</v>
      </c>
    </row>
    <row r="27" spans="1:8" x14ac:dyDescent="0.3">
      <c r="A27" s="43">
        <f t="shared" si="0"/>
        <v>42405</v>
      </c>
      <c r="B27" s="23">
        <f t="shared" si="1"/>
        <v>1.984E-2</v>
      </c>
      <c r="C27" s="23">
        <f t="shared" si="2"/>
        <v>2.4479999999999998E-2</v>
      </c>
      <c r="E27" s="23"/>
      <c r="F27" s="56">
        <v>42405</v>
      </c>
      <c r="G27" s="52">
        <v>1.984</v>
      </c>
      <c r="H27" s="52">
        <v>2.448</v>
      </c>
    </row>
    <row r="28" spans="1:8" x14ac:dyDescent="0.3">
      <c r="A28" s="43">
        <f t="shared" si="0"/>
        <v>42406</v>
      </c>
      <c r="B28" s="23">
        <f t="shared" si="1"/>
        <v>2.281E-2</v>
      </c>
      <c r="C28" s="23">
        <f t="shared" si="2"/>
        <v>2.3530000000000002E-2</v>
      </c>
      <c r="E28" s="23"/>
      <c r="F28" s="56">
        <v>42406</v>
      </c>
      <c r="G28" s="52">
        <v>2.2810000000000001</v>
      </c>
      <c r="H28" s="52">
        <v>2.3530000000000002</v>
      </c>
    </row>
    <row r="29" spans="1:8" x14ac:dyDescent="0.3">
      <c r="A29" s="43">
        <f t="shared" si="0"/>
        <v>42414</v>
      </c>
      <c r="B29" s="23">
        <f t="shared" si="1"/>
        <v>1.9779999999999999E-2</v>
      </c>
      <c r="C29" s="23">
        <f t="shared" si="2"/>
        <v>2.3130000000000001E-2</v>
      </c>
      <c r="E29" s="23"/>
      <c r="F29" s="56">
        <v>42414</v>
      </c>
      <c r="G29" s="52">
        <v>1.978</v>
      </c>
      <c r="H29" s="52">
        <v>2.3130000000000002</v>
      </c>
    </row>
    <row r="30" spans="1:8" x14ac:dyDescent="0.3">
      <c r="A30" s="43">
        <f t="shared" si="0"/>
        <v>42415</v>
      </c>
      <c r="B30" s="23">
        <f t="shared" si="1"/>
        <v>1.9769999999999999E-2</v>
      </c>
      <c r="C30" s="23">
        <f t="shared" si="2"/>
        <v>2.3E-2</v>
      </c>
      <c r="E30" s="23"/>
      <c r="F30" s="56">
        <v>42415</v>
      </c>
      <c r="G30" s="52">
        <v>1.9770000000000001</v>
      </c>
      <c r="H30" s="52">
        <v>2.2999999999999998</v>
      </c>
    </row>
    <row r="31" spans="1:8" x14ac:dyDescent="0.3">
      <c r="A31" s="43">
        <f t="shared" si="0"/>
        <v>42416</v>
      </c>
      <c r="B31" s="23">
        <f t="shared" si="1"/>
        <v>1.9740000000000001E-2</v>
      </c>
      <c r="C31" s="23">
        <f t="shared" si="2"/>
        <v>2.2970000000000001E-2</v>
      </c>
      <c r="E31" s="23"/>
      <c r="F31" s="56">
        <v>42416</v>
      </c>
      <c r="G31" s="52">
        <v>1.974</v>
      </c>
      <c r="H31" s="52">
        <v>2.2970000000000002</v>
      </c>
    </row>
    <row r="32" spans="1:8" x14ac:dyDescent="0.3">
      <c r="A32" s="43">
        <f t="shared" si="0"/>
        <v>42417</v>
      </c>
      <c r="B32" s="23">
        <f t="shared" si="1"/>
        <v>1.968E-2</v>
      </c>
      <c r="C32" s="23">
        <f t="shared" si="2"/>
        <v>2.2970000000000001E-2</v>
      </c>
      <c r="E32" s="23"/>
      <c r="F32" s="56">
        <v>42417</v>
      </c>
      <c r="G32" s="52">
        <v>1.968</v>
      </c>
      <c r="H32" s="52">
        <v>2.2970000000000002</v>
      </c>
    </row>
    <row r="33" spans="1:12" x14ac:dyDescent="0.3">
      <c r="A33" s="43">
        <f t="shared" si="0"/>
        <v>42418</v>
      </c>
      <c r="B33" s="23">
        <f t="shared" si="1"/>
        <v>1.951E-2</v>
      </c>
      <c r="C33" s="23">
        <f t="shared" si="2"/>
        <v>2.2850000000000002E-2</v>
      </c>
      <c r="E33" s="23"/>
      <c r="F33" s="56">
        <v>42418</v>
      </c>
      <c r="G33" s="52">
        <v>1.9510000000000001</v>
      </c>
      <c r="H33" s="52">
        <v>2.2850000000000001</v>
      </c>
    </row>
    <row r="34" spans="1:12" x14ac:dyDescent="0.3">
      <c r="A34" s="43">
        <f t="shared" si="0"/>
        <v>42419</v>
      </c>
      <c r="B34" s="23">
        <f t="shared" si="1"/>
        <v>1.9379999999999998E-2</v>
      </c>
      <c r="C34" s="23">
        <f t="shared" si="2"/>
        <v>2.2860000000000002E-2</v>
      </c>
      <c r="E34" s="23"/>
      <c r="F34" s="56">
        <v>42419</v>
      </c>
      <c r="G34" s="52">
        <v>1.9379999999999999</v>
      </c>
      <c r="H34" s="52">
        <v>2.286</v>
      </c>
    </row>
    <row r="35" spans="1:12" x14ac:dyDescent="0.3">
      <c r="A35" s="43">
        <f t="shared" si="0"/>
        <v>42422</v>
      </c>
      <c r="B35" s="23">
        <f t="shared" si="1"/>
        <v>1.934E-2</v>
      </c>
      <c r="C35" s="23">
        <f t="shared" si="2"/>
        <v>2.2860000000000002E-2</v>
      </c>
      <c r="E35" s="23"/>
      <c r="F35" s="56">
        <v>42422</v>
      </c>
      <c r="G35" s="52">
        <v>1.9339999999999999</v>
      </c>
      <c r="H35" s="52">
        <v>2.286</v>
      </c>
    </row>
    <row r="36" spans="1:12" x14ac:dyDescent="0.3">
      <c r="A36" s="43">
        <f t="shared" si="0"/>
        <v>42423</v>
      </c>
      <c r="B36" s="23">
        <f t="shared" si="1"/>
        <v>1.933E-2</v>
      </c>
      <c r="C36" s="23">
        <f t="shared" si="2"/>
        <v>2.283E-2</v>
      </c>
      <c r="E36" s="23"/>
      <c r="F36" s="56">
        <v>42423</v>
      </c>
      <c r="G36" s="52">
        <v>1.9330000000000001</v>
      </c>
      <c r="H36" s="52">
        <v>2.2829999999999999</v>
      </c>
    </row>
    <row r="37" spans="1:12" x14ac:dyDescent="0.3">
      <c r="A37" s="43">
        <f t="shared" si="0"/>
        <v>42424</v>
      </c>
      <c r="B37" s="23">
        <f t="shared" si="1"/>
        <v>1.9560000000000001E-2</v>
      </c>
      <c r="C37" s="23">
        <f t="shared" si="2"/>
        <v>2.2949999999999998E-2</v>
      </c>
      <c r="E37" s="23"/>
      <c r="F37" s="56">
        <v>42424</v>
      </c>
      <c r="G37" s="52">
        <v>1.956</v>
      </c>
      <c r="H37" s="52">
        <v>2.2949999999999999</v>
      </c>
    </row>
    <row r="38" spans="1:12" x14ac:dyDescent="0.3">
      <c r="A38" s="43">
        <f t="shared" si="0"/>
        <v>42425</v>
      </c>
      <c r="B38" s="23">
        <f t="shared" si="1"/>
        <v>2.0039999999999999E-2</v>
      </c>
      <c r="C38" s="23">
        <f t="shared" si="2"/>
        <v>2.3210000000000001E-2</v>
      </c>
      <c r="E38" s="23"/>
      <c r="F38" s="56">
        <v>42425</v>
      </c>
      <c r="G38" s="52">
        <v>2.004</v>
      </c>
      <c r="H38" s="52">
        <v>2.3210000000000002</v>
      </c>
    </row>
    <row r="39" spans="1:12" x14ac:dyDescent="0.3">
      <c r="A39" s="43">
        <f t="shared" si="0"/>
        <v>42426</v>
      </c>
      <c r="B39" s="23">
        <f t="shared" si="1"/>
        <v>2.0480000000000002E-2</v>
      </c>
      <c r="C39" s="23">
        <f t="shared" si="2"/>
        <v>2.3450000000000002E-2</v>
      </c>
      <c r="E39" s="23"/>
      <c r="F39" s="56">
        <v>42426</v>
      </c>
      <c r="G39" s="52">
        <v>2.048</v>
      </c>
      <c r="H39" s="52">
        <v>2.3450000000000002</v>
      </c>
    </row>
    <row r="40" spans="1:12" x14ac:dyDescent="0.3">
      <c r="A40" s="43">
        <f t="shared" si="0"/>
        <v>42429</v>
      </c>
      <c r="B40" s="23">
        <f t="shared" si="1"/>
        <v>2.0070000000000001E-2</v>
      </c>
      <c r="C40" s="23">
        <f t="shared" si="2"/>
        <v>2.3349999999999999E-2</v>
      </c>
      <c r="E40" s="23"/>
      <c r="F40" s="56">
        <v>42429</v>
      </c>
      <c r="G40" s="52">
        <v>2.0070000000000001</v>
      </c>
      <c r="H40" s="52">
        <v>2.335</v>
      </c>
    </row>
    <row r="41" spans="1:12" x14ac:dyDescent="0.3">
      <c r="A41" s="43">
        <f t="shared" si="0"/>
        <v>42430</v>
      </c>
      <c r="B41" s="23">
        <f t="shared" si="1"/>
        <v>1.968E-2</v>
      </c>
      <c r="C41" s="23">
        <f t="shared" si="2"/>
        <v>2.308E-2</v>
      </c>
      <c r="E41" s="23"/>
      <c r="F41" s="56">
        <v>42430</v>
      </c>
      <c r="G41" s="52">
        <v>1.968</v>
      </c>
      <c r="H41" s="52">
        <v>2.3079999999999998</v>
      </c>
    </row>
    <row r="42" spans="1:12" x14ac:dyDescent="0.3">
      <c r="A42" s="43">
        <f t="shared" si="0"/>
        <v>42431</v>
      </c>
      <c r="B42" s="23">
        <f t="shared" si="1"/>
        <v>1.9619999999999999E-2</v>
      </c>
      <c r="C42" s="23">
        <f t="shared" si="2"/>
        <v>2.3E-2</v>
      </c>
      <c r="E42" s="23"/>
      <c r="F42" s="56">
        <v>42431</v>
      </c>
      <c r="G42" s="52">
        <v>1.962</v>
      </c>
      <c r="H42" s="52">
        <v>2.2999999999999998</v>
      </c>
    </row>
    <row r="43" spans="1:12" x14ac:dyDescent="0.3">
      <c r="A43" s="43">
        <f t="shared" si="0"/>
        <v>42432</v>
      </c>
      <c r="B43" s="23">
        <f t="shared" si="1"/>
        <v>1.9570000000000001E-2</v>
      </c>
      <c r="C43" s="23">
        <f t="shared" si="2"/>
        <v>2.2970000000000001E-2</v>
      </c>
      <c r="E43" s="23"/>
      <c r="F43" s="56">
        <v>42432</v>
      </c>
      <c r="G43" s="52">
        <v>1.9570000000000001</v>
      </c>
      <c r="H43" s="52">
        <v>2.2970000000000002</v>
      </c>
    </row>
    <row r="44" spans="1:12" x14ac:dyDescent="0.3">
      <c r="A44" s="43">
        <f t="shared" si="0"/>
        <v>42433</v>
      </c>
      <c r="B44" s="23">
        <f t="shared" si="1"/>
        <v>1.95E-2</v>
      </c>
      <c r="C44" s="23">
        <f t="shared" si="2"/>
        <v>2.2949999999999998E-2</v>
      </c>
      <c r="E44" s="23"/>
      <c r="F44" s="56">
        <v>42433</v>
      </c>
      <c r="G44" s="52">
        <v>1.95</v>
      </c>
      <c r="H44" s="52">
        <v>2.2949999999999999</v>
      </c>
    </row>
    <row r="45" spans="1:12" x14ac:dyDescent="0.3">
      <c r="A45" s="43">
        <f t="shared" si="0"/>
        <v>42436</v>
      </c>
      <c r="B45" s="23">
        <f t="shared" si="1"/>
        <v>1.951E-2</v>
      </c>
      <c r="C45" s="23">
        <f t="shared" si="2"/>
        <v>2.2940000000000002E-2</v>
      </c>
      <c r="E45" s="23"/>
      <c r="F45" s="56">
        <v>42436</v>
      </c>
      <c r="G45" s="52">
        <v>1.9510000000000001</v>
      </c>
      <c r="H45" s="52">
        <v>2.294</v>
      </c>
    </row>
    <row r="46" spans="1:12" x14ac:dyDescent="0.3">
      <c r="A46" s="43">
        <f t="shared" si="0"/>
        <v>42437</v>
      </c>
      <c r="B46" s="23">
        <f t="shared" si="1"/>
        <v>1.95E-2</v>
      </c>
      <c r="C46" s="23">
        <f t="shared" si="2"/>
        <v>2.2930000000000002E-2</v>
      </c>
      <c r="E46" s="23"/>
      <c r="F46" s="56">
        <v>42437</v>
      </c>
      <c r="G46" s="52">
        <v>1.95</v>
      </c>
      <c r="H46" s="52">
        <v>2.2930000000000001</v>
      </c>
    </row>
    <row r="47" spans="1:12" x14ac:dyDescent="0.3">
      <c r="A47" s="43">
        <f t="shared" si="0"/>
        <v>42438</v>
      </c>
      <c r="B47" s="23">
        <f t="shared" si="1"/>
        <v>1.95E-2</v>
      </c>
      <c r="C47" s="23">
        <f t="shared" si="2"/>
        <v>2.2919999999999999E-2</v>
      </c>
      <c r="E47" s="23"/>
      <c r="F47" s="56">
        <v>42438</v>
      </c>
      <c r="G47" s="52">
        <v>1.95</v>
      </c>
      <c r="H47" s="52">
        <v>2.2919999999999998</v>
      </c>
    </row>
    <row r="48" spans="1:12" x14ac:dyDescent="0.3">
      <c r="A48" s="43">
        <f t="shared" si="0"/>
        <v>42439</v>
      </c>
      <c r="B48" s="23">
        <f t="shared" si="1"/>
        <v>1.9470000000000001E-2</v>
      </c>
      <c r="C48" s="23">
        <f t="shared" si="2"/>
        <v>2.2799999999999997E-2</v>
      </c>
      <c r="E48" s="23"/>
      <c r="F48" s="56">
        <v>42439</v>
      </c>
      <c r="G48" s="52">
        <v>1.9470000000000001</v>
      </c>
      <c r="H48" s="52">
        <v>2.2799999999999998</v>
      </c>
      <c r="I48" s="34"/>
      <c r="K48" s="34"/>
      <c r="L48" s="34"/>
    </row>
    <row r="49" spans="1:12" x14ac:dyDescent="0.3">
      <c r="A49" s="43">
        <f t="shared" si="0"/>
        <v>42440</v>
      </c>
      <c r="B49" s="23">
        <f t="shared" si="1"/>
        <v>1.9450000000000002E-2</v>
      </c>
      <c r="C49" s="23">
        <f t="shared" si="2"/>
        <v>2.282E-2</v>
      </c>
      <c r="E49" s="23"/>
      <c r="F49" s="56">
        <v>42440</v>
      </c>
      <c r="G49" s="52">
        <v>1.9450000000000001</v>
      </c>
      <c r="H49" s="52">
        <v>2.282</v>
      </c>
      <c r="I49" s="34"/>
      <c r="K49" s="34"/>
      <c r="L49" s="34"/>
    </row>
    <row r="50" spans="1:12" x14ac:dyDescent="0.3">
      <c r="A50" s="43">
        <f t="shared" si="0"/>
        <v>42443</v>
      </c>
      <c r="B50" s="23">
        <f t="shared" si="1"/>
        <v>1.949E-2</v>
      </c>
      <c r="C50" s="23">
        <f t="shared" si="2"/>
        <v>2.281E-2</v>
      </c>
      <c r="E50" s="23"/>
      <c r="F50" s="56">
        <v>42443</v>
      </c>
      <c r="G50" s="52">
        <v>1.9490000000000001</v>
      </c>
      <c r="H50" s="52">
        <v>2.2810000000000001</v>
      </c>
      <c r="I50" s="34"/>
    </row>
    <row r="51" spans="1:12" x14ac:dyDescent="0.3">
      <c r="A51" s="43">
        <f t="shared" si="0"/>
        <v>42444</v>
      </c>
      <c r="B51" s="23">
        <f t="shared" si="1"/>
        <v>1.9530000000000002E-2</v>
      </c>
      <c r="C51" s="23">
        <f t="shared" si="2"/>
        <v>2.281E-2</v>
      </c>
      <c r="E51" s="23"/>
      <c r="F51" s="56">
        <v>42444</v>
      </c>
      <c r="G51" s="52">
        <v>1.9530000000000001</v>
      </c>
      <c r="H51" s="52">
        <v>2.2810000000000001</v>
      </c>
    </row>
    <row r="52" spans="1:12" x14ac:dyDescent="0.3">
      <c r="A52" s="43">
        <f t="shared" si="0"/>
        <v>42445</v>
      </c>
      <c r="B52" s="23">
        <f t="shared" si="1"/>
        <v>1.9560000000000001E-2</v>
      </c>
      <c r="C52" s="23">
        <f t="shared" si="2"/>
        <v>2.282E-2</v>
      </c>
      <c r="E52" s="23"/>
      <c r="F52" s="56">
        <v>42445</v>
      </c>
      <c r="G52" s="52">
        <v>1.956</v>
      </c>
      <c r="H52" s="52">
        <v>2.282</v>
      </c>
    </row>
    <row r="53" spans="1:12" x14ac:dyDescent="0.3">
      <c r="A53" s="43">
        <f t="shared" si="0"/>
        <v>42446</v>
      </c>
      <c r="B53" s="23">
        <f t="shared" si="1"/>
        <v>1.9699999999999999E-2</v>
      </c>
      <c r="C53" s="23">
        <f t="shared" si="2"/>
        <v>2.2879999999999998E-2</v>
      </c>
      <c r="E53" s="23"/>
      <c r="F53" s="56">
        <v>42446</v>
      </c>
      <c r="G53" s="52">
        <v>1.97</v>
      </c>
      <c r="H53" s="52">
        <v>2.2879999999999998</v>
      </c>
    </row>
    <row r="54" spans="1:12" x14ac:dyDescent="0.3">
      <c r="A54" s="43">
        <f t="shared" si="0"/>
        <v>42447</v>
      </c>
      <c r="B54" s="23">
        <f t="shared" si="1"/>
        <v>1.9900000000000001E-2</v>
      </c>
      <c r="C54" s="23">
        <f t="shared" si="2"/>
        <v>2.2949999999999998E-2</v>
      </c>
      <c r="E54" s="23"/>
      <c r="F54" s="56">
        <v>42447</v>
      </c>
      <c r="G54" s="52">
        <v>1.99</v>
      </c>
      <c r="H54" s="52">
        <v>2.2949999999999999</v>
      </c>
    </row>
    <row r="55" spans="1:12" x14ac:dyDescent="0.3">
      <c r="A55" s="43">
        <f t="shared" si="0"/>
        <v>42450</v>
      </c>
      <c r="B55" s="23">
        <f t="shared" si="1"/>
        <v>1.9980000000000001E-2</v>
      </c>
      <c r="C55" s="23">
        <f t="shared" si="2"/>
        <v>2.3019999999999999E-2</v>
      </c>
      <c r="E55" s="23"/>
      <c r="F55" s="56">
        <v>42450</v>
      </c>
      <c r="G55" s="52">
        <v>1.998</v>
      </c>
      <c r="H55" s="52">
        <v>2.302</v>
      </c>
    </row>
    <row r="56" spans="1:12" x14ac:dyDescent="0.3">
      <c r="A56" s="43">
        <f t="shared" si="0"/>
        <v>42451</v>
      </c>
      <c r="B56" s="23">
        <f t="shared" si="1"/>
        <v>2.0070000000000001E-2</v>
      </c>
      <c r="C56" s="23">
        <f t="shared" si="2"/>
        <v>2.3050000000000001E-2</v>
      </c>
      <c r="E56" s="23"/>
      <c r="F56" s="56">
        <v>42451</v>
      </c>
      <c r="G56" s="52">
        <v>2.0070000000000001</v>
      </c>
      <c r="H56" s="52">
        <v>2.3050000000000002</v>
      </c>
    </row>
    <row r="57" spans="1:12" x14ac:dyDescent="0.3">
      <c r="A57" s="43">
        <f t="shared" si="0"/>
        <v>42452</v>
      </c>
      <c r="B57" s="23">
        <f t="shared" si="1"/>
        <v>0.02</v>
      </c>
      <c r="C57" s="23">
        <f t="shared" si="2"/>
        <v>2.3010000000000003E-2</v>
      </c>
      <c r="E57" s="23"/>
      <c r="F57" s="56">
        <v>42452</v>
      </c>
      <c r="G57" s="52">
        <v>2</v>
      </c>
      <c r="H57" s="52">
        <v>2.3010000000000002</v>
      </c>
    </row>
    <row r="58" spans="1:12" x14ac:dyDescent="0.3">
      <c r="A58" s="43">
        <f t="shared" si="0"/>
        <v>42453</v>
      </c>
      <c r="B58" s="23">
        <f t="shared" si="1"/>
        <v>1.9950000000000002E-2</v>
      </c>
      <c r="C58" s="23">
        <f t="shared" si="2"/>
        <v>2.2970000000000001E-2</v>
      </c>
      <c r="E58" s="23"/>
      <c r="F58" s="56">
        <v>42453</v>
      </c>
      <c r="G58" s="52">
        <v>1.9950000000000001</v>
      </c>
      <c r="H58" s="52">
        <v>2.2970000000000002</v>
      </c>
    </row>
    <row r="59" spans="1:12" x14ac:dyDescent="0.3">
      <c r="A59" s="43">
        <f t="shared" si="0"/>
        <v>42454</v>
      </c>
      <c r="B59" s="23">
        <f t="shared" si="1"/>
        <v>1.9890000000000001E-2</v>
      </c>
      <c r="C59" s="23">
        <f t="shared" si="2"/>
        <v>2.3E-2</v>
      </c>
      <c r="E59" s="23"/>
      <c r="F59" s="56">
        <v>42454</v>
      </c>
      <c r="G59" s="52">
        <v>1.9890000000000001</v>
      </c>
      <c r="H59" s="52">
        <v>2.2999999999999998</v>
      </c>
    </row>
    <row r="60" spans="1:12" x14ac:dyDescent="0.3">
      <c r="A60" s="43">
        <f t="shared" si="0"/>
        <v>42457</v>
      </c>
      <c r="B60" s="23">
        <f t="shared" si="1"/>
        <v>1.992E-2</v>
      </c>
      <c r="C60" s="23">
        <f t="shared" si="2"/>
        <v>2.3010000000000003E-2</v>
      </c>
      <c r="E60" s="23"/>
      <c r="F60" s="56">
        <v>42457</v>
      </c>
      <c r="G60" s="52">
        <v>1.992</v>
      </c>
      <c r="H60" s="52">
        <v>2.3010000000000002</v>
      </c>
    </row>
    <row r="61" spans="1:12" x14ac:dyDescent="0.3">
      <c r="A61" s="43">
        <f t="shared" si="0"/>
        <v>42458</v>
      </c>
      <c r="B61" s="23">
        <f t="shared" si="1"/>
        <v>1.9959999999999999E-2</v>
      </c>
      <c r="C61" s="23">
        <f t="shared" si="2"/>
        <v>2.3029999999999998E-2</v>
      </c>
      <c r="E61" s="23"/>
      <c r="F61" s="56">
        <v>42458</v>
      </c>
      <c r="G61" s="52">
        <v>1.996</v>
      </c>
      <c r="H61" s="52">
        <v>2.3029999999999999</v>
      </c>
    </row>
    <row r="62" spans="1:12" x14ac:dyDescent="0.3">
      <c r="A62" s="43">
        <f t="shared" si="0"/>
        <v>42459</v>
      </c>
      <c r="B62" s="23">
        <f t="shared" si="1"/>
        <v>2.0039999999999999E-2</v>
      </c>
      <c r="C62" s="23">
        <f t="shared" si="2"/>
        <v>2.3119999999999998E-2</v>
      </c>
      <c r="E62" s="23"/>
      <c r="F62" s="56">
        <v>42459</v>
      </c>
      <c r="G62" s="52">
        <v>2.004</v>
      </c>
      <c r="H62" s="52">
        <v>2.3119999999999998</v>
      </c>
    </row>
    <row r="63" spans="1:12" x14ac:dyDescent="0.3">
      <c r="A63" s="43">
        <f t="shared" si="0"/>
        <v>42460</v>
      </c>
      <c r="B63" s="23">
        <f t="shared" si="1"/>
        <v>2.017E-2</v>
      </c>
      <c r="C63" s="23">
        <f t="shared" si="2"/>
        <v>2.3250000000000003E-2</v>
      </c>
      <c r="E63" s="23"/>
      <c r="F63" s="56">
        <v>42460</v>
      </c>
      <c r="G63" s="52">
        <v>2.0169999999999999</v>
      </c>
      <c r="H63" s="52">
        <v>2.3250000000000002</v>
      </c>
    </row>
    <row r="64" spans="1:12" x14ac:dyDescent="0.3">
      <c r="A64" s="43">
        <f t="shared" si="0"/>
        <v>42461</v>
      </c>
      <c r="B64" s="23">
        <f t="shared" si="1"/>
        <v>2.0139999999999998E-2</v>
      </c>
      <c r="C64" s="23">
        <f t="shared" si="2"/>
        <v>2.3199999999999998E-2</v>
      </c>
      <c r="E64" s="23"/>
      <c r="F64" s="56">
        <v>42461</v>
      </c>
      <c r="G64" s="52">
        <v>2.0139999999999998</v>
      </c>
      <c r="H64" s="52">
        <v>2.3199999999999998</v>
      </c>
    </row>
    <row r="65" spans="1:8" x14ac:dyDescent="0.3">
      <c r="A65" s="43">
        <f t="shared" si="0"/>
        <v>42465</v>
      </c>
      <c r="B65" s="23">
        <f t="shared" si="1"/>
        <v>1.993E-2</v>
      </c>
      <c r="C65" s="23">
        <f t="shared" si="2"/>
        <v>2.3019999999999999E-2</v>
      </c>
      <c r="E65" s="23"/>
      <c r="F65" s="56">
        <v>42465</v>
      </c>
      <c r="G65" s="52">
        <v>1.9930000000000001</v>
      </c>
      <c r="H65" s="52">
        <v>2.302</v>
      </c>
    </row>
    <row r="66" spans="1:8" x14ac:dyDescent="0.3">
      <c r="A66" s="43">
        <f t="shared" si="0"/>
        <v>42466</v>
      </c>
      <c r="B66" s="23">
        <f t="shared" si="1"/>
        <v>1.983E-2</v>
      </c>
      <c r="C66" s="23">
        <f t="shared" si="2"/>
        <v>2.2940000000000002E-2</v>
      </c>
      <c r="E66" s="23"/>
      <c r="F66" s="56">
        <v>42466</v>
      </c>
      <c r="G66" s="52">
        <v>1.9830000000000001</v>
      </c>
      <c r="H66" s="52">
        <v>2.294</v>
      </c>
    </row>
    <row r="67" spans="1:8" x14ac:dyDescent="0.3">
      <c r="A67" s="43">
        <f t="shared" si="0"/>
        <v>42467</v>
      </c>
      <c r="B67" s="23">
        <f t="shared" si="1"/>
        <v>1.9782999999999999E-2</v>
      </c>
      <c r="C67" s="23">
        <f t="shared" si="2"/>
        <v>2.2890000000000001E-2</v>
      </c>
      <c r="E67" s="23"/>
      <c r="F67" s="56">
        <v>42467</v>
      </c>
      <c r="G67" s="52">
        <v>1.9782999999999999</v>
      </c>
      <c r="H67" s="52">
        <v>2.2890000000000001</v>
      </c>
    </row>
    <row r="68" spans="1:8" x14ac:dyDescent="0.3">
      <c r="A68" s="43">
        <f t="shared" ref="A68:A131" si="3">F68</f>
        <v>42468</v>
      </c>
      <c r="B68" s="23">
        <f t="shared" ref="B68:B131" si="4">G68/100</f>
        <v>1.9799999999999998E-2</v>
      </c>
      <c r="C68" s="23">
        <f t="shared" ref="C68:C131" si="5">H68/100</f>
        <v>2.2869999999999998E-2</v>
      </c>
      <c r="E68" s="23"/>
      <c r="F68" s="56">
        <v>42468</v>
      </c>
      <c r="G68" s="52">
        <v>1.98</v>
      </c>
      <c r="H68" s="52">
        <v>2.2869999999999999</v>
      </c>
    </row>
    <row r="69" spans="1:8" x14ac:dyDescent="0.3">
      <c r="A69" s="43">
        <f t="shared" si="3"/>
        <v>42471</v>
      </c>
      <c r="B69" s="23">
        <f t="shared" si="4"/>
        <v>1.985E-2</v>
      </c>
      <c r="C69" s="23">
        <f t="shared" si="5"/>
        <v>2.291E-2</v>
      </c>
      <c r="E69" s="23"/>
      <c r="F69" s="56">
        <v>42471</v>
      </c>
      <c r="G69" s="52">
        <v>1.9850000000000001</v>
      </c>
      <c r="H69" s="52">
        <v>2.2909999999999999</v>
      </c>
    </row>
    <row r="70" spans="1:8" x14ac:dyDescent="0.3">
      <c r="A70" s="43">
        <f t="shared" si="3"/>
        <v>42472</v>
      </c>
      <c r="B70" s="23">
        <f t="shared" si="4"/>
        <v>1.993E-2</v>
      </c>
      <c r="C70" s="23">
        <f t="shared" si="5"/>
        <v>2.2949999999999998E-2</v>
      </c>
      <c r="E70" s="23"/>
      <c r="F70" s="56">
        <v>42472</v>
      </c>
      <c r="G70" s="52">
        <v>1.9930000000000001</v>
      </c>
      <c r="H70" s="52">
        <v>2.2949999999999999</v>
      </c>
    </row>
    <row r="71" spans="1:8" x14ac:dyDescent="0.3">
      <c r="A71" s="43">
        <f t="shared" si="3"/>
        <v>42473</v>
      </c>
      <c r="B71" s="23">
        <f t="shared" si="4"/>
        <v>1.9959999999999999E-2</v>
      </c>
      <c r="C71" s="23">
        <f t="shared" si="5"/>
        <v>2.3019999999999999E-2</v>
      </c>
      <c r="E71" s="23"/>
      <c r="F71" s="56">
        <v>42473</v>
      </c>
      <c r="G71" s="52">
        <v>1.996</v>
      </c>
      <c r="H71" s="52">
        <v>2.302</v>
      </c>
    </row>
    <row r="72" spans="1:8" x14ac:dyDescent="0.3">
      <c r="A72" s="43">
        <f t="shared" si="3"/>
        <v>42474</v>
      </c>
      <c r="B72" s="23">
        <f t="shared" si="4"/>
        <v>1.9990000000000001E-2</v>
      </c>
      <c r="C72" s="23">
        <f t="shared" si="5"/>
        <v>2.3039999999999998E-2</v>
      </c>
      <c r="E72" s="23"/>
      <c r="F72" s="56">
        <v>42474</v>
      </c>
      <c r="G72" s="52">
        <v>1.9990000000000001</v>
      </c>
      <c r="H72" s="52">
        <v>2.3039999999999998</v>
      </c>
    </row>
    <row r="73" spans="1:8" x14ac:dyDescent="0.3">
      <c r="A73" s="43">
        <f t="shared" si="3"/>
        <v>42475</v>
      </c>
      <c r="B73" s="23">
        <f t="shared" si="4"/>
        <v>1.9950000000000002E-2</v>
      </c>
      <c r="C73" s="23">
        <f t="shared" si="5"/>
        <v>2.3010000000000003E-2</v>
      </c>
      <c r="E73" s="23"/>
      <c r="F73" s="56">
        <v>42475</v>
      </c>
      <c r="G73" s="52">
        <v>1.9950000000000001</v>
      </c>
      <c r="H73" s="52">
        <v>2.3010000000000002</v>
      </c>
    </row>
    <row r="74" spans="1:8" x14ac:dyDescent="0.3">
      <c r="A74" s="43">
        <f t="shared" si="3"/>
        <v>42478</v>
      </c>
      <c r="B74" s="23">
        <f t="shared" si="4"/>
        <v>1.9980000000000001E-2</v>
      </c>
      <c r="C74" s="23">
        <f t="shared" si="5"/>
        <v>2.3019999999999999E-2</v>
      </c>
      <c r="E74" s="23"/>
      <c r="F74" s="56">
        <v>42478</v>
      </c>
      <c r="G74" s="52">
        <v>1.998</v>
      </c>
      <c r="H74" s="52">
        <v>2.302</v>
      </c>
    </row>
    <row r="75" spans="1:8" x14ac:dyDescent="0.3">
      <c r="A75" s="43">
        <f t="shared" si="3"/>
        <v>42479</v>
      </c>
      <c r="B75" s="23">
        <f t="shared" si="4"/>
        <v>2.0039999999999999E-2</v>
      </c>
      <c r="C75" s="23">
        <f t="shared" si="5"/>
        <v>2.3050000000000001E-2</v>
      </c>
      <c r="E75" s="23"/>
      <c r="F75" s="56">
        <v>42479</v>
      </c>
      <c r="G75" s="52">
        <v>2.004</v>
      </c>
      <c r="H75" s="52">
        <v>2.3050000000000002</v>
      </c>
    </row>
    <row r="76" spans="1:8" x14ac:dyDescent="0.3">
      <c r="A76" s="43">
        <f t="shared" si="3"/>
        <v>42480</v>
      </c>
      <c r="B76" s="23">
        <f t="shared" si="4"/>
        <v>2.0179999999999997E-2</v>
      </c>
      <c r="C76" s="23">
        <f t="shared" si="5"/>
        <v>2.3220000000000001E-2</v>
      </c>
      <c r="E76" s="23"/>
      <c r="F76" s="56">
        <v>42480</v>
      </c>
      <c r="G76" s="52">
        <v>2.0179999999999998</v>
      </c>
      <c r="H76" s="52">
        <v>2.3220000000000001</v>
      </c>
    </row>
    <row r="77" spans="1:8" x14ac:dyDescent="0.3">
      <c r="A77" s="43">
        <f t="shared" si="3"/>
        <v>42481</v>
      </c>
      <c r="B77" s="23">
        <f t="shared" si="4"/>
        <v>2.0289999999999999E-2</v>
      </c>
      <c r="C77" s="23">
        <f t="shared" si="5"/>
        <v>2.3319999999999997E-2</v>
      </c>
      <c r="E77" s="23"/>
      <c r="F77" s="56">
        <v>42481</v>
      </c>
      <c r="G77" s="52">
        <v>2.0289999999999999</v>
      </c>
      <c r="H77" s="52">
        <v>2.3319999999999999</v>
      </c>
    </row>
    <row r="78" spans="1:8" x14ac:dyDescent="0.3">
      <c r="A78" s="43">
        <f t="shared" si="3"/>
        <v>42482</v>
      </c>
      <c r="B78" s="23">
        <f t="shared" si="4"/>
        <v>2.0379999999999999E-2</v>
      </c>
      <c r="C78" s="23">
        <f t="shared" si="5"/>
        <v>2.334E-2</v>
      </c>
      <c r="E78" s="23"/>
      <c r="F78" s="56">
        <v>42482</v>
      </c>
      <c r="G78" s="52">
        <v>2.0379999999999998</v>
      </c>
      <c r="H78" s="52">
        <v>2.3340000000000001</v>
      </c>
    </row>
    <row r="79" spans="1:8" x14ac:dyDescent="0.3">
      <c r="A79" s="43">
        <f t="shared" si="3"/>
        <v>42485</v>
      </c>
      <c r="B79" s="23">
        <f t="shared" si="4"/>
        <v>2.0449999999999999E-2</v>
      </c>
      <c r="C79" s="23">
        <f t="shared" si="5"/>
        <v>2.342E-2</v>
      </c>
      <c r="E79" s="23"/>
      <c r="F79" s="56">
        <v>42485</v>
      </c>
      <c r="G79" s="52">
        <v>2.0449999999999999</v>
      </c>
      <c r="H79" s="52">
        <v>2.3420000000000001</v>
      </c>
    </row>
    <row r="80" spans="1:8" x14ac:dyDescent="0.3">
      <c r="A80" s="43">
        <f t="shared" si="3"/>
        <v>42486</v>
      </c>
      <c r="B80" s="23">
        <f t="shared" si="4"/>
        <v>2.036E-2</v>
      </c>
      <c r="C80" s="23">
        <f t="shared" si="5"/>
        <v>2.341E-2</v>
      </c>
      <c r="E80" s="23"/>
      <c r="F80" s="56">
        <v>42486</v>
      </c>
      <c r="G80" s="52">
        <v>2.036</v>
      </c>
      <c r="H80" s="52">
        <v>2.3410000000000002</v>
      </c>
    </row>
    <row r="81" spans="1:8" x14ac:dyDescent="0.3">
      <c r="A81" s="43">
        <f t="shared" si="3"/>
        <v>42487</v>
      </c>
      <c r="B81" s="23">
        <f t="shared" si="4"/>
        <v>2.0240000000000001E-2</v>
      </c>
      <c r="C81" s="23">
        <f t="shared" si="5"/>
        <v>2.3460000000000002E-2</v>
      </c>
      <c r="E81" s="23"/>
      <c r="F81" s="56">
        <v>42487</v>
      </c>
      <c r="G81" s="52">
        <v>2.024</v>
      </c>
      <c r="H81" s="52">
        <v>2.3460000000000001</v>
      </c>
    </row>
    <row r="82" spans="1:8" x14ac:dyDescent="0.3">
      <c r="A82" s="43">
        <f t="shared" si="3"/>
        <v>42488</v>
      </c>
      <c r="B82" s="23">
        <f t="shared" si="4"/>
        <v>2.0209999999999999E-2</v>
      </c>
      <c r="C82" s="23">
        <f t="shared" si="5"/>
        <v>2.368E-2</v>
      </c>
      <c r="E82" s="23"/>
      <c r="F82" s="56">
        <v>42488</v>
      </c>
      <c r="G82" s="52">
        <v>2.0209999999999999</v>
      </c>
      <c r="H82" s="52">
        <v>2.3679999999999999</v>
      </c>
    </row>
    <row r="83" spans="1:8" x14ac:dyDescent="0.3">
      <c r="A83" s="43">
        <f t="shared" si="3"/>
        <v>42489</v>
      </c>
      <c r="B83" s="23">
        <f t="shared" si="4"/>
        <v>2.0489999999999998E-2</v>
      </c>
      <c r="C83" s="23">
        <f t="shared" si="5"/>
        <v>2.3860000000000003E-2</v>
      </c>
      <c r="E83" s="23"/>
      <c r="F83" s="56">
        <v>42489</v>
      </c>
      <c r="G83" s="52">
        <v>2.0489999999999999</v>
      </c>
      <c r="H83" s="52">
        <v>2.3860000000000001</v>
      </c>
    </row>
    <row r="84" spans="1:8" x14ac:dyDescent="0.3">
      <c r="A84" s="43">
        <f t="shared" si="3"/>
        <v>42493</v>
      </c>
      <c r="B84" s="23">
        <f t="shared" si="4"/>
        <v>2.0032999999999999E-2</v>
      </c>
      <c r="C84" s="23">
        <f t="shared" si="5"/>
        <v>2.3399999999999997E-2</v>
      </c>
      <c r="E84" s="23"/>
      <c r="F84" s="56">
        <v>42493</v>
      </c>
      <c r="G84" s="52">
        <v>2.0032999999999999</v>
      </c>
      <c r="H84" s="52">
        <v>2.34</v>
      </c>
    </row>
    <row r="85" spans="1:8" x14ac:dyDescent="0.3">
      <c r="A85" s="43">
        <f t="shared" si="3"/>
        <v>42494</v>
      </c>
      <c r="B85" s="23">
        <f t="shared" si="4"/>
        <v>0.02</v>
      </c>
      <c r="C85" s="23">
        <f t="shared" si="5"/>
        <v>2.3279999999999999E-2</v>
      </c>
      <c r="E85" s="23"/>
      <c r="F85" s="56">
        <v>42494</v>
      </c>
      <c r="G85" s="52">
        <v>2</v>
      </c>
      <c r="H85" s="52">
        <v>2.3279999999999998</v>
      </c>
    </row>
    <row r="86" spans="1:8" x14ac:dyDescent="0.3">
      <c r="A86" s="43">
        <f t="shared" si="3"/>
        <v>42495</v>
      </c>
      <c r="B86" s="23">
        <f t="shared" si="4"/>
        <v>2.001E-2</v>
      </c>
      <c r="C86" s="23">
        <f t="shared" si="5"/>
        <v>2.3290000000000002E-2</v>
      </c>
      <c r="E86" s="23"/>
      <c r="F86" s="56">
        <v>42495</v>
      </c>
      <c r="G86" s="52">
        <v>2.0009999999999999</v>
      </c>
      <c r="H86" s="52">
        <v>2.3290000000000002</v>
      </c>
    </row>
    <row r="87" spans="1:8" x14ac:dyDescent="0.3">
      <c r="A87" s="43">
        <f t="shared" si="3"/>
        <v>42496</v>
      </c>
      <c r="B87" s="23">
        <f t="shared" si="4"/>
        <v>0.02</v>
      </c>
      <c r="C87" s="23">
        <f t="shared" si="5"/>
        <v>2.3259999999999999E-2</v>
      </c>
      <c r="E87" s="23"/>
      <c r="F87" s="56">
        <v>42496</v>
      </c>
      <c r="G87" s="52">
        <v>2</v>
      </c>
      <c r="H87" s="52">
        <v>2.3260000000000001</v>
      </c>
    </row>
    <row r="88" spans="1:8" x14ac:dyDescent="0.3">
      <c r="A88" s="43">
        <f t="shared" si="3"/>
        <v>42499</v>
      </c>
      <c r="B88" s="23">
        <f t="shared" si="4"/>
        <v>1.9990000000000001E-2</v>
      </c>
      <c r="C88" s="23">
        <f t="shared" si="5"/>
        <v>2.3230000000000001E-2</v>
      </c>
      <c r="E88" s="23"/>
      <c r="F88" s="56">
        <v>42499</v>
      </c>
      <c r="G88" s="52">
        <v>1.9990000000000001</v>
      </c>
      <c r="H88" s="52">
        <v>2.323</v>
      </c>
    </row>
    <row r="89" spans="1:8" x14ac:dyDescent="0.3">
      <c r="A89" s="43">
        <f t="shared" si="3"/>
        <v>42500</v>
      </c>
      <c r="B89" s="23">
        <f t="shared" si="4"/>
        <v>1.9990000000000001E-2</v>
      </c>
      <c r="C89" s="23">
        <f t="shared" si="5"/>
        <v>2.3230000000000001E-2</v>
      </c>
      <c r="E89" s="23"/>
      <c r="F89" s="56">
        <v>42500</v>
      </c>
      <c r="G89" s="52">
        <v>1.9990000000000001</v>
      </c>
      <c r="H89" s="52">
        <v>2.323</v>
      </c>
    </row>
    <row r="90" spans="1:8" x14ac:dyDescent="0.3">
      <c r="A90" s="43">
        <f t="shared" si="3"/>
        <v>42501</v>
      </c>
      <c r="B90" s="23">
        <f t="shared" si="4"/>
        <v>1.9990000000000001E-2</v>
      </c>
      <c r="C90" s="23">
        <f t="shared" si="5"/>
        <v>2.3239999999999997E-2</v>
      </c>
      <c r="E90" s="23"/>
      <c r="F90" s="56">
        <v>42501</v>
      </c>
      <c r="G90" s="52">
        <v>1.9990000000000001</v>
      </c>
      <c r="H90" s="52">
        <v>2.3239999999999998</v>
      </c>
    </row>
    <row r="91" spans="1:8" x14ac:dyDescent="0.3">
      <c r="A91" s="43">
        <f t="shared" si="3"/>
        <v>42502</v>
      </c>
      <c r="B91" s="23">
        <f t="shared" si="4"/>
        <v>0.02</v>
      </c>
      <c r="C91" s="23">
        <f t="shared" si="5"/>
        <v>2.3250000000000003E-2</v>
      </c>
      <c r="E91" s="23"/>
      <c r="F91" s="56">
        <v>42502</v>
      </c>
      <c r="G91" s="52">
        <v>2</v>
      </c>
      <c r="H91" s="52">
        <v>2.3250000000000002</v>
      </c>
    </row>
    <row r="92" spans="1:8" x14ac:dyDescent="0.3">
      <c r="A92" s="43">
        <f t="shared" si="3"/>
        <v>42503</v>
      </c>
      <c r="B92" s="23">
        <f t="shared" si="4"/>
        <v>2.0019999999999996E-2</v>
      </c>
      <c r="C92" s="23">
        <f t="shared" si="5"/>
        <v>2.3239999999999997E-2</v>
      </c>
      <c r="E92" s="23"/>
      <c r="F92" s="56">
        <v>42503</v>
      </c>
      <c r="G92" s="52">
        <v>2.0019999999999998</v>
      </c>
      <c r="H92" s="52">
        <v>2.3239999999999998</v>
      </c>
    </row>
    <row r="93" spans="1:8" x14ac:dyDescent="0.3">
      <c r="A93" s="43">
        <f t="shared" si="3"/>
        <v>42506</v>
      </c>
      <c r="B93" s="23">
        <f t="shared" si="4"/>
        <v>2.0049999999999998E-2</v>
      </c>
      <c r="C93" s="23">
        <f t="shared" si="5"/>
        <v>2.3269999999999999E-2</v>
      </c>
      <c r="E93" s="23"/>
      <c r="F93" s="56">
        <v>42506</v>
      </c>
      <c r="G93" s="52">
        <v>2.0049999999999999</v>
      </c>
      <c r="H93" s="52">
        <v>2.327</v>
      </c>
    </row>
    <row r="94" spans="1:8" x14ac:dyDescent="0.3">
      <c r="A94" s="43">
        <f t="shared" si="3"/>
        <v>42507</v>
      </c>
      <c r="B94" s="23">
        <f t="shared" si="4"/>
        <v>2.0110000000000003E-2</v>
      </c>
      <c r="C94" s="23">
        <f t="shared" si="5"/>
        <v>2.3310000000000001E-2</v>
      </c>
      <c r="E94" s="23"/>
      <c r="F94" s="56">
        <v>42507</v>
      </c>
      <c r="G94" s="52">
        <v>2.0110000000000001</v>
      </c>
      <c r="H94" s="52">
        <v>2.331</v>
      </c>
    </row>
    <row r="95" spans="1:8" x14ac:dyDescent="0.3">
      <c r="A95" s="43">
        <f t="shared" si="3"/>
        <v>42508</v>
      </c>
      <c r="B95" s="23">
        <f t="shared" si="4"/>
        <v>2.0110000000000003E-2</v>
      </c>
      <c r="C95" s="23">
        <f t="shared" si="5"/>
        <v>2.3319999999999997E-2</v>
      </c>
      <c r="E95" s="23"/>
      <c r="F95" s="56">
        <v>42508</v>
      </c>
      <c r="G95" s="52">
        <v>2.0110000000000001</v>
      </c>
      <c r="H95" s="52">
        <v>2.3319999999999999</v>
      </c>
    </row>
    <row r="96" spans="1:8" x14ac:dyDescent="0.3">
      <c r="A96" s="43">
        <f t="shared" si="3"/>
        <v>42509</v>
      </c>
      <c r="B96" s="23">
        <f t="shared" si="4"/>
        <v>2.0099999999999996E-2</v>
      </c>
      <c r="C96" s="23">
        <f t="shared" si="5"/>
        <v>2.3310000000000001E-2</v>
      </c>
      <c r="E96" s="23"/>
      <c r="F96" s="56">
        <v>42509</v>
      </c>
      <c r="G96" s="52">
        <v>2.0099999999999998</v>
      </c>
      <c r="H96" s="52">
        <v>2.331</v>
      </c>
    </row>
    <row r="97" spans="1:8" x14ac:dyDescent="0.3">
      <c r="A97" s="43">
        <f t="shared" si="3"/>
        <v>42510</v>
      </c>
      <c r="B97" s="23">
        <f t="shared" si="4"/>
        <v>2.0080000000000001E-2</v>
      </c>
      <c r="C97" s="23">
        <f t="shared" si="5"/>
        <v>2.3310000000000001E-2</v>
      </c>
      <c r="E97" s="23"/>
      <c r="F97" s="56">
        <v>42510</v>
      </c>
      <c r="G97" s="52">
        <v>2.008</v>
      </c>
      <c r="H97" s="52">
        <v>2.331</v>
      </c>
    </row>
    <row r="98" spans="1:8" x14ac:dyDescent="0.3">
      <c r="A98" s="43">
        <f t="shared" si="3"/>
        <v>42513</v>
      </c>
      <c r="B98" s="23">
        <f t="shared" si="4"/>
        <v>2.0039999999999999E-2</v>
      </c>
      <c r="C98" s="23">
        <f t="shared" si="5"/>
        <v>2.3300000000000001E-2</v>
      </c>
      <c r="E98" s="23"/>
      <c r="F98" s="56">
        <v>42513</v>
      </c>
      <c r="G98" s="52">
        <v>2.004</v>
      </c>
      <c r="H98" s="52">
        <v>2.33</v>
      </c>
    </row>
    <row r="99" spans="1:8" x14ac:dyDescent="0.3">
      <c r="A99" s="43">
        <f t="shared" si="3"/>
        <v>42514</v>
      </c>
      <c r="B99" s="23">
        <f t="shared" si="4"/>
        <v>2.0019999999999996E-2</v>
      </c>
      <c r="C99" s="23">
        <f t="shared" si="5"/>
        <v>2.3300000000000001E-2</v>
      </c>
      <c r="E99" s="23"/>
      <c r="F99" s="56">
        <v>42514</v>
      </c>
      <c r="G99" s="52">
        <v>2.0019999999999998</v>
      </c>
      <c r="H99" s="52">
        <v>2.33</v>
      </c>
    </row>
    <row r="100" spans="1:8" x14ac:dyDescent="0.3">
      <c r="A100" s="43">
        <f t="shared" si="3"/>
        <v>42515</v>
      </c>
      <c r="B100" s="23">
        <f t="shared" si="4"/>
        <v>2.001E-2</v>
      </c>
      <c r="C100" s="23">
        <f t="shared" si="5"/>
        <v>2.3310000000000001E-2</v>
      </c>
      <c r="E100" s="23"/>
      <c r="F100" s="56">
        <v>42515</v>
      </c>
      <c r="G100" s="52">
        <v>2.0009999999999999</v>
      </c>
      <c r="H100" s="52">
        <v>2.331</v>
      </c>
    </row>
    <row r="101" spans="1:8" x14ac:dyDescent="0.3">
      <c r="A101" s="43">
        <f t="shared" si="3"/>
        <v>42516</v>
      </c>
      <c r="B101" s="23">
        <f t="shared" si="4"/>
        <v>2.001E-2</v>
      </c>
      <c r="C101" s="23">
        <f t="shared" si="5"/>
        <v>2.3319999999999997E-2</v>
      </c>
      <c r="E101" s="23"/>
      <c r="F101" s="56">
        <v>42516</v>
      </c>
      <c r="G101" s="52">
        <v>2.0009999999999999</v>
      </c>
      <c r="H101" s="52">
        <v>2.3319999999999999</v>
      </c>
    </row>
    <row r="102" spans="1:8" x14ac:dyDescent="0.3">
      <c r="A102" s="43">
        <f t="shared" si="3"/>
        <v>42517</v>
      </c>
      <c r="B102" s="23">
        <f t="shared" si="4"/>
        <v>2.001E-2</v>
      </c>
      <c r="C102" s="23">
        <f t="shared" si="5"/>
        <v>2.3330000000000004E-2</v>
      </c>
      <c r="E102" s="23"/>
      <c r="F102" s="56">
        <v>42517</v>
      </c>
      <c r="G102" s="52">
        <v>2.0009999999999999</v>
      </c>
      <c r="H102" s="52">
        <v>2.3330000000000002</v>
      </c>
    </row>
    <row r="103" spans="1:8" x14ac:dyDescent="0.3">
      <c r="A103" s="43">
        <f t="shared" si="3"/>
        <v>42520</v>
      </c>
      <c r="B103" s="23">
        <f t="shared" si="4"/>
        <v>2.0019999999999996E-2</v>
      </c>
      <c r="C103" s="23">
        <f t="shared" si="5"/>
        <v>2.334E-2</v>
      </c>
      <c r="E103" s="23"/>
      <c r="F103" s="56">
        <v>42520</v>
      </c>
      <c r="G103" s="52">
        <v>2.0019999999999998</v>
      </c>
      <c r="H103" s="52">
        <v>2.3340000000000001</v>
      </c>
    </row>
    <row r="104" spans="1:8" x14ac:dyDescent="0.3">
      <c r="A104" s="43">
        <f t="shared" si="3"/>
        <v>42521</v>
      </c>
      <c r="B104" s="23">
        <f t="shared" si="4"/>
        <v>2.0099999999999996E-2</v>
      </c>
      <c r="C104" s="23">
        <f t="shared" si="5"/>
        <v>2.3380000000000001E-2</v>
      </c>
      <c r="E104" s="23"/>
      <c r="F104" s="56">
        <v>42521</v>
      </c>
      <c r="G104" s="52">
        <v>2.0099999999999998</v>
      </c>
      <c r="H104" s="52">
        <v>2.3380000000000001</v>
      </c>
    </row>
    <row r="105" spans="1:8" x14ac:dyDescent="0.3">
      <c r="A105" s="43">
        <f t="shared" si="3"/>
        <v>42522</v>
      </c>
      <c r="B105" s="23">
        <f t="shared" si="4"/>
        <v>2.0059999999999998E-2</v>
      </c>
      <c r="C105" s="23">
        <f t="shared" si="5"/>
        <v>2.3370000000000002E-2</v>
      </c>
      <c r="E105" s="23"/>
      <c r="F105" s="56">
        <v>42522</v>
      </c>
      <c r="G105" s="52">
        <v>2.0059999999999998</v>
      </c>
      <c r="H105" s="52">
        <v>2.3370000000000002</v>
      </c>
    </row>
    <row r="106" spans="1:8" x14ac:dyDescent="0.3">
      <c r="A106" s="43">
        <f t="shared" si="3"/>
        <v>42523</v>
      </c>
      <c r="B106" s="23">
        <f t="shared" si="4"/>
        <v>2.0039999999999999E-2</v>
      </c>
      <c r="C106" s="23">
        <f t="shared" si="5"/>
        <v>2.342E-2</v>
      </c>
      <c r="E106" s="23"/>
      <c r="F106" s="56">
        <v>42523</v>
      </c>
      <c r="G106" s="52">
        <v>2.004</v>
      </c>
      <c r="H106" s="52">
        <v>2.3420000000000001</v>
      </c>
    </row>
    <row r="107" spans="1:8" x14ac:dyDescent="0.3">
      <c r="A107" s="43">
        <f t="shared" si="3"/>
        <v>42524</v>
      </c>
      <c r="B107" s="23">
        <f t="shared" si="4"/>
        <v>1.9990000000000001E-2</v>
      </c>
      <c r="C107" s="23">
        <f t="shared" si="5"/>
        <v>2.3380000000000001E-2</v>
      </c>
      <c r="E107" s="23"/>
      <c r="F107" s="56">
        <v>42524</v>
      </c>
      <c r="G107" s="52">
        <v>1.9990000000000001</v>
      </c>
      <c r="H107" s="52">
        <v>2.3380000000000001</v>
      </c>
    </row>
    <row r="108" spans="1:8" x14ac:dyDescent="0.3">
      <c r="A108" s="43">
        <f t="shared" si="3"/>
        <v>42527</v>
      </c>
      <c r="B108" s="23">
        <f t="shared" si="4"/>
        <v>1.9980000000000001E-2</v>
      </c>
      <c r="C108" s="23">
        <f t="shared" si="5"/>
        <v>2.3370000000000002E-2</v>
      </c>
      <c r="E108" s="23"/>
      <c r="F108" s="56">
        <v>42527</v>
      </c>
      <c r="G108" s="52">
        <v>1.998</v>
      </c>
      <c r="H108" s="52">
        <v>2.3370000000000002</v>
      </c>
    </row>
    <row r="109" spans="1:8" x14ac:dyDescent="0.3">
      <c r="A109" s="43">
        <f t="shared" si="3"/>
        <v>42528</v>
      </c>
      <c r="B109" s="23">
        <f t="shared" si="4"/>
        <v>0.02</v>
      </c>
      <c r="C109" s="23">
        <f t="shared" si="5"/>
        <v>2.3399999999999997E-2</v>
      </c>
      <c r="E109" s="23"/>
      <c r="F109" s="56">
        <v>42528</v>
      </c>
      <c r="G109" s="52">
        <v>2</v>
      </c>
      <c r="H109" s="52">
        <v>2.34</v>
      </c>
    </row>
    <row r="110" spans="1:8" x14ac:dyDescent="0.3">
      <c r="A110" s="43">
        <f t="shared" si="3"/>
        <v>42529</v>
      </c>
      <c r="B110" s="23">
        <f t="shared" si="4"/>
        <v>0.02</v>
      </c>
      <c r="C110" s="23">
        <f t="shared" si="5"/>
        <v>2.341E-2</v>
      </c>
      <c r="E110" s="23"/>
      <c r="F110" s="56">
        <v>42529</v>
      </c>
      <c r="G110" s="52">
        <v>2</v>
      </c>
      <c r="H110" s="52">
        <v>2.3410000000000002</v>
      </c>
    </row>
    <row r="111" spans="1:8" x14ac:dyDescent="0.3">
      <c r="A111" s="43">
        <f t="shared" si="3"/>
        <v>42533</v>
      </c>
      <c r="B111" s="23">
        <f t="shared" si="4"/>
        <v>0.02</v>
      </c>
      <c r="C111" s="23">
        <f t="shared" si="5"/>
        <v>2.3429999999999999E-2</v>
      </c>
      <c r="E111" s="23"/>
      <c r="F111" s="56">
        <v>42533</v>
      </c>
      <c r="G111" s="52">
        <v>2</v>
      </c>
      <c r="H111" s="52">
        <v>2.343</v>
      </c>
    </row>
    <row r="112" spans="1:8" x14ac:dyDescent="0.3">
      <c r="A112" s="43">
        <f t="shared" si="3"/>
        <v>42534</v>
      </c>
      <c r="B112" s="23">
        <f t="shared" si="4"/>
        <v>0.02</v>
      </c>
      <c r="C112" s="23">
        <f t="shared" si="5"/>
        <v>2.342E-2</v>
      </c>
      <c r="E112" s="23"/>
      <c r="F112" s="56">
        <v>42534</v>
      </c>
      <c r="G112" s="52">
        <v>2</v>
      </c>
      <c r="H112" s="52">
        <v>2.3420000000000001</v>
      </c>
    </row>
    <row r="113" spans="1:8" x14ac:dyDescent="0.3">
      <c r="A113" s="43">
        <f t="shared" si="3"/>
        <v>42535</v>
      </c>
      <c r="B113" s="23">
        <f t="shared" si="4"/>
        <v>0.02</v>
      </c>
      <c r="C113" s="23">
        <f t="shared" si="5"/>
        <v>2.341E-2</v>
      </c>
      <c r="E113" s="23"/>
      <c r="F113" s="56">
        <v>42535</v>
      </c>
      <c r="G113" s="52">
        <v>2</v>
      </c>
      <c r="H113" s="52">
        <v>2.3410000000000002</v>
      </c>
    </row>
    <row r="114" spans="1:8" x14ac:dyDescent="0.3">
      <c r="A114" s="43">
        <f t="shared" si="3"/>
        <v>42536</v>
      </c>
      <c r="B114" s="23">
        <f t="shared" si="4"/>
        <v>0.02</v>
      </c>
      <c r="C114" s="23">
        <f t="shared" si="5"/>
        <v>2.341E-2</v>
      </c>
      <c r="E114" s="23"/>
      <c r="F114" s="56">
        <v>42536</v>
      </c>
      <c r="G114" s="52">
        <v>2</v>
      </c>
      <c r="H114" s="52">
        <v>2.3410000000000002</v>
      </c>
    </row>
    <row r="115" spans="1:8" x14ac:dyDescent="0.3">
      <c r="A115" s="43">
        <f t="shared" si="3"/>
        <v>42537</v>
      </c>
      <c r="B115" s="23">
        <f t="shared" si="4"/>
        <v>2.0019999999999996E-2</v>
      </c>
      <c r="C115" s="23">
        <f t="shared" si="5"/>
        <v>2.3429999999999999E-2</v>
      </c>
      <c r="E115" s="23"/>
      <c r="F115" s="56">
        <v>42537</v>
      </c>
      <c r="G115" s="52">
        <v>2.0019999999999998</v>
      </c>
      <c r="H115" s="52">
        <v>2.343</v>
      </c>
    </row>
    <row r="116" spans="1:8" x14ac:dyDescent="0.3">
      <c r="A116" s="43">
        <f t="shared" si="3"/>
        <v>42538</v>
      </c>
      <c r="B116" s="23">
        <f t="shared" si="4"/>
        <v>2.0049999999999998E-2</v>
      </c>
      <c r="C116" s="23">
        <f t="shared" si="5"/>
        <v>2.3460000000000002E-2</v>
      </c>
      <c r="E116" s="23"/>
      <c r="F116" s="56">
        <v>42538</v>
      </c>
      <c r="G116" s="52">
        <v>2.0049999999999999</v>
      </c>
      <c r="H116" s="52">
        <v>2.3460000000000001</v>
      </c>
    </row>
    <row r="117" spans="1:8" x14ac:dyDescent="0.3">
      <c r="A117" s="43">
        <f t="shared" si="3"/>
        <v>42541</v>
      </c>
      <c r="B117" s="23">
        <f t="shared" si="4"/>
        <v>2.0099999999999996E-2</v>
      </c>
      <c r="C117" s="23">
        <f t="shared" si="5"/>
        <v>2.351E-2</v>
      </c>
      <c r="E117" s="23"/>
      <c r="F117" s="56">
        <v>42541</v>
      </c>
      <c r="G117" s="52">
        <v>2.0099999999999998</v>
      </c>
      <c r="H117" s="52">
        <v>2.351</v>
      </c>
    </row>
    <row r="118" spans="1:8" x14ac:dyDescent="0.3">
      <c r="A118" s="43">
        <f t="shared" si="3"/>
        <v>42542</v>
      </c>
      <c r="B118" s="23">
        <f t="shared" si="4"/>
        <v>2.019E-2</v>
      </c>
      <c r="C118" s="23">
        <f t="shared" si="5"/>
        <v>2.3540000000000002E-2</v>
      </c>
      <c r="E118" s="23"/>
      <c r="F118" s="56">
        <v>42542</v>
      </c>
      <c r="G118" s="52">
        <v>2.0190000000000001</v>
      </c>
      <c r="H118" s="52">
        <v>2.3540000000000001</v>
      </c>
    </row>
    <row r="119" spans="1:8" x14ac:dyDescent="0.3">
      <c r="A119" s="43">
        <f t="shared" si="3"/>
        <v>42543</v>
      </c>
      <c r="B119" s="23">
        <f t="shared" si="4"/>
        <v>2.027E-2</v>
      </c>
      <c r="C119" s="23">
        <f t="shared" si="5"/>
        <v>2.3550000000000001E-2</v>
      </c>
      <c r="E119" s="23"/>
      <c r="F119" s="56">
        <v>42543</v>
      </c>
      <c r="G119" s="52">
        <v>2.0270000000000001</v>
      </c>
      <c r="H119" s="52">
        <v>2.355</v>
      </c>
    </row>
    <row r="120" spans="1:8" x14ac:dyDescent="0.3">
      <c r="A120" s="43">
        <f t="shared" si="3"/>
        <v>42544</v>
      </c>
      <c r="B120" s="23">
        <f t="shared" si="4"/>
        <v>2.0320000000000001E-2</v>
      </c>
      <c r="C120" s="23">
        <f t="shared" si="5"/>
        <v>2.358E-2</v>
      </c>
      <c r="E120" s="23"/>
      <c r="F120" s="56">
        <v>42544</v>
      </c>
      <c r="G120" s="52">
        <v>2.032</v>
      </c>
      <c r="H120" s="52">
        <v>2.3580000000000001</v>
      </c>
    </row>
    <row r="121" spans="1:8" x14ac:dyDescent="0.3">
      <c r="A121" s="43">
        <f t="shared" si="3"/>
        <v>42545</v>
      </c>
      <c r="B121" s="23">
        <f t="shared" si="4"/>
        <v>2.035E-2</v>
      </c>
      <c r="C121" s="23">
        <f t="shared" si="5"/>
        <v>2.3709999999999998E-2</v>
      </c>
      <c r="E121" s="23"/>
      <c r="F121" s="56">
        <v>42545</v>
      </c>
      <c r="G121" s="52">
        <v>2.0350000000000001</v>
      </c>
      <c r="H121" s="52">
        <v>2.371</v>
      </c>
    </row>
    <row r="122" spans="1:8" x14ac:dyDescent="0.3">
      <c r="A122" s="43">
        <f t="shared" si="3"/>
        <v>42548</v>
      </c>
      <c r="B122" s="23">
        <f t="shared" si="4"/>
        <v>2.0379999999999999E-2</v>
      </c>
      <c r="C122" s="23">
        <f t="shared" si="5"/>
        <v>2.375E-2</v>
      </c>
      <c r="E122" s="23"/>
      <c r="F122" s="56">
        <v>42548</v>
      </c>
      <c r="G122" s="52">
        <v>2.0379999999999998</v>
      </c>
      <c r="H122" s="52">
        <v>2.375</v>
      </c>
    </row>
    <row r="123" spans="1:8" x14ac:dyDescent="0.3">
      <c r="A123" s="43">
        <f t="shared" si="3"/>
        <v>42549</v>
      </c>
      <c r="B123" s="23">
        <f t="shared" si="4"/>
        <v>2.0400000000000001E-2</v>
      </c>
      <c r="C123" s="23">
        <f t="shared" si="5"/>
        <v>2.3809999999999998E-2</v>
      </c>
      <c r="E123" s="23"/>
      <c r="F123" s="56">
        <v>42549</v>
      </c>
      <c r="G123" s="52">
        <v>2.04</v>
      </c>
      <c r="H123" s="52">
        <v>2.3809999999999998</v>
      </c>
    </row>
    <row r="124" spans="1:8" x14ac:dyDescent="0.3">
      <c r="A124" s="43">
        <f t="shared" si="3"/>
        <v>42550</v>
      </c>
      <c r="B124" s="23">
        <f t="shared" si="4"/>
        <v>2.0379999999999999E-2</v>
      </c>
      <c r="C124" s="23">
        <f t="shared" si="5"/>
        <v>2.3860000000000003E-2</v>
      </c>
      <c r="E124" s="23"/>
      <c r="F124" s="56">
        <v>42550</v>
      </c>
      <c r="G124" s="52">
        <v>2.0379999999999998</v>
      </c>
      <c r="H124" s="52">
        <v>2.3860000000000001</v>
      </c>
    </row>
    <row r="125" spans="1:8" x14ac:dyDescent="0.3">
      <c r="A125" s="43">
        <f t="shared" si="3"/>
        <v>42551</v>
      </c>
      <c r="B125" s="23">
        <f t="shared" si="4"/>
        <v>2.0369999999999999E-2</v>
      </c>
      <c r="C125" s="23">
        <f t="shared" si="5"/>
        <v>2.3849999999999996E-2</v>
      </c>
      <c r="E125" s="23"/>
      <c r="F125" s="56">
        <v>42551</v>
      </c>
      <c r="G125" s="52">
        <v>2.0369999999999999</v>
      </c>
      <c r="H125" s="52">
        <v>2.3849999999999998</v>
      </c>
    </row>
    <row r="126" spans="1:8" x14ac:dyDescent="0.3">
      <c r="A126" s="43">
        <f t="shared" si="3"/>
        <v>42552</v>
      </c>
      <c r="B126" s="23">
        <f t="shared" si="4"/>
        <v>2.027E-2</v>
      </c>
      <c r="C126" s="23">
        <f t="shared" si="5"/>
        <v>2.3650000000000001E-2</v>
      </c>
      <c r="E126" s="23"/>
      <c r="F126" s="56">
        <v>42552</v>
      </c>
      <c r="G126" s="52">
        <v>2.0270000000000001</v>
      </c>
      <c r="H126" s="52">
        <v>2.3650000000000002</v>
      </c>
    </row>
    <row r="127" spans="1:8" x14ac:dyDescent="0.3">
      <c r="A127" s="43">
        <f t="shared" si="3"/>
        <v>42555</v>
      </c>
      <c r="B127" s="23">
        <f t="shared" si="4"/>
        <v>2.0139999999999998E-2</v>
      </c>
      <c r="C127" s="23">
        <f t="shared" si="5"/>
        <v>2.3550000000000001E-2</v>
      </c>
      <c r="E127" s="23"/>
      <c r="F127" s="56">
        <v>42555</v>
      </c>
      <c r="G127" s="52">
        <v>2.0139999999999998</v>
      </c>
      <c r="H127" s="52">
        <v>2.355</v>
      </c>
    </row>
    <row r="128" spans="1:8" x14ac:dyDescent="0.3">
      <c r="A128" s="43">
        <f t="shared" si="3"/>
        <v>42556</v>
      </c>
      <c r="B128" s="23">
        <f t="shared" si="4"/>
        <v>2.0070000000000001E-2</v>
      </c>
      <c r="C128" s="23">
        <f t="shared" si="5"/>
        <v>2.3439999999999999E-2</v>
      </c>
      <c r="E128" s="23"/>
      <c r="F128" s="56">
        <v>42556</v>
      </c>
      <c r="G128" s="52">
        <v>2.0070000000000001</v>
      </c>
      <c r="H128" s="52">
        <v>2.3439999999999999</v>
      </c>
    </row>
    <row r="129" spans="1:8" x14ac:dyDescent="0.3">
      <c r="A129" s="43">
        <f t="shared" si="3"/>
        <v>42557</v>
      </c>
      <c r="B129" s="23">
        <f t="shared" si="4"/>
        <v>1.9990000000000001E-2</v>
      </c>
      <c r="C129" s="23">
        <f t="shared" si="5"/>
        <v>2.3370000000000002E-2</v>
      </c>
      <c r="E129" s="23"/>
      <c r="F129" s="56">
        <v>42557</v>
      </c>
      <c r="G129" s="52">
        <v>1.9990000000000001</v>
      </c>
      <c r="H129" s="52">
        <v>2.3370000000000002</v>
      </c>
    </row>
    <row r="130" spans="1:8" x14ac:dyDescent="0.3">
      <c r="A130" s="43">
        <f t="shared" si="3"/>
        <v>42558</v>
      </c>
      <c r="B130" s="23">
        <f t="shared" si="4"/>
        <v>1.9970000000000002E-2</v>
      </c>
      <c r="C130" s="23">
        <f t="shared" si="5"/>
        <v>2.3300000000000001E-2</v>
      </c>
      <c r="E130" s="23"/>
      <c r="F130" s="56">
        <v>42558</v>
      </c>
      <c r="G130" s="52">
        <v>1.9970000000000001</v>
      </c>
      <c r="H130" s="52">
        <v>2.33</v>
      </c>
    </row>
    <row r="131" spans="1:8" x14ac:dyDescent="0.3">
      <c r="A131" s="43">
        <f t="shared" si="3"/>
        <v>42559</v>
      </c>
      <c r="B131" s="23">
        <f t="shared" si="4"/>
        <v>1.9959999999999999E-2</v>
      </c>
      <c r="C131" s="23">
        <f t="shared" si="5"/>
        <v>2.3269999999999999E-2</v>
      </c>
      <c r="E131" s="23"/>
      <c r="F131" s="56">
        <v>42559</v>
      </c>
      <c r="G131" s="52">
        <v>1.996</v>
      </c>
      <c r="H131" s="52">
        <v>2.327</v>
      </c>
    </row>
    <row r="132" spans="1:8" x14ac:dyDescent="0.3">
      <c r="A132" s="43">
        <f t="shared" ref="A132:A195" si="6">F132</f>
        <v>42562</v>
      </c>
      <c r="B132" s="23">
        <f t="shared" ref="B132:B195" si="7">G132/100</f>
        <v>1.9959999999999999E-2</v>
      </c>
      <c r="C132" s="23">
        <f t="shared" ref="C132:C195" si="8">H132/100</f>
        <v>2.3230000000000001E-2</v>
      </c>
      <c r="E132" s="23"/>
      <c r="F132" s="56">
        <v>42562</v>
      </c>
      <c r="G132" s="52">
        <v>1.996</v>
      </c>
      <c r="H132" s="52">
        <v>2.323</v>
      </c>
    </row>
    <row r="133" spans="1:8" x14ac:dyDescent="0.3">
      <c r="A133" s="43">
        <f t="shared" si="6"/>
        <v>42563</v>
      </c>
      <c r="B133" s="23">
        <f t="shared" si="7"/>
        <v>1.9939999999999999E-2</v>
      </c>
      <c r="C133" s="23">
        <f t="shared" si="8"/>
        <v>2.3189999999999999E-2</v>
      </c>
      <c r="E133" s="23"/>
      <c r="F133" s="56">
        <v>42563</v>
      </c>
      <c r="G133" s="52">
        <v>1.994</v>
      </c>
      <c r="H133" s="52">
        <v>2.319</v>
      </c>
    </row>
    <row r="134" spans="1:8" x14ac:dyDescent="0.3">
      <c r="A134" s="43">
        <f t="shared" si="6"/>
        <v>42564</v>
      </c>
      <c r="B134" s="23">
        <f t="shared" si="7"/>
        <v>1.993E-2</v>
      </c>
      <c r="C134" s="23">
        <f t="shared" si="8"/>
        <v>2.3130000000000001E-2</v>
      </c>
      <c r="E134" s="23"/>
      <c r="F134" s="56">
        <v>42564</v>
      </c>
      <c r="G134" s="52">
        <v>1.9930000000000001</v>
      </c>
      <c r="H134" s="52">
        <v>2.3130000000000002</v>
      </c>
    </row>
    <row r="135" spans="1:8" x14ac:dyDescent="0.3">
      <c r="A135" s="43">
        <f t="shared" si="6"/>
        <v>42565</v>
      </c>
      <c r="B135" s="23">
        <f t="shared" si="7"/>
        <v>1.993E-2</v>
      </c>
      <c r="C135" s="23">
        <f t="shared" si="8"/>
        <v>2.3099999999999999E-2</v>
      </c>
      <c r="E135" s="23"/>
      <c r="F135" s="56">
        <v>42565</v>
      </c>
      <c r="G135" s="52">
        <v>1.9930000000000001</v>
      </c>
      <c r="H135" s="52">
        <v>2.31</v>
      </c>
    </row>
    <row r="136" spans="1:8" x14ac:dyDescent="0.3">
      <c r="A136" s="43">
        <f t="shared" si="6"/>
        <v>42566</v>
      </c>
      <c r="B136" s="23">
        <f t="shared" si="7"/>
        <v>1.9959999999999999E-2</v>
      </c>
      <c r="C136" s="23">
        <f t="shared" si="8"/>
        <v>2.308E-2</v>
      </c>
      <c r="E136" s="23"/>
      <c r="F136" s="56">
        <v>42566</v>
      </c>
      <c r="G136" s="52">
        <v>1.996</v>
      </c>
      <c r="H136" s="52">
        <v>2.3079999999999998</v>
      </c>
    </row>
    <row r="137" spans="1:8" x14ac:dyDescent="0.3">
      <c r="A137" s="43">
        <f t="shared" si="6"/>
        <v>42569</v>
      </c>
      <c r="B137" s="23">
        <f t="shared" si="7"/>
        <v>1.9959999999999999E-2</v>
      </c>
      <c r="C137" s="23">
        <f t="shared" si="8"/>
        <v>2.307E-2</v>
      </c>
      <c r="E137" s="23"/>
      <c r="F137" s="56">
        <v>42569</v>
      </c>
      <c r="G137" s="52">
        <v>1.996</v>
      </c>
      <c r="H137" s="52">
        <v>2.3069999999999999</v>
      </c>
    </row>
    <row r="138" spans="1:8" x14ac:dyDescent="0.3">
      <c r="A138" s="43">
        <f t="shared" si="6"/>
        <v>42570</v>
      </c>
      <c r="B138" s="23">
        <f t="shared" si="7"/>
        <v>2.0030000000000003E-2</v>
      </c>
      <c r="C138" s="23">
        <f t="shared" si="8"/>
        <v>2.308E-2</v>
      </c>
      <c r="E138" s="23"/>
      <c r="F138" s="56">
        <v>42570</v>
      </c>
      <c r="G138" s="52">
        <v>2.0030000000000001</v>
      </c>
      <c r="H138" s="52">
        <v>2.3079999999999998</v>
      </c>
    </row>
    <row r="139" spans="1:8" x14ac:dyDescent="0.3">
      <c r="A139" s="43">
        <f t="shared" si="6"/>
        <v>42571</v>
      </c>
      <c r="B139" s="23">
        <f t="shared" si="7"/>
        <v>2.0049999999999998E-2</v>
      </c>
      <c r="C139" s="23">
        <f t="shared" si="8"/>
        <v>2.308E-2</v>
      </c>
      <c r="E139" s="23"/>
      <c r="F139" s="56">
        <v>42571</v>
      </c>
      <c r="G139" s="52">
        <v>2.0049999999999999</v>
      </c>
      <c r="H139" s="52">
        <v>2.3079999999999998</v>
      </c>
    </row>
    <row r="140" spans="1:8" x14ac:dyDescent="0.3">
      <c r="A140" s="43">
        <f t="shared" si="6"/>
        <v>42572</v>
      </c>
      <c r="B140" s="23">
        <f t="shared" si="7"/>
        <v>2.0080000000000001E-2</v>
      </c>
      <c r="C140" s="23">
        <f t="shared" si="8"/>
        <v>2.3109999999999999E-2</v>
      </c>
      <c r="E140" s="23"/>
      <c r="F140" s="56">
        <v>42572</v>
      </c>
      <c r="G140" s="52">
        <v>2.008</v>
      </c>
      <c r="H140" s="52">
        <v>2.3109999999999999</v>
      </c>
    </row>
    <row r="141" spans="1:8" x14ac:dyDescent="0.3">
      <c r="A141" s="43">
        <f t="shared" si="6"/>
        <v>42573</v>
      </c>
      <c r="B141" s="23">
        <f t="shared" si="7"/>
        <v>2.0230000000000001E-2</v>
      </c>
      <c r="C141" s="23">
        <f t="shared" si="8"/>
        <v>2.3210000000000001E-2</v>
      </c>
      <c r="E141" s="23"/>
      <c r="F141" s="56">
        <v>42573</v>
      </c>
      <c r="G141" s="52">
        <v>2.0230000000000001</v>
      </c>
      <c r="H141" s="52">
        <v>2.3210000000000002</v>
      </c>
    </row>
    <row r="142" spans="1:8" x14ac:dyDescent="0.3">
      <c r="A142" s="43">
        <f t="shared" si="6"/>
        <v>42576</v>
      </c>
      <c r="B142" s="23">
        <f t="shared" si="7"/>
        <v>2.0320000000000001E-2</v>
      </c>
      <c r="C142" s="23">
        <f t="shared" si="8"/>
        <v>2.3319999999999997E-2</v>
      </c>
      <c r="E142" s="23"/>
      <c r="F142" s="56">
        <v>42576</v>
      </c>
      <c r="G142" s="52">
        <v>2.032</v>
      </c>
      <c r="H142" s="52">
        <v>2.3319999999999999</v>
      </c>
    </row>
    <row r="143" spans="1:8" x14ac:dyDescent="0.3">
      <c r="A143" s="43">
        <f t="shared" si="6"/>
        <v>42577</v>
      </c>
      <c r="B143" s="23">
        <f t="shared" si="7"/>
        <v>2.0369999999999999E-2</v>
      </c>
      <c r="C143" s="23">
        <f t="shared" si="8"/>
        <v>2.3479999999999997E-2</v>
      </c>
      <c r="E143" s="23"/>
      <c r="F143" s="56">
        <v>42577</v>
      </c>
      <c r="G143" s="52">
        <v>2.0369999999999999</v>
      </c>
      <c r="H143" s="52">
        <v>2.3479999999999999</v>
      </c>
    </row>
    <row r="144" spans="1:8" x14ac:dyDescent="0.3">
      <c r="A144" s="43">
        <f t="shared" si="6"/>
        <v>42578</v>
      </c>
      <c r="B144" s="23">
        <f t="shared" si="7"/>
        <v>2.0379999999999999E-2</v>
      </c>
      <c r="C144" s="23">
        <f t="shared" si="8"/>
        <v>2.3599999999999999E-2</v>
      </c>
      <c r="E144" s="23"/>
      <c r="F144" s="56">
        <v>42578</v>
      </c>
      <c r="G144" s="52">
        <v>2.0379999999999998</v>
      </c>
      <c r="H144" s="52">
        <v>2.36</v>
      </c>
    </row>
    <row r="145" spans="1:8" x14ac:dyDescent="0.3">
      <c r="A145" s="43">
        <f t="shared" si="6"/>
        <v>42579</v>
      </c>
      <c r="B145" s="23">
        <f t="shared" si="7"/>
        <v>2.0279999999999999E-2</v>
      </c>
      <c r="C145" s="23">
        <f t="shared" si="8"/>
        <v>2.359E-2</v>
      </c>
      <c r="E145" s="23"/>
      <c r="F145" s="56">
        <v>42579</v>
      </c>
      <c r="G145" s="52">
        <v>2.028</v>
      </c>
      <c r="H145" s="52">
        <v>2.359</v>
      </c>
    </row>
    <row r="146" spans="1:8" x14ac:dyDescent="0.3">
      <c r="A146" s="43">
        <f t="shared" si="6"/>
        <v>42580</v>
      </c>
      <c r="B146" s="23">
        <f t="shared" si="7"/>
        <v>2.017E-2</v>
      </c>
      <c r="C146" s="23">
        <f t="shared" si="8"/>
        <v>2.3479999999999997E-2</v>
      </c>
      <c r="E146" s="23"/>
      <c r="F146" s="56">
        <v>42580</v>
      </c>
      <c r="G146" s="52">
        <v>2.0169999999999999</v>
      </c>
      <c r="H146" s="52">
        <v>2.3479999999999999</v>
      </c>
    </row>
    <row r="147" spans="1:8" x14ac:dyDescent="0.3">
      <c r="A147" s="43">
        <f t="shared" si="6"/>
        <v>42583</v>
      </c>
      <c r="B147" s="23">
        <f t="shared" si="7"/>
        <v>2.0119999999999999E-2</v>
      </c>
      <c r="C147" s="23">
        <f t="shared" si="8"/>
        <v>2.3429999999999999E-2</v>
      </c>
      <c r="E147" s="23"/>
      <c r="F147" s="56">
        <v>42583</v>
      </c>
      <c r="G147" s="52">
        <v>2.012</v>
      </c>
      <c r="H147" s="52">
        <v>2.343</v>
      </c>
    </row>
    <row r="148" spans="1:8" x14ac:dyDescent="0.3">
      <c r="A148" s="43">
        <f t="shared" si="6"/>
        <v>42584</v>
      </c>
      <c r="B148" s="23">
        <f t="shared" si="7"/>
        <v>2.0080000000000001E-2</v>
      </c>
      <c r="C148" s="23">
        <f t="shared" si="8"/>
        <v>2.3380000000000001E-2</v>
      </c>
      <c r="E148" s="23"/>
      <c r="F148" s="56">
        <v>42584</v>
      </c>
      <c r="G148" s="52">
        <v>2.008</v>
      </c>
      <c r="H148" s="52">
        <v>2.3380000000000001</v>
      </c>
    </row>
    <row r="149" spans="1:8" x14ac:dyDescent="0.3">
      <c r="A149" s="43">
        <f t="shared" si="6"/>
        <v>42585</v>
      </c>
      <c r="B149" s="23">
        <f t="shared" si="7"/>
        <v>2.0039999999999999E-2</v>
      </c>
      <c r="C149" s="23">
        <f t="shared" si="8"/>
        <v>2.3319999999999997E-2</v>
      </c>
      <c r="E149" s="23"/>
      <c r="F149" s="56">
        <v>42585</v>
      </c>
      <c r="G149" s="52">
        <v>2.004</v>
      </c>
      <c r="H149" s="52">
        <v>2.3319999999999999</v>
      </c>
    </row>
    <row r="150" spans="1:8" x14ac:dyDescent="0.3">
      <c r="A150" s="43">
        <f t="shared" si="6"/>
        <v>42586</v>
      </c>
      <c r="B150" s="23">
        <f t="shared" si="7"/>
        <v>2.0019999999999996E-2</v>
      </c>
      <c r="C150" s="23">
        <f t="shared" si="8"/>
        <v>2.3239999999999997E-2</v>
      </c>
      <c r="E150" s="23"/>
      <c r="F150" s="56">
        <v>42586</v>
      </c>
      <c r="G150" s="52">
        <v>2.0019999999999998</v>
      </c>
      <c r="H150" s="52">
        <v>2.3239999999999998</v>
      </c>
    </row>
    <row r="151" spans="1:8" x14ac:dyDescent="0.3">
      <c r="A151" s="43">
        <f t="shared" si="6"/>
        <v>42587</v>
      </c>
      <c r="B151" s="23">
        <f t="shared" si="7"/>
        <v>2.0019999999999996E-2</v>
      </c>
      <c r="C151" s="23">
        <f t="shared" si="8"/>
        <v>2.3170000000000003E-2</v>
      </c>
      <c r="E151" s="23"/>
      <c r="F151" s="56">
        <v>42587</v>
      </c>
      <c r="G151" s="52">
        <v>2.0019999999999998</v>
      </c>
      <c r="H151" s="52">
        <v>2.3170000000000002</v>
      </c>
    </row>
    <row r="152" spans="1:8" x14ac:dyDescent="0.3">
      <c r="A152" s="43">
        <f t="shared" si="6"/>
        <v>42590</v>
      </c>
      <c r="B152" s="23">
        <f t="shared" si="7"/>
        <v>2.0049999999999998E-2</v>
      </c>
      <c r="C152" s="23">
        <f t="shared" si="8"/>
        <v>2.316E-2</v>
      </c>
      <c r="E152" s="23"/>
      <c r="F152" s="56">
        <v>42590</v>
      </c>
      <c r="G152" s="52">
        <v>2.0049999999999999</v>
      </c>
      <c r="H152" s="52">
        <v>2.3159999999999998</v>
      </c>
    </row>
    <row r="153" spans="1:8" x14ac:dyDescent="0.3">
      <c r="A153" s="43">
        <f t="shared" si="6"/>
        <v>42591</v>
      </c>
      <c r="B153" s="23">
        <f t="shared" si="7"/>
        <v>2.0099999999999996E-2</v>
      </c>
      <c r="C153" s="23">
        <f t="shared" si="8"/>
        <v>2.3170000000000003E-2</v>
      </c>
      <c r="E153" s="23"/>
      <c r="F153" s="56">
        <v>42591</v>
      </c>
      <c r="G153" s="52">
        <v>2.0099999999999998</v>
      </c>
      <c r="H153" s="52">
        <v>2.3170000000000002</v>
      </c>
    </row>
    <row r="154" spans="1:8" x14ac:dyDescent="0.3">
      <c r="A154" s="43">
        <f t="shared" si="6"/>
        <v>42592</v>
      </c>
      <c r="B154" s="23">
        <f t="shared" si="7"/>
        <v>2.017E-2</v>
      </c>
      <c r="C154" s="23">
        <f t="shared" si="8"/>
        <v>2.3250000000000003E-2</v>
      </c>
      <c r="E154" s="23"/>
      <c r="F154" s="56">
        <v>42592</v>
      </c>
      <c r="G154" s="52">
        <v>2.0169999999999999</v>
      </c>
      <c r="H154" s="52">
        <v>2.3250000000000002</v>
      </c>
    </row>
    <row r="155" spans="1:8" x14ac:dyDescent="0.3">
      <c r="A155" s="43">
        <f t="shared" si="6"/>
        <v>42593</v>
      </c>
      <c r="B155" s="23">
        <f t="shared" si="7"/>
        <v>2.0209999999999999E-2</v>
      </c>
      <c r="C155" s="23">
        <f t="shared" si="8"/>
        <v>2.3319999999999997E-2</v>
      </c>
      <c r="E155" s="23"/>
      <c r="F155" s="56">
        <v>42593</v>
      </c>
      <c r="G155" s="52">
        <v>2.0209999999999999</v>
      </c>
      <c r="H155" s="52">
        <v>2.3319999999999999</v>
      </c>
    </row>
    <row r="156" spans="1:8" x14ac:dyDescent="0.3">
      <c r="A156" s="43">
        <f t="shared" si="6"/>
        <v>42594</v>
      </c>
      <c r="B156" s="23">
        <f t="shared" si="7"/>
        <v>2.0209999999999999E-2</v>
      </c>
      <c r="C156" s="23">
        <f t="shared" si="8"/>
        <v>2.3359999999999999E-2</v>
      </c>
      <c r="E156" s="23"/>
      <c r="F156" s="56">
        <v>42594</v>
      </c>
      <c r="G156" s="52">
        <v>2.0209999999999999</v>
      </c>
      <c r="H156" s="52">
        <v>2.3359999999999999</v>
      </c>
    </row>
    <row r="157" spans="1:8" x14ac:dyDescent="0.3">
      <c r="A157" s="43">
        <f t="shared" si="6"/>
        <v>42597</v>
      </c>
      <c r="B157" s="23">
        <f t="shared" si="7"/>
        <v>2.0232999999999998E-2</v>
      </c>
      <c r="C157" s="23">
        <f t="shared" si="8"/>
        <v>2.3411000000000001E-2</v>
      </c>
      <c r="E157" s="23"/>
      <c r="F157" s="56">
        <v>42597</v>
      </c>
      <c r="G157" s="52">
        <v>2.0232999999999999</v>
      </c>
      <c r="H157" s="52">
        <v>2.3411</v>
      </c>
    </row>
    <row r="158" spans="1:8" x14ac:dyDescent="0.3">
      <c r="A158" s="43">
        <f t="shared" si="6"/>
        <v>42598</v>
      </c>
      <c r="B158" s="23">
        <f t="shared" si="7"/>
        <v>2.0219999999999998E-2</v>
      </c>
      <c r="C158" s="23">
        <f t="shared" si="8"/>
        <v>2.3429999999999999E-2</v>
      </c>
      <c r="E158" s="23"/>
      <c r="F158" s="56">
        <v>42598</v>
      </c>
      <c r="G158" s="52">
        <v>2.0219999999999998</v>
      </c>
      <c r="H158" s="52">
        <v>2.343</v>
      </c>
    </row>
    <row r="159" spans="1:8" x14ac:dyDescent="0.3">
      <c r="A159" s="43">
        <f t="shared" si="6"/>
        <v>42599</v>
      </c>
      <c r="B159" s="23">
        <f t="shared" si="7"/>
        <v>2.0219999999999998E-2</v>
      </c>
      <c r="C159" s="23">
        <f t="shared" si="8"/>
        <v>2.3450000000000002E-2</v>
      </c>
      <c r="E159" s="23"/>
      <c r="F159" s="56">
        <v>42599</v>
      </c>
      <c r="G159" s="52">
        <v>2.0219999999999998</v>
      </c>
      <c r="H159" s="52">
        <v>2.3450000000000002</v>
      </c>
    </row>
    <row r="160" spans="1:8" x14ac:dyDescent="0.3">
      <c r="A160" s="43">
        <f t="shared" si="6"/>
        <v>42600</v>
      </c>
      <c r="B160" s="23">
        <f t="shared" si="7"/>
        <v>2.0230000000000001E-2</v>
      </c>
      <c r="C160" s="23">
        <f t="shared" si="8"/>
        <v>2.3470000000000001E-2</v>
      </c>
      <c r="E160" s="23"/>
      <c r="F160" s="56">
        <v>42600</v>
      </c>
      <c r="G160" s="52">
        <v>2.0230000000000001</v>
      </c>
      <c r="H160" s="52">
        <v>2.347</v>
      </c>
    </row>
    <row r="161" spans="1:8" x14ac:dyDescent="0.3">
      <c r="A161" s="43">
        <f t="shared" si="6"/>
        <v>42601</v>
      </c>
      <c r="B161" s="23">
        <f t="shared" si="7"/>
        <v>2.0230000000000001E-2</v>
      </c>
      <c r="C161" s="23">
        <f t="shared" si="8"/>
        <v>2.3470000000000001E-2</v>
      </c>
      <c r="E161" s="23"/>
      <c r="F161" s="56">
        <v>42601</v>
      </c>
      <c r="G161" s="52">
        <v>2.0230000000000001</v>
      </c>
      <c r="H161" s="52">
        <v>2.347</v>
      </c>
    </row>
    <row r="162" spans="1:8" x14ac:dyDescent="0.3">
      <c r="A162" s="43">
        <f t="shared" si="6"/>
        <v>42604</v>
      </c>
      <c r="B162" s="23">
        <f t="shared" si="7"/>
        <v>2.0232999999999998E-2</v>
      </c>
      <c r="C162" s="23">
        <f t="shared" si="8"/>
        <v>2.3466999999999998E-2</v>
      </c>
      <c r="E162" s="23"/>
      <c r="F162" s="56">
        <v>42604</v>
      </c>
      <c r="G162" s="52">
        <v>2.0232999999999999</v>
      </c>
      <c r="H162" s="52">
        <v>2.3466999999999998</v>
      </c>
    </row>
    <row r="163" spans="1:8" x14ac:dyDescent="0.3">
      <c r="A163" s="43">
        <f t="shared" si="6"/>
        <v>42605</v>
      </c>
      <c r="B163" s="23">
        <f t="shared" si="7"/>
        <v>2.0330000000000001E-2</v>
      </c>
      <c r="C163" s="23">
        <f t="shared" si="8"/>
        <v>2.3519999999999999E-2</v>
      </c>
      <c r="E163" s="23"/>
      <c r="F163" s="56">
        <v>42605</v>
      </c>
      <c r="G163" s="52">
        <v>2.0329999999999999</v>
      </c>
      <c r="H163" s="52">
        <v>2.3519999999999999</v>
      </c>
    </row>
    <row r="164" spans="1:8" x14ac:dyDescent="0.3">
      <c r="A164" s="43">
        <f t="shared" si="6"/>
        <v>42606</v>
      </c>
      <c r="B164" s="23">
        <f t="shared" si="7"/>
        <v>2.043E-2</v>
      </c>
      <c r="C164" s="23">
        <f t="shared" si="8"/>
        <v>2.3620000000000002E-2</v>
      </c>
      <c r="E164" s="23"/>
      <c r="F164" s="56">
        <v>42606</v>
      </c>
      <c r="G164" s="52">
        <v>2.0430000000000001</v>
      </c>
      <c r="H164" s="52">
        <v>2.3620000000000001</v>
      </c>
    </row>
    <row r="165" spans="1:8" x14ac:dyDescent="0.3">
      <c r="A165" s="43">
        <f t="shared" si="6"/>
        <v>42607</v>
      </c>
      <c r="B165" s="23">
        <f t="shared" si="7"/>
        <v>2.044E-2</v>
      </c>
      <c r="C165" s="23">
        <f t="shared" si="8"/>
        <v>2.3639999999999998E-2</v>
      </c>
      <c r="E165" s="23"/>
      <c r="F165" s="56">
        <v>42607</v>
      </c>
      <c r="G165" s="52">
        <v>2.044</v>
      </c>
      <c r="H165" s="52">
        <v>2.3639999999999999</v>
      </c>
    </row>
    <row r="166" spans="1:8" x14ac:dyDescent="0.3">
      <c r="A166" s="43">
        <f t="shared" si="6"/>
        <v>42608</v>
      </c>
      <c r="B166" s="23">
        <f t="shared" si="7"/>
        <v>2.044E-2</v>
      </c>
      <c r="C166" s="23">
        <f t="shared" si="8"/>
        <v>2.3620000000000002E-2</v>
      </c>
      <c r="E166" s="23"/>
      <c r="F166" s="56">
        <v>42608</v>
      </c>
      <c r="G166" s="52">
        <v>2.044</v>
      </c>
      <c r="H166" s="52">
        <v>2.3620000000000001</v>
      </c>
    </row>
    <row r="167" spans="1:8" x14ac:dyDescent="0.3">
      <c r="A167" s="43">
        <f t="shared" si="6"/>
        <v>42611</v>
      </c>
      <c r="B167" s="23">
        <f t="shared" si="7"/>
        <v>2.0489999999999998E-2</v>
      </c>
      <c r="C167" s="23">
        <f t="shared" si="8"/>
        <v>2.3639999999999998E-2</v>
      </c>
      <c r="E167" s="23"/>
      <c r="F167" s="56">
        <v>42611</v>
      </c>
      <c r="G167" s="52">
        <v>2.0489999999999999</v>
      </c>
      <c r="H167" s="52">
        <v>2.3639999999999999</v>
      </c>
    </row>
    <row r="168" spans="1:8" x14ac:dyDescent="0.3">
      <c r="A168" s="43">
        <f t="shared" si="6"/>
        <v>42612</v>
      </c>
      <c r="B168" s="23">
        <f t="shared" si="7"/>
        <v>2.0630000000000003E-2</v>
      </c>
      <c r="C168" s="23">
        <f t="shared" si="8"/>
        <v>2.366E-2</v>
      </c>
      <c r="E168" s="23"/>
      <c r="F168" s="56">
        <v>42612</v>
      </c>
      <c r="G168" s="52">
        <v>2.0630000000000002</v>
      </c>
      <c r="H168" s="52">
        <v>2.3660000000000001</v>
      </c>
    </row>
    <row r="169" spans="1:8" x14ac:dyDescent="0.3">
      <c r="A169" s="43">
        <f t="shared" si="6"/>
        <v>42613</v>
      </c>
      <c r="B169" s="23">
        <f t="shared" si="7"/>
        <v>2.0649999999999998E-2</v>
      </c>
      <c r="C169" s="23">
        <f t="shared" si="8"/>
        <v>2.3690000000000003E-2</v>
      </c>
      <c r="E169" s="23"/>
      <c r="F169" s="56">
        <v>42613</v>
      </c>
      <c r="G169" s="52">
        <v>2.0649999999999999</v>
      </c>
      <c r="H169" s="52">
        <v>2.3690000000000002</v>
      </c>
    </row>
    <row r="170" spans="1:8" x14ac:dyDescent="0.3">
      <c r="A170" s="43">
        <f t="shared" si="6"/>
        <v>42614</v>
      </c>
      <c r="B170" s="23">
        <f t="shared" si="7"/>
        <v>2.0659999999999998E-2</v>
      </c>
      <c r="C170" s="23">
        <f t="shared" si="8"/>
        <v>2.368E-2</v>
      </c>
      <c r="E170" s="23"/>
      <c r="F170" s="56">
        <v>42614</v>
      </c>
      <c r="G170" s="52">
        <v>2.0659999999999998</v>
      </c>
      <c r="H170" s="52">
        <v>2.3679999999999999</v>
      </c>
    </row>
    <row r="171" spans="1:8" x14ac:dyDescent="0.3">
      <c r="A171" s="43">
        <f t="shared" si="6"/>
        <v>42615</v>
      </c>
      <c r="B171" s="23">
        <f t="shared" si="7"/>
        <v>2.0659999999999998E-2</v>
      </c>
      <c r="C171" s="23">
        <f t="shared" si="8"/>
        <v>2.3690000000000003E-2</v>
      </c>
      <c r="E171" s="23"/>
      <c r="F171" s="56">
        <v>42615</v>
      </c>
      <c r="G171" s="52">
        <v>2.0659999999999998</v>
      </c>
      <c r="H171" s="52">
        <v>2.3690000000000002</v>
      </c>
    </row>
    <row r="172" spans="1:8" x14ac:dyDescent="0.3">
      <c r="A172" s="43">
        <f t="shared" si="6"/>
        <v>42618</v>
      </c>
      <c r="B172" s="23">
        <f t="shared" si="7"/>
        <v>2.07E-2</v>
      </c>
      <c r="C172" s="23">
        <f t="shared" si="8"/>
        <v>2.3690000000000003E-2</v>
      </c>
      <c r="E172" s="23"/>
      <c r="F172" s="56">
        <v>42618</v>
      </c>
      <c r="G172" s="52">
        <v>2.0699999999999998</v>
      </c>
      <c r="H172" s="52">
        <v>2.3690000000000002</v>
      </c>
    </row>
    <row r="173" spans="1:8" x14ac:dyDescent="0.3">
      <c r="A173" s="43">
        <f t="shared" si="6"/>
        <v>42619</v>
      </c>
      <c r="B173" s="23">
        <f t="shared" si="7"/>
        <v>2.077E-2</v>
      </c>
      <c r="C173" s="23">
        <f t="shared" si="8"/>
        <v>2.368E-2</v>
      </c>
      <c r="E173" s="23"/>
      <c r="F173" s="56">
        <v>42619</v>
      </c>
      <c r="G173" s="52">
        <v>2.077</v>
      </c>
      <c r="H173" s="52">
        <v>2.3679999999999999</v>
      </c>
    </row>
    <row r="174" spans="1:8" x14ac:dyDescent="0.3">
      <c r="A174" s="43">
        <f t="shared" si="6"/>
        <v>42620</v>
      </c>
      <c r="B174" s="23">
        <f t="shared" si="7"/>
        <v>2.0802999999999999E-2</v>
      </c>
      <c r="C174" s="23">
        <f t="shared" si="8"/>
        <v>2.368E-2</v>
      </c>
      <c r="E174" s="23"/>
      <c r="F174" s="56">
        <v>42620</v>
      </c>
      <c r="G174" s="52">
        <v>2.0802999999999998</v>
      </c>
      <c r="H174" s="52">
        <v>2.3679999999999999</v>
      </c>
    </row>
    <row r="175" spans="1:8" x14ac:dyDescent="0.3">
      <c r="A175" s="43">
        <f t="shared" si="6"/>
        <v>42621</v>
      </c>
      <c r="B175" s="23">
        <f t="shared" si="7"/>
        <v>2.0809999999999999E-2</v>
      </c>
      <c r="C175" s="23">
        <f t="shared" si="8"/>
        <v>2.3700000000000002E-2</v>
      </c>
      <c r="E175" s="23"/>
      <c r="F175" s="56">
        <v>42621</v>
      </c>
      <c r="G175" s="52">
        <v>2.081</v>
      </c>
      <c r="H175" s="52">
        <v>2.37</v>
      </c>
    </row>
    <row r="176" spans="1:8" x14ac:dyDescent="0.3">
      <c r="A176" s="43">
        <f t="shared" si="6"/>
        <v>42622</v>
      </c>
      <c r="B176" s="23">
        <f t="shared" si="7"/>
        <v>2.085E-2</v>
      </c>
      <c r="C176" s="23">
        <f t="shared" si="8"/>
        <v>2.3765000000000001E-2</v>
      </c>
      <c r="E176" s="23"/>
      <c r="F176" s="56">
        <v>42622</v>
      </c>
      <c r="G176" s="52">
        <v>2.085</v>
      </c>
      <c r="H176" s="52">
        <v>2.3765000000000001</v>
      </c>
    </row>
    <row r="177" spans="1:8" x14ac:dyDescent="0.3">
      <c r="A177" s="43">
        <f t="shared" si="6"/>
        <v>42625</v>
      </c>
      <c r="B177" s="23">
        <f t="shared" si="7"/>
        <v>2.0950000000000003E-2</v>
      </c>
      <c r="C177" s="23">
        <f t="shared" si="8"/>
        <v>2.3780000000000003E-2</v>
      </c>
      <c r="E177" s="23"/>
      <c r="F177" s="56">
        <v>42625</v>
      </c>
      <c r="G177" s="52">
        <v>2.0950000000000002</v>
      </c>
      <c r="H177" s="52">
        <v>2.3780000000000001</v>
      </c>
    </row>
    <row r="178" spans="1:8" x14ac:dyDescent="0.3">
      <c r="A178" s="43">
        <f t="shared" si="6"/>
        <v>42626</v>
      </c>
      <c r="B178" s="23">
        <f t="shared" si="7"/>
        <v>2.1080000000000002E-2</v>
      </c>
      <c r="C178" s="23">
        <f t="shared" si="8"/>
        <v>2.3855000000000001E-2</v>
      </c>
      <c r="E178" s="23"/>
      <c r="F178" s="56">
        <v>42626</v>
      </c>
      <c r="G178" s="52">
        <v>2.1080000000000001</v>
      </c>
      <c r="H178" s="52">
        <v>2.3855</v>
      </c>
    </row>
    <row r="179" spans="1:8" x14ac:dyDescent="0.3">
      <c r="A179" s="43">
        <f t="shared" si="6"/>
        <v>42627</v>
      </c>
      <c r="B179" s="23">
        <f t="shared" si="7"/>
        <v>2.128E-2</v>
      </c>
      <c r="C179" s="23">
        <f t="shared" si="8"/>
        <v>2.392E-2</v>
      </c>
      <c r="E179" s="23"/>
      <c r="F179" s="56">
        <v>42627</v>
      </c>
      <c r="G179" s="52">
        <v>2.1280000000000001</v>
      </c>
      <c r="H179" s="52">
        <v>2.3919999999999999</v>
      </c>
    </row>
    <row r="180" spans="1:8" x14ac:dyDescent="0.3">
      <c r="A180" s="43">
        <f t="shared" si="6"/>
        <v>42631</v>
      </c>
      <c r="B180" s="23">
        <f t="shared" si="7"/>
        <v>2.1400000000000002E-2</v>
      </c>
      <c r="C180" s="23">
        <f t="shared" si="8"/>
        <v>2.3940000000000003E-2</v>
      </c>
      <c r="E180" s="23"/>
      <c r="F180" s="56">
        <v>42631</v>
      </c>
      <c r="G180" s="52">
        <v>2.14</v>
      </c>
      <c r="H180" s="52">
        <v>2.3940000000000001</v>
      </c>
    </row>
    <row r="181" spans="1:8" x14ac:dyDescent="0.3">
      <c r="A181" s="43">
        <f t="shared" si="6"/>
        <v>42632</v>
      </c>
      <c r="B181" s="23">
        <f t="shared" si="7"/>
        <v>2.154E-2</v>
      </c>
      <c r="C181" s="23">
        <f t="shared" si="8"/>
        <v>2.3969999999999998E-2</v>
      </c>
      <c r="E181" s="23"/>
      <c r="F181" s="56">
        <v>42632</v>
      </c>
      <c r="G181" s="52">
        <v>2.1539999999999999</v>
      </c>
      <c r="H181" s="52">
        <v>2.3969999999999998</v>
      </c>
    </row>
    <row r="182" spans="1:8" x14ac:dyDescent="0.3">
      <c r="A182" s="43">
        <f t="shared" si="6"/>
        <v>42633</v>
      </c>
      <c r="B182" s="23">
        <f t="shared" si="7"/>
        <v>2.1589999999999998E-2</v>
      </c>
      <c r="C182" s="23">
        <f t="shared" si="8"/>
        <v>2.4E-2</v>
      </c>
      <c r="E182" s="23"/>
      <c r="F182" s="56">
        <v>42633</v>
      </c>
      <c r="G182" s="52">
        <v>2.1589999999999998</v>
      </c>
      <c r="H182" s="52">
        <v>2.4</v>
      </c>
    </row>
    <row r="183" spans="1:8" x14ac:dyDescent="0.3">
      <c r="A183" s="43">
        <f t="shared" si="6"/>
        <v>42634</v>
      </c>
      <c r="B183" s="23">
        <f t="shared" si="7"/>
        <v>2.1669999999999998E-2</v>
      </c>
      <c r="C183" s="23">
        <f t="shared" si="8"/>
        <v>2.4049999999999998E-2</v>
      </c>
      <c r="E183" s="23"/>
      <c r="F183" s="56">
        <v>42634</v>
      </c>
      <c r="G183" s="52">
        <v>2.1669999999999998</v>
      </c>
      <c r="H183" s="52">
        <v>2.4049999999999998</v>
      </c>
    </row>
    <row r="184" spans="1:8" x14ac:dyDescent="0.3">
      <c r="A184" s="43">
        <f t="shared" si="6"/>
        <v>42635</v>
      </c>
      <c r="B184" s="23">
        <f t="shared" si="7"/>
        <v>2.1680000000000001E-2</v>
      </c>
      <c r="C184" s="23">
        <f t="shared" si="8"/>
        <v>2.4080000000000001E-2</v>
      </c>
      <c r="E184" s="23"/>
      <c r="F184" s="56">
        <v>42635</v>
      </c>
      <c r="G184" s="52">
        <v>2.1680000000000001</v>
      </c>
      <c r="H184" s="52">
        <v>2.4079999999999999</v>
      </c>
    </row>
    <row r="185" spans="1:8" x14ac:dyDescent="0.3">
      <c r="A185" s="43">
        <f t="shared" si="6"/>
        <v>42636</v>
      </c>
      <c r="B185" s="23">
        <f t="shared" si="7"/>
        <v>2.1668E-2</v>
      </c>
      <c r="C185" s="23">
        <f t="shared" si="8"/>
        <v>2.4060000000000002E-2</v>
      </c>
      <c r="E185" s="23"/>
      <c r="F185" s="56">
        <v>42636</v>
      </c>
      <c r="G185" s="52">
        <v>2.1667999999999998</v>
      </c>
      <c r="H185" s="52">
        <v>2.4060000000000001</v>
      </c>
    </row>
    <row r="186" spans="1:8" x14ac:dyDescent="0.3">
      <c r="A186" s="43">
        <f t="shared" si="6"/>
        <v>42639</v>
      </c>
      <c r="B186" s="23">
        <f t="shared" si="7"/>
        <v>2.1640000000000003E-2</v>
      </c>
      <c r="C186" s="23">
        <f t="shared" si="8"/>
        <v>2.4390000000000002E-2</v>
      </c>
      <c r="E186" s="23"/>
      <c r="F186" s="56">
        <v>42639</v>
      </c>
      <c r="G186" s="52">
        <v>2.1640000000000001</v>
      </c>
      <c r="H186" s="52">
        <v>2.4390000000000001</v>
      </c>
    </row>
    <row r="187" spans="1:8" x14ac:dyDescent="0.3">
      <c r="A187" s="43">
        <f t="shared" si="6"/>
        <v>42640</v>
      </c>
      <c r="B187" s="23">
        <f t="shared" si="7"/>
        <v>2.1659999999999999E-2</v>
      </c>
      <c r="C187" s="23">
        <f t="shared" si="8"/>
        <v>2.4590000000000001E-2</v>
      </c>
      <c r="E187" s="23"/>
      <c r="F187" s="56">
        <v>42640</v>
      </c>
      <c r="G187" s="52">
        <v>2.1659999999999999</v>
      </c>
      <c r="H187" s="52">
        <v>2.4590000000000001</v>
      </c>
    </row>
    <row r="188" spans="1:8" x14ac:dyDescent="0.3">
      <c r="A188" s="43">
        <f t="shared" si="6"/>
        <v>42641</v>
      </c>
      <c r="B188" s="23">
        <f t="shared" si="7"/>
        <v>2.1780000000000001E-2</v>
      </c>
      <c r="C188" s="23">
        <f t="shared" si="8"/>
        <v>2.4760000000000001E-2</v>
      </c>
      <c r="E188" s="23"/>
      <c r="F188" s="56">
        <v>42641</v>
      </c>
      <c r="G188" s="52">
        <v>2.1779999999999999</v>
      </c>
      <c r="H188" s="52">
        <v>2.476</v>
      </c>
    </row>
    <row r="189" spans="1:8" x14ac:dyDescent="0.3">
      <c r="A189" s="43">
        <f t="shared" si="6"/>
        <v>42642</v>
      </c>
      <c r="B189" s="23">
        <f t="shared" si="7"/>
        <v>2.188E-2</v>
      </c>
      <c r="C189" s="23">
        <f t="shared" si="8"/>
        <v>2.487E-2</v>
      </c>
      <c r="E189" s="23"/>
      <c r="F189" s="56">
        <v>42642</v>
      </c>
      <c r="G189" s="52">
        <v>2.1880000000000002</v>
      </c>
      <c r="H189" s="52">
        <v>2.4870000000000001</v>
      </c>
    </row>
    <row r="190" spans="1:8" x14ac:dyDescent="0.3">
      <c r="A190" s="43">
        <f t="shared" si="6"/>
        <v>42643</v>
      </c>
      <c r="B190" s="23">
        <f t="shared" si="7"/>
        <v>2.3269999999999999E-2</v>
      </c>
      <c r="C190" s="23">
        <f t="shared" si="8"/>
        <v>2.477E-2</v>
      </c>
      <c r="E190" s="23"/>
      <c r="F190" s="56">
        <v>42643</v>
      </c>
      <c r="G190" s="52">
        <v>2.327</v>
      </c>
      <c r="H190" s="52">
        <v>2.4769999999999999</v>
      </c>
    </row>
    <row r="191" spans="1:8" x14ac:dyDescent="0.3">
      <c r="A191" s="43">
        <f t="shared" si="6"/>
        <v>42651</v>
      </c>
      <c r="B191" s="23">
        <f t="shared" si="7"/>
        <v>2.1930000000000002E-2</v>
      </c>
      <c r="C191" s="23">
        <f t="shared" si="8"/>
        <v>2.4420000000000001E-2</v>
      </c>
      <c r="E191" s="23"/>
      <c r="F191" s="56">
        <v>42651</v>
      </c>
      <c r="G191" s="52">
        <v>2.1930000000000001</v>
      </c>
      <c r="H191" s="52">
        <v>2.4420000000000002</v>
      </c>
    </row>
    <row r="192" spans="1:8" x14ac:dyDescent="0.3">
      <c r="A192" s="43">
        <f t="shared" si="6"/>
        <v>42652</v>
      </c>
      <c r="B192" s="23">
        <f t="shared" si="7"/>
        <v>2.1749999999999999E-2</v>
      </c>
      <c r="C192" s="23">
        <f t="shared" si="8"/>
        <v>2.4249999999999997E-2</v>
      </c>
      <c r="E192" s="23"/>
      <c r="F192" s="56">
        <v>42652</v>
      </c>
      <c r="G192" s="52">
        <v>2.1749999999999998</v>
      </c>
      <c r="H192" s="52">
        <v>2.4249999999999998</v>
      </c>
    </row>
    <row r="193" spans="1:8" x14ac:dyDescent="0.3">
      <c r="A193" s="43">
        <f t="shared" si="6"/>
        <v>42653</v>
      </c>
      <c r="B193" s="23">
        <f t="shared" si="7"/>
        <v>2.162E-2</v>
      </c>
      <c r="C193" s="23">
        <f t="shared" si="8"/>
        <v>2.41E-2</v>
      </c>
      <c r="E193" s="23"/>
      <c r="F193" s="56">
        <v>42653</v>
      </c>
      <c r="G193" s="52">
        <v>2.1619999999999999</v>
      </c>
      <c r="H193" s="52">
        <v>2.41</v>
      </c>
    </row>
    <row r="194" spans="1:8" x14ac:dyDescent="0.3">
      <c r="A194" s="43">
        <f t="shared" si="6"/>
        <v>42654</v>
      </c>
      <c r="B194" s="23">
        <f t="shared" si="7"/>
        <v>2.1530000000000001E-2</v>
      </c>
      <c r="C194" s="23">
        <f t="shared" si="8"/>
        <v>2.3940000000000003E-2</v>
      </c>
      <c r="E194" s="23"/>
      <c r="F194" s="56">
        <v>42654</v>
      </c>
      <c r="G194" s="52">
        <v>2.153</v>
      </c>
      <c r="H194" s="52">
        <v>2.3940000000000001</v>
      </c>
    </row>
    <row r="195" spans="1:8" x14ac:dyDescent="0.3">
      <c r="A195" s="43">
        <f t="shared" si="6"/>
        <v>42655</v>
      </c>
      <c r="B195" s="23">
        <f t="shared" si="7"/>
        <v>2.1499999999999998E-2</v>
      </c>
      <c r="C195" s="23">
        <f t="shared" si="8"/>
        <v>2.383E-2</v>
      </c>
      <c r="E195" s="23"/>
      <c r="F195" s="56">
        <v>42655</v>
      </c>
      <c r="G195" s="52">
        <v>2.15</v>
      </c>
      <c r="H195" s="52">
        <v>2.383</v>
      </c>
    </row>
    <row r="196" spans="1:8" x14ac:dyDescent="0.3">
      <c r="A196" s="43">
        <f t="shared" ref="A196:A259" si="9">F196</f>
        <v>42656</v>
      </c>
      <c r="B196" s="23">
        <f t="shared" ref="B196:B259" si="10">G196/100</f>
        <v>2.1509999999999998E-2</v>
      </c>
      <c r="C196" s="23">
        <f t="shared" ref="C196:C259" si="11">H196/100</f>
        <v>2.3780000000000003E-2</v>
      </c>
      <c r="E196" s="23"/>
      <c r="F196" s="56">
        <v>42656</v>
      </c>
      <c r="G196" s="52">
        <v>2.1509999999999998</v>
      </c>
      <c r="H196" s="52">
        <v>2.3780000000000001</v>
      </c>
    </row>
    <row r="197" spans="1:8" x14ac:dyDescent="0.3">
      <c r="A197" s="43">
        <f t="shared" si="9"/>
        <v>42657</v>
      </c>
      <c r="B197" s="23">
        <f t="shared" si="10"/>
        <v>2.1530000000000001E-2</v>
      </c>
      <c r="C197" s="23">
        <f t="shared" si="11"/>
        <v>2.3740000000000001E-2</v>
      </c>
      <c r="E197" s="23"/>
      <c r="F197" s="56">
        <v>42657</v>
      </c>
      <c r="G197" s="52">
        <v>2.153</v>
      </c>
      <c r="H197" s="52">
        <v>2.3740000000000001</v>
      </c>
    </row>
    <row r="198" spans="1:8" x14ac:dyDescent="0.3">
      <c r="A198" s="43">
        <f t="shared" si="9"/>
        <v>42660</v>
      </c>
      <c r="B198" s="23">
        <f t="shared" si="10"/>
        <v>2.1589999999999998E-2</v>
      </c>
      <c r="C198" s="23">
        <f t="shared" si="11"/>
        <v>2.375E-2</v>
      </c>
      <c r="E198" s="23"/>
      <c r="F198" s="56">
        <v>42660</v>
      </c>
      <c r="G198" s="52">
        <v>2.1589999999999998</v>
      </c>
      <c r="H198" s="52">
        <v>2.375</v>
      </c>
    </row>
    <row r="199" spans="1:8" x14ac:dyDescent="0.3">
      <c r="A199" s="43">
        <f t="shared" si="9"/>
        <v>42661</v>
      </c>
      <c r="B199" s="23">
        <f t="shared" si="10"/>
        <v>2.1729999999999999E-2</v>
      </c>
      <c r="C199" s="23">
        <f t="shared" si="11"/>
        <v>2.3809999999999998E-2</v>
      </c>
      <c r="E199" s="23"/>
      <c r="F199" s="56">
        <v>42661</v>
      </c>
      <c r="G199" s="52">
        <v>2.173</v>
      </c>
      <c r="H199" s="52">
        <v>2.3809999999999998</v>
      </c>
    </row>
    <row r="200" spans="1:8" x14ac:dyDescent="0.3">
      <c r="A200" s="43">
        <f t="shared" si="9"/>
        <v>42662</v>
      </c>
      <c r="B200" s="23">
        <f t="shared" si="10"/>
        <v>2.196E-2</v>
      </c>
      <c r="C200" s="23">
        <f t="shared" si="11"/>
        <v>2.3900000000000001E-2</v>
      </c>
      <c r="E200" s="23"/>
      <c r="F200" s="56">
        <v>42662</v>
      </c>
      <c r="G200" s="52">
        <v>2.1960000000000002</v>
      </c>
      <c r="H200" s="52">
        <v>2.39</v>
      </c>
    </row>
    <row r="201" spans="1:8" x14ac:dyDescent="0.3">
      <c r="A201" s="43">
        <f t="shared" si="9"/>
        <v>42663</v>
      </c>
      <c r="B201" s="23">
        <f t="shared" si="10"/>
        <v>2.2080000000000002E-2</v>
      </c>
      <c r="C201" s="23">
        <f t="shared" si="11"/>
        <v>2.3969999999999998E-2</v>
      </c>
      <c r="E201" s="23"/>
      <c r="F201" s="56">
        <v>42663</v>
      </c>
      <c r="G201" s="52">
        <v>2.2080000000000002</v>
      </c>
      <c r="H201" s="52">
        <v>2.3969999999999998</v>
      </c>
    </row>
    <row r="202" spans="1:8" x14ac:dyDescent="0.3">
      <c r="A202" s="43">
        <f t="shared" si="9"/>
        <v>42664</v>
      </c>
      <c r="B202" s="23">
        <f t="shared" si="10"/>
        <v>2.222E-2</v>
      </c>
      <c r="C202" s="23">
        <f t="shared" si="11"/>
        <v>2.4009999999999997E-2</v>
      </c>
      <c r="E202" s="23"/>
      <c r="F202" s="56">
        <v>42664</v>
      </c>
      <c r="G202" s="52">
        <v>2.222</v>
      </c>
      <c r="H202" s="52">
        <v>2.4009999999999998</v>
      </c>
    </row>
    <row r="203" spans="1:8" x14ac:dyDescent="0.3">
      <c r="A203" s="43">
        <f t="shared" si="9"/>
        <v>42667</v>
      </c>
      <c r="B203" s="23">
        <f t="shared" si="10"/>
        <v>2.231E-2</v>
      </c>
      <c r="C203" s="23">
        <f t="shared" si="11"/>
        <v>2.4039999999999999E-2</v>
      </c>
      <c r="E203" s="23"/>
      <c r="F203" s="56">
        <v>42667</v>
      </c>
      <c r="G203" s="52">
        <v>2.2309999999999999</v>
      </c>
      <c r="H203" s="52">
        <v>2.4039999999999999</v>
      </c>
    </row>
    <row r="204" spans="1:8" x14ac:dyDescent="0.3">
      <c r="A204" s="43">
        <f t="shared" si="9"/>
        <v>42668</v>
      </c>
      <c r="B204" s="23">
        <f t="shared" si="10"/>
        <v>2.2380000000000001E-2</v>
      </c>
      <c r="C204" s="23">
        <f t="shared" si="11"/>
        <v>2.4039999999999999E-2</v>
      </c>
      <c r="E204" s="23"/>
      <c r="F204" s="56">
        <v>42668</v>
      </c>
      <c r="G204" s="52">
        <v>2.238</v>
      </c>
      <c r="H204" s="52">
        <v>2.4039999999999999</v>
      </c>
    </row>
    <row r="205" spans="1:8" x14ac:dyDescent="0.3">
      <c r="A205" s="43">
        <f t="shared" si="9"/>
        <v>42669</v>
      </c>
      <c r="B205" s="23">
        <f t="shared" si="10"/>
        <v>2.2480000000000003E-2</v>
      </c>
      <c r="C205" s="23">
        <f t="shared" si="11"/>
        <v>2.4089999999999997E-2</v>
      </c>
      <c r="E205" s="23"/>
      <c r="F205" s="56">
        <v>42669</v>
      </c>
      <c r="G205" s="52">
        <v>2.2480000000000002</v>
      </c>
      <c r="H205" s="52">
        <v>2.4089999999999998</v>
      </c>
    </row>
    <row r="206" spans="1:8" x14ac:dyDescent="0.3">
      <c r="A206" s="43">
        <f t="shared" si="9"/>
        <v>42670</v>
      </c>
      <c r="B206" s="23">
        <f t="shared" si="10"/>
        <v>2.2540000000000001E-2</v>
      </c>
      <c r="C206" s="23">
        <f t="shared" si="11"/>
        <v>2.4109999999999999E-2</v>
      </c>
      <c r="E206" s="23"/>
      <c r="F206" s="56">
        <v>42670</v>
      </c>
      <c r="G206" s="52">
        <v>2.254</v>
      </c>
      <c r="H206" s="52">
        <v>2.411</v>
      </c>
    </row>
    <row r="207" spans="1:8" x14ac:dyDescent="0.3">
      <c r="A207" s="43">
        <f t="shared" si="9"/>
        <v>42671</v>
      </c>
      <c r="B207" s="23">
        <f t="shared" si="10"/>
        <v>2.2540000000000001E-2</v>
      </c>
      <c r="C207" s="23">
        <f t="shared" si="11"/>
        <v>2.4150000000000001E-2</v>
      </c>
      <c r="E207" s="23"/>
      <c r="F207" s="56">
        <v>42671</v>
      </c>
      <c r="G207" s="52">
        <v>2.254</v>
      </c>
      <c r="H207" s="52">
        <v>2.415</v>
      </c>
    </row>
    <row r="208" spans="1:8" x14ac:dyDescent="0.3">
      <c r="A208" s="43">
        <f t="shared" si="9"/>
        <v>42674</v>
      </c>
      <c r="B208" s="23">
        <f t="shared" si="10"/>
        <v>2.2530000000000001E-2</v>
      </c>
      <c r="C208" s="23">
        <f t="shared" si="11"/>
        <v>2.418E-2</v>
      </c>
      <c r="E208" s="23"/>
      <c r="F208" s="56">
        <v>42674</v>
      </c>
      <c r="G208" s="52">
        <v>2.2530000000000001</v>
      </c>
      <c r="H208" s="52">
        <v>2.4180000000000001</v>
      </c>
    </row>
    <row r="209" spans="1:8" x14ac:dyDescent="0.3">
      <c r="A209" s="43">
        <f t="shared" si="9"/>
        <v>42675</v>
      </c>
      <c r="B209" s="23">
        <f t="shared" si="10"/>
        <v>2.2519999999999998E-2</v>
      </c>
      <c r="C209" s="23">
        <f t="shared" si="11"/>
        <v>2.4160000000000001E-2</v>
      </c>
      <c r="E209" s="23"/>
      <c r="F209" s="56">
        <v>42675</v>
      </c>
      <c r="G209" s="52">
        <v>2.2519999999999998</v>
      </c>
      <c r="H209" s="52">
        <v>2.4159999999999999</v>
      </c>
    </row>
    <row r="210" spans="1:8" x14ac:dyDescent="0.3">
      <c r="A210" s="43">
        <f t="shared" si="9"/>
        <v>42676</v>
      </c>
      <c r="B210" s="23">
        <f t="shared" si="10"/>
        <v>2.2492000000000002E-2</v>
      </c>
      <c r="C210" s="23">
        <f t="shared" si="11"/>
        <v>2.4140000000000002E-2</v>
      </c>
      <c r="E210" s="23"/>
      <c r="F210" s="56">
        <v>42676</v>
      </c>
      <c r="G210" s="52">
        <v>2.2492000000000001</v>
      </c>
      <c r="H210" s="52">
        <v>2.4140000000000001</v>
      </c>
    </row>
    <row r="211" spans="1:8" x14ac:dyDescent="0.3">
      <c r="A211" s="43">
        <f t="shared" si="9"/>
        <v>42677</v>
      </c>
      <c r="B211" s="23">
        <f t="shared" si="10"/>
        <v>2.2450000000000001E-2</v>
      </c>
      <c r="C211" s="23">
        <f t="shared" si="11"/>
        <v>2.4080000000000001E-2</v>
      </c>
      <c r="E211" s="23"/>
      <c r="F211" s="56">
        <v>42677</v>
      </c>
      <c r="G211" s="52">
        <v>2.2450000000000001</v>
      </c>
      <c r="H211" s="52">
        <v>2.4079999999999999</v>
      </c>
    </row>
    <row r="212" spans="1:8" x14ac:dyDescent="0.3">
      <c r="A212" s="43">
        <f t="shared" si="9"/>
        <v>42678</v>
      </c>
      <c r="B212" s="23">
        <f t="shared" si="10"/>
        <v>2.2320000000000003E-2</v>
      </c>
      <c r="C212" s="23">
        <f t="shared" si="11"/>
        <v>2.4049999999999998E-2</v>
      </c>
      <c r="E212" s="23"/>
      <c r="F212" s="56">
        <v>42678</v>
      </c>
      <c r="G212" s="52">
        <v>2.2320000000000002</v>
      </c>
      <c r="H212" s="52">
        <v>2.4049999999999998</v>
      </c>
    </row>
    <row r="213" spans="1:8" x14ac:dyDescent="0.3">
      <c r="A213" s="43">
        <f t="shared" si="9"/>
        <v>42681</v>
      </c>
      <c r="B213" s="23">
        <f t="shared" si="10"/>
        <v>2.206E-2</v>
      </c>
      <c r="C213" s="23">
        <f t="shared" si="11"/>
        <v>2.3990000000000001E-2</v>
      </c>
      <c r="E213" s="23"/>
      <c r="F213" s="56">
        <v>42681</v>
      </c>
      <c r="G213" s="52">
        <v>2.206</v>
      </c>
      <c r="H213" s="52">
        <v>2.399</v>
      </c>
    </row>
    <row r="214" spans="1:8" x14ac:dyDescent="0.3">
      <c r="A214" s="43">
        <f t="shared" si="9"/>
        <v>42682</v>
      </c>
      <c r="B214" s="23">
        <f t="shared" si="10"/>
        <v>2.1869999999999997E-2</v>
      </c>
      <c r="C214" s="23">
        <f t="shared" si="11"/>
        <v>2.392E-2</v>
      </c>
      <c r="E214" s="23"/>
      <c r="F214" s="56">
        <v>42682</v>
      </c>
      <c r="G214" s="52">
        <v>2.1869999999999998</v>
      </c>
      <c r="H214" s="52">
        <v>2.3919999999999999</v>
      </c>
    </row>
    <row r="215" spans="1:8" x14ac:dyDescent="0.3">
      <c r="A215" s="43">
        <f t="shared" si="9"/>
        <v>42683</v>
      </c>
      <c r="B215" s="23">
        <f t="shared" si="10"/>
        <v>2.1819999999999999E-2</v>
      </c>
      <c r="C215" s="23">
        <f t="shared" si="11"/>
        <v>2.3889999999999998E-2</v>
      </c>
      <c r="E215" s="23"/>
      <c r="F215" s="56">
        <v>42683</v>
      </c>
      <c r="G215" s="52">
        <v>2.1819999999999999</v>
      </c>
      <c r="H215" s="52">
        <v>2.3889999999999998</v>
      </c>
    </row>
    <row r="216" spans="1:8" x14ac:dyDescent="0.3">
      <c r="A216" s="43">
        <f t="shared" si="9"/>
        <v>42684</v>
      </c>
      <c r="B216" s="23">
        <f t="shared" si="10"/>
        <v>2.196E-2</v>
      </c>
      <c r="C216" s="23">
        <f t="shared" si="11"/>
        <v>2.3929999999999996E-2</v>
      </c>
      <c r="E216" s="23"/>
      <c r="F216" s="56">
        <v>42684</v>
      </c>
      <c r="G216" s="52">
        <v>2.1960000000000002</v>
      </c>
      <c r="H216" s="52">
        <v>2.3929999999999998</v>
      </c>
    </row>
    <row r="217" spans="1:8" x14ac:dyDescent="0.3">
      <c r="A217" s="43">
        <f t="shared" si="9"/>
        <v>42685</v>
      </c>
      <c r="B217" s="23">
        <f t="shared" si="10"/>
        <v>2.2109999999999998E-2</v>
      </c>
      <c r="C217" s="23">
        <f t="shared" si="11"/>
        <v>2.402E-2</v>
      </c>
      <c r="E217" s="23"/>
      <c r="F217" s="56">
        <v>42685</v>
      </c>
      <c r="G217" s="52">
        <v>2.2109999999999999</v>
      </c>
      <c r="H217" s="52">
        <v>2.4020000000000001</v>
      </c>
    </row>
    <row r="218" spans="1:8" x14ac:dyDescent="0.3">
      <c r="A218" s="43">
        <f t="shared" si="9"/>
        <v>42688</v>
      </c>
      <c r="B218" s="23">
        <f t="shared" si="10"/>
        <v>2.231E-2</v>
      </c>
      <c r="C218" s="23">
        <f t="shared" si="11"/>
        <v>2.4070000000000001E-2</v>
      </c>
      <c r="E218" s="23"/>
      <c r="F218" s="56">
        <v>42688</v>
      </c>
      <c r="G218" s="52">
        <v>2.2309999999999999</v>
      </c>
      <c r="H218" s="52">
        <v>2.407</v>
      </c>
    </row>
    <row r="219" spans="1:8" x14ac:dyDescent="0.3">
      <c r="A219" s="43">
        <f t="shared" si="9"/>
        <v>42689</v>
      </c>
      <c r="B219" s="23">
        <f t="shared" si="10"/>
        <v>2.247E-2</v>
      </c>
      <c r="C219" s="23">
        <f t="shared" si="11"/>
        <v>2.4150000000000001E-2</v>
      </c>
      <c r="E219" s="23"/>
      <c r="F219" s="56">
        <v>42689</v>
      </c>
      <c r="G219" s="52">
        <v>2.2469999999999999</v>
      </c>
      <c r="H219" s="52">
        <v>2.415</v>
      </c>
    </row>
    <row r="220" spans="1:8" x14ac:dyDescent="0.3">
      <c r="A220" s="43">
        <f t="shared" si="9"/>
        <v>42690</v>
      </c>
      <c r="B220" s="23">
        <f t="shared" si="10"/>
        <v>2.257E-2</v>
      </c>
      <c r="C220" s="23">
        <f t="shared" si="11"/>
        <v>2.4279999999999999E-2</v>
      </c>
      <c r="E220" s="23"/>
      <c r="F220" s="56">
        <v>42690</v>
      </c>
      <c r="G220" s="52">
        <v>2.2570000000000001</v>
      </c>
      <c r="H220" s="52">
        <v>2.4279999999999999</v>
      </c>
    </row>
    <row r="221" spans="1:8" x14ac:dyDescent="0.3">
      <c r="A221" s="43">
        <f t="shared" si="9"/>
        <v>42691</v>
      </c>
      <c r="B221" s="23">
        <f t="shared" si="10"/>
        <v>2.2589999999999999E-2</v>
      </c>
      <c r="C221" s="23">
        <f t="shared" si="11"/>
        <v>2.436E-2</v>
      </c>
      <c r="E221" s="23"/>
      <c r="F221" s="56">
        <v>42691</v>
      </c>
      <c r="G221" s="52">
        <v>2.2589999999999999</v>
      </c>
      <c r="H221" s="52">
        <v>2.4359999999999999</v>
      </c>
    </row>
    <row r="222" spans="1:8" x14ac:dyDescent="0.3">
      <c r="A222" s="43">
        <f t="shared" si="9"/>
        <v>42692</v>
      </c>
      <c r="B222" s="23">
        <f t="shared" si="10"/>
        <v>2.265E-2</v>
      </c>
      <c r="C222" s="23">
        <f t="shared" si="11"/>
        <v>2.444E-2</v>
      </c>
      <c r="E222" s="23"/>
      <c r="F222" s="56">
        <v>42692</v>
      </c>
      <c r="G222" s="52">
        <v>2.2650000000000001</v>
      </c>
      <c r="H222" s="52">
        <v>2.444</v>
      </c>
    </row>
    <row r="223" spans="1:8" x14ac:dyDescent="0.3">
      <c r="A223" s="43">
        <f t="shared" si="9"/>
        <v>42695</v>
      </c>
      <c r="B223" s="23">
        <f t="shared" si="10"/>
        <v>2.2709999999999998E-2</v>
      </c>
      <c r="C223" s="23">
        <f t="shared" si="11"/>
        <v>2.4479999999999998E-2</v>
      </c>
      <c r="E223" s="23"/>
      <c r="F223" s="56">
        <v>42695</v>
      </c>
      <c r="G223" s="52">
        <v>2.2709999999999999</v>
      </c>
      <c r="H223" s="52">
        <v>2.448</v>
      </c>
    </row>
    <row r="224" spans="1:8" x14ac:dyDescent="0.3">
      <c r="A224" s="43">
        <f t="shared" si="9"/>
        <v>42696</v>
      </c>
      <c r="B224" s="23">
        <f t="shared" si="10"/>
        <v>2.273E-2</v>
      </c>
      <c r="C224" s="23">
        <f t="shared" si="11"/>
        <v>2.4500000000000001E-2</v>
      </c>
      <c r="E224" s="23"/>
      <c r="F224" s="56">
        <v>42696</v>
      </c>
      <c r="G224" s="52">
        <v>2.2730000000000001</v>
      </c>
      <c r="H224" s="52">
        <v>2.4500000000000002</v>
      </c>
    </row>
    <row r="225" spans="1:8" x14ac:dyDescent="0.3">
      <c r="A225" s="43">
        <f t="shared" si="9"/>
        <v>42697</v>
      </c>
      <c r="B225" s="23">
        <f t="shared" si="10"/>
        <v>2.2770000000000002E-2</v>
      </c>
      <c r="C225" s="23">
        <f t="shared" si="11"/>
        <v>2.4510000000000001E-2</v>
      </c>
      <c r="E225" s="23"/>
      <c r="F225" s="56">
        <v>42697</v>
      </c>
      <c r="G225" s="52">
        <v>2.2770000000000001</v>
      </c>
      <c r="H225" s="52">
        <v>2.4510000000000001</v>
      </c>
    </row>
    <row r="226" spans="1:8" x14ac:dyDescent="0.3">
      <c r="A226" s="43">
        <f t="shared" si="9"/>
        <v>42698</v>
      </c>
      <c r="B226" s="23">
        <f t="shared" si="10"/>
        <v>2.282E-2</v>
      </c>
      <c r="C226" s="23">
        <f t="shared" si="11"/>
        <v>2.452E-2</v>
      </c>
      <c r="E226" s="23"/>
      <c r="F226" s="56">
        <v>42698</v>
      </c>
      <c r="G226" s="52">
        <v>2.282</v>
      </c>
      <c r="H226" s="52">
        <v>2.452</v>
      </c>
    </row>
    <row r="227" spans="1:8" x14ac:dyDescent="0.3">
      <c r="A227" s="43">
        <f t="shared" si="9"/>
        <v>42699</v>
      </c>
      <c r="B227" s="23">
        <f t="shared" si="10"/>
        <v>2.2890000000000001E-2</v>
      </c>
      <c r="C227" s="23">
        <f t="shared" si="11"/>
        <v>2.4580000000000001E-2</v>
      </c>
      <c r="E227" s="23"/>
      <c r="F227" s="56">
        <v>42699</v>
      </c>
      <c r="G227" s="52">
        <v>2.2890000000000001</v>
      </c>
      <c r="H227" s="52">
        <v>2.4580000000000002</v>
      </c>
    </row>
    <row r="228" spans="1:8" x14ac:dyDescent="0.3">
      <c r="A228" s="43">
        <f t="shared" si="9"/>
        <v>42702</v>
      </c>
      <c r="B228" s="23">
        <f t="shared" si="10"/>
        <v>2.298E-2</v>
      </c>
      <c r="C228" s="23">
        <f t="shared" si="11"/>
        <v>2.4660000000000001E-2</v>
      </c>
      <c r="E228" s="23"/>
      <c r="F228" s="56">
        <v>42702</v>
      </c>
      <c r="G228" s="52">
        <v>2.298</v>
      </c>
      <c r="H228" s="52">
        <v>2.4660000000000002</v>
      </c>
    </row>
    <row r="229" spans="1:8" x14ac:dyDescent="0.3">
      <c r="A229" s="43">
        <f t="shared" si="9"/>
        <v>42703</v>
      </c>
      <c r="B229" s="23">
        <f t="shared" si="10"/>
        <v>2.3019999999999999E-2</v>
      </c>
      <c r="C229" s="23">
        <f t="shared" si="11"/>
        <v>2.4809999999999999E-2</v>
      </c>
      <c r="E229" s="23"/>
      <c r="F229" s="56">
        <v>42703</v>
      </c>
      <c r="G229" s="52">
        <v>2.302</v>
      </c>
      <c r="H229" s="52">
        <v>2.4809999999999999</v>
      </c>
    </row>
    <row r="230" spans="1:8" x14ac:dyDescent="0.3">
      <c r="A230" s="43">
        <f t="shared" si="9"/>
        <v>42704</v>
      </c>
      <c r="B230" s="23">
        <f t="shared" si="10"/>
        <v>2.316E-2</v>
      </c>
      <c r="C230" s="23">
        <f t="shared" si="11"/>
        <v>2.496E-2</v>
      </c>
      <c r="E230" s="23"/>
      <c r="F230" s="56">
        <v>42704</v>
      </c>
      <c r="G230" s="52">
        <v>2.3159999999999998</v>
      </c>
      <c r="H230" s="52">
        <v>2.496</v>
      </c>
    </row>
    <row r="231" spans="1:8" x14ac:dyDescent="0.3">
      <c r="A231" s="43">
        <f t="shared" si="9"/>
        <v>42705</v>
      </c>
      <c r="B231" s="23">
        <f t="shared" si="10"/>
        <v>2.3250000000000003E-2</v>
      </c>
      <c r="C231" s="23">
        <f t="shared" si="11"/>
        <v>2.5019999999999997E-2</v>
      </c>
      <c r="E231" s="23"/>
      <c r="F231" s="56">
        <v>42705</v>
      </c>
      <c r="G231" s="52">
        <v>2.3250000000000002</v>
      </c>
      <c r="H231" s="52">
        <v>2.5019999999999998</v>
      </c>
    </row>
    <row r="232" spans="1:8" x14ac:dyDescent="0.3">
      <c r="A232" s="43">
        <f t="shared" si="9"/>
        <v>42706</v>
      </c>
      <c r="B232" s="23">
        <f t="shared" si="10"/>
        <v>2.3199999999999998E-2</v>
      </c>
      <c r="C232" s="23">
        <f t="shared" si="11"/>
        <v>2.5009999999999998E-2</v>
      </c>
      <c r="E232" s="23"/>
      <c r="F232" s="56">
        <v>42706</v>
      </c>
      <c r="G232" s="52">
        <v>2.3199999999999998</v>
      </c>
      <c r="H232" s="52">
        <v>2.5009999999999999</v>
      </c>
    </row>
    <row r="233" spans="1:8" x14ac:dyDescent="0.3">
      <c r="A233" s="43">
        <f t="shared" si="9"/>
        <v>42709</v>
      </c>
      <c r="B233" s="23">
        <f t="shared" si="10"/>
        <v>2.308E-2</v>
      </c>
      <c r="C233" s="23">
        <f t="shared" si="11"/>
        <v>2.4969999999999999E-2</v>
      </c>
      <c r="E233" s="23"/>
      <c r="F233" s="56">
        <v>42709</v>
      </c>
      <c r="G233" s="52">
        <v>2.3079999999999998</v>
      </c>
      <c r="H233" s="52">
        <v>2.4969999999999999</v>
      </c>
    </row>
    <row r="234" spans="1:8" x14ac:dyDescent="0.3">
      <c r="A234" s="43">
        <f t="shared" si="9"/>
        <v>42710</v>
      </c>
      <c r="B234" s="23">
        <f t="shared" si="10"/>
        <v>2.299E-2</v>
      </c>
      <c r="C234" s="23">
        <f t="shared" si="11"/>
        <v>2.4929999999999997E-2</v>
      </c>
      <c r="E234" s="23"/>
      <c r="F234" s="56">
        <v>42710</v>
      </c>
      <c r="G234" s="52">
        <v>2.2989999999999999</v>
      </c>
      <c r="H234" s="52">
        <v>2.4929999999999999</v>
      </c>
    </row>
    <row r="235" spans="1:8" x14ac:dyDescent="0.3">
      <c r="A235" s="43">
        <f t="shared" si="9"/>
        <v>42711</v>
      </c>
      <c r="B235" s="23">
        <f t="shared" si="10"/>
        <v>2.2919999999999999E-2</v>
      </c>
      <c r="C235" s="23">
        <f t="shared" si="11"/>
        <v>2.4910000000000002E-2</v>
      </c>
      <c r="E235" s="23"/>
      <c r="F235" s="56">
        <v>42711</v>
      </c>
      <c r="G235" s="52">
        <v>2.2919999999999998</v>
      </c>
      <c r="H235" s="52">
        <v>2.4910000000000001</v>
      </c>
    </row>
    <row r="236" spans="1:8" x14ac:dyDescent="0.3">
      <c r="A236" s="43">
        <f t="shared" si="9"/>
        <v>42712</v>
      </c>
      <c r="B236" s="23">
        <f t="shared" si="10"/>
        <v>2.2907999999999998E-2</v>
      </c>
      <c r="C236" s="23">
        <f t="shared" si="11"/>
        <v>2.4908E-2</v>
      </c>
      <c r="E236" s="23"/>
      <c r="F236" s="56">
        <v>42712</v>
      </c>
      <c r="G236" s="52">
        <v>2.2907999999999999</v>
      </c>
      <c r="H236" s="52">
        <v>2.4908000000000001</v>
      </c>
    </row>
    <row r="237" spans="1:8" x14ac:dyDescent="0.3">
      <c r="A237" s="43">
        <f t="shared" si="9"/>
        <v>42713</v>
      </c>
      <c r="B237" s="23">
        <f t="shared" si="10"/>
        <v>2.2925000000000001E-2</v>
      </c>
      <c r="C237" s="23">
        <f t="shared" si="11"/>
        <v>2.4927999999999999E-2</v>
      </c>
      <c r="E237" s="23"/>
      <c r="F237" s="56">
        <v>42713</v>
      </c>
      <c r="G237" s="52">
        <v>2.2925</v>
      </c>
      <c r="H237" s="52">
        <v>2.4927999999999999</v>
      </c>
    </row>
    <row r="238" spans="1:8" x14ac:dyDescent="0.3">
      <c r="A238" s="43">
        <f t="shared" si="9"/>
        <v>42716</v>
      </c>
      <c r="B238" s="23">
        <f t="shared" si="10"/>
        <v>2.2919999999999999E-2</v>
      </c>
      <c r="C238" s="23">
        <f t="shared" si="11"/>
        <v>2.4940000000000004E-2</v>
      </c>
      <c r="E238" s="23"/>
      <c r="F238" s="56">
        <v>42716</v>
      </c>
      <c r="G238" s="52">
        <v>2.2919999999999998</v>
      </c>
      <c r="H238" s="52">
        <v>2.4940000000000002</v>
      </c>
    </row>
    <row r="239" spans="1:8" x14ac:dyDescent="0.3">
      <c r="A239" s="43">
        <f t="shared" si="9"/>
        <v>42717</v>
      </c>
      <c r="B239" s="23">
        <f t="shared" si="10"/>
        <v>2.2959999999999998E-2</v>
      </c>
      <c r="C239" s="23">
        <f t="shared" si="11"/>
        <v>2.496E-2</v>
      </c>
      <c r="E239" s="23"/>
      <c r="F239" s="56">
        <v>42717</v>
      </c>
      <c r="G239" s="52">
        <v>2.2959999999999998</v>
      </c>
      <c r="H239" s="52">
        <v>2.496</v>
      </c>
    </row>
    <row r="240" spans="1:8" x14ac:dyDescent="0.3">
      <c r="A240" s="43">
        <f t="shared" si="9"/>
        <v>42718</v>
      </c>
      <c r="B240" s="23">
        <f t="shared" si="10"/>
        <v>2.3E-2</v>
      </c>
      <c r="C240" s="23">
        <f t="shared" si="11"/>
        <v>2.4990000000000002E-2</v>
      </c>
      <c r="E240" s="23"/>
      <c r="F240" s="56">
        <v>42718</v>
      </c>
      <c r="G240" s="52">
        <v>2.2999999999999998</v>
      </c>
      <c r="H240" s="52">
        <v>2.4990000000000001</v>
      </c>
    </row>
    <row r="241" spans="1:8" x14ac:dyDescent="0.3">
      <c r="A241" s="43">
        <f t="shared" si="9"/>
        <v>42719</v>
      </c>
      <c r="B241" s="23">
        <f t="shared" si="10"/>
        <v>2.3109999999999999E-2</v>
      </c>
      <c r="C241" s="23">
        <f t="shared" si="11"/>
        <v>2.5049999999999999E-2</v>
      </c>
      <c r="E241" s="23"/>
      <c r="F241" s="56">
        <v>42719</v>
      </c>
      <c r="G241" s="52">
        <v>2.3109999999999999</v>
      </c>
      <c r="H241" s="52">
        <v>2.5049999999999999</v>
      </c>
    </row>
    <row r="242" spans="1:8" x14ac:dyDescent="0.3">
      <c r="A242" s="43">
        <f t="shared" si="9"/>
        <v>42720</v>
      </c>
      <c r="B242" s="23">
        <f t="shared" si="10"/>
        <v>2.3300000000000001E-2</v>
      </c>
      <c r="C242" s="23">
        <f t="shared" si="11"/>
        <v>2.5190000000000001E-2</v>
      </c>
      <c r="E242" s="23"/>
      <c r="F242" s="56">
        <v>42720</v>
      </c>
      <c r="G242" s="52">
        <v>2.33</v>
      </c>
      <c r="H242" s="52">
        <v>2.5190000000000001</v>
      </c>
    </row>
    <row r="243" spans="1:8" x14ac:dyDescent="0.3">
      <c r="A243" s="43">
        <f t="shared" si="9"/>
        <v>42723</v>
      </c>
      <c r="B243" s="23">
        <f t="shared" si="10"/>
        <v>2.3349999999999999E-2</v>
      </c>
      <c r="C243" s="23">
        <f t="shared" si="11"/>
        <v>2.5249999999999998E-2</v>
      </c>
      <c r="E243" s="23"/>
      <c r="F243" s="56">
        <v>42723</v>
      </c>
      <c r="G243" s="52">
        <v>2.335</v>
      </c>
      <c r="H243" s="52">
        <v>2.5249999999999999</v>
      </c>
    </row>
    <row r="244" spans="1:8" x14ac:dyDescent="0.3">
      <c r="A244" s="43">
        <f t="shared" si="9"/>
        <v>42724</v>
      </c>
      <c r="B244" s="23">
        <f t="shared" si="10"/>
        <v>2.3450000000000002E-2</v>
      </c>
      <c r="C244" s="23">
        <f t="shared" si="11"/>
        <v>2.5375000000000002E-2</v>
      </c>
      <c r="E244" s="23"/>
      <c r="F244" s="56">
        <v>42724</v>
      </c>
      <c r="G244" s="52">
        <v>2.3450000000000002</v>
      </c>
      <c r="H244" s="52">
        <v>2.5375000000000001</v>
      </c>
    </row>
    <row r="245" spans="1:8" x14ac:dyDescent="0.3">
      <c r="A245" s="43">
        <f t="shared" si="9"/>
        <v>42725</v>
      </c>
      <c r="B245" s="23">
        <f t="shared" si="10"/>
        <v>2.3450000000000002E-2</v>
      </c>
      <c r="C245" s="23">
        <f t="shared" si="11"/>
        <v>2.5440000000000001E-2</v>
      </c>
      <c r="E245" s="23"/>
      <c r="F245" s="56">
        <v>42725</v>
      </c>
      <c r="G245" s="52">
        <v>2.3450000000000002</v>
      </c>
      <c r="H245" s="52">
        <v>2.544</v>
      </c>
    </row>
    <row r="246" spans="1:8" x14ac:dyDescent="0.3">
      <c r="A246" s="43">
        <f t="shared" si="9"/>
        <v>42726</v>
      </c>
      <c r="B246" s="23">
        <f t="shared" si="10"/>
        <v>2.341E-2</v>
      </c>
      <c r="C246" s="23">
        <f t="shared" si="11"/>
        <v>2.5440000000000001E-2</v>
      </c>
      <c r="E246" s="23"/>
      <c r="F246" s="56">
        <v>42726</v>
      </c>
      <c r="G246" s="52">
        <v>2.3410000000000002</v>
      </c>
      <c r="H246" s="52">
        <v>2.544</v>
      </c>
    </row>
    <row r="247" spans="1:8" x14ac:dyDescent="0.3">
      <c r="A247" s="43">
        <f t="shared" si="9"/>
        <v>42727</v>
      </c>
      <c r="B247" s="23">
        <f t="shared" si="10"/>
        <v>2.3230000000000001E-2</v>
      </c>
      <c r="C247" s="23">
        <f t="shared" si="11"/>
        <v>2.5430000000000001E-2</v>
      </c>
      <c r="E247" s="23"/>
      <c r="F247" s="56">
        <v>42727</v>
      </c>
      <c r="G247" s="52">
        <v>2.323</v>
      </c>
      <c r="H247" s="52">
        <v>2.5430000000000001</v>
      </c>
    </row>
    <row r="248" spans="1:8" x14ac:dyDescent="0.3">
      <c r="A248" s="43">
        <f t="shared" si="9"/>
        <v>42730</v>
      </c>
      <c r="B248" s="23">
        <f t="shared" si="10"/>
        <v>2.2940000000000002E-2</v>
      </c>
      <c r="C248" s="23">
        <f t="shared" si="11"/>
        <v>2.545E-2</v>
      </c>
      <c r="E248" s="23"/>
      <c r="F248" s="56">
        <v>42730</v>
      </c>
      <c r="G248" s="52">
        <v>2.294</v>
      </c>
      <c r="H248" s="52">
        <v>2.5449999999999999</v>
      </c>
    </row>
    <row r="249" spans="1:8" x14ac:dyDescent="0.3">
      <c r="A249" s="43">
        <f t="shared" si="9"/>
        <v>42731</v>
      </c>
      <c r="B249" s="23">
        <f t="shared" si="10"/>
        <v>2.2639999999999997E-2</v>
      </c>
      <c r="C249" s="23">
        <f t="shared" si="11"/>
        <v>2.5470000000000003E-2</v>
      </c>
      <c r="E249" s="23"/>
      <c r="F249" s="56">
        <v>42731</v>
      </c>
      <c r="G249" s="52">
        <v>2.2639999999999998</v>
      </c>
      <c r="H249" s="52">
        <v>2.5470000000000002</v>
      </c>
    </row>
    <row r="250" spans="1:8" x14ac:dyDescent="0.3">
      <c r="A250" s="43">
        <f t="shared" si="9"/>
        <v>42732</v>
      </c>
      <c r="B250" s="23">
        <f t="shared" si="10"/>
        <v>2.2460000000000001E-2</v>
      </c>
      <c r="C250" s="23">
        <f t="shared" si="11"/>
        <v>2.545E-2</v>
      </c>
      <c r="E250" s="23"/>
      <c r="F250" s="56">
        <v>42732</v>
      </c>
      <c r="G250" s="52">
        <v>2.246</v>
      </c>
      <c r="H250" s="52">
        <v>2.5449999999999999</v>
      </c>
    </row>
    <row r="251" spans="1:8" x14ac:dyDescent="0.3">
      <c r="A251" s="43">
        <f t="shared" si="9"/>
        <v>42733</v>
      </c>
      <c r="B251" s="23">
        <f t="shared" si="10"/>
        <v>2.2269999999999998E-2</v>
      </c>
      <c r="C251" s="23">
        <f t="shared" si="11"/>
        <v>2.5440000000000001E-2</v>
      </c>
      <c r="E251" s="23"/>
      <c r="F251" s="56">
        <v>42733</v>
      </c>
      <c r="G251" s="52">
        <v>2.2269999999999999</v>
      </c>
      <c r="H251" s="52">
        <v>2.544</v>
      </c>
    </row>
    <row r="252" spans="1:8" x14ac:dyDescent="0.3">
      <c r="A252" s="43">
        <f t="shared" si="9"/>
        <v>42734</v>
      </c>
      <c r="B252" s="23">
        <f t="shared" si="10"/>
        <v>2.23E-2</v>
      </c>
      <c r="C252" s="23">
        <f t="shared" si="11"/>
        <v>2.5430000000000001E-2</v>
      </c>
      <c r="E252" s="23"/>
      <c r="F252" s="56">
        <v>42734</v>
      </c>
      <c r="G252" s="52">
        <v>2.23</v>
      </c>
      <c r="H252" s="52">
        <v>2.5430000000000001</v>
      </c>
    </row>
    <row r="253" spans="1:8" x14ac:dyDescent="0.3">
      <c r="A253" s="43">
        <f t="shared" si="9"/>
        <v>42738</v>
      </c>
      <c r="B253" s="23">
        <f t="shared" si="10"/>
        <v>2.2090000000000002E-2</v>
      </c>
      <c r="C253" s="23">
        <f t="shared" si="11"/>
        <v>2.589E-2</v>
      </c>
      <c r="E253" s="23"/>
      <c r="F253" s="56">
        <v>42738</v>
      </c>
      <c r="G253" s="52">
        <v>2.2090000000000001</v>
      </c>
      <c r="H253" s="52">
        <v>2.589</v>
      </c>
    </row>
    <row r="254" spans="1:8" x14ac:dyDescent="0.3">
      <c r="A254" s="43">
        <f t="shared" si="9"/>
        <v>42739</v>
      </c>
      <c r="B254" s="23">
        <f t="shared" si="10"/>
        <v>2.1720000000000003E-2</v>
      </c>
      <c r="C254" s="23">
        <f t="shared" si="11"/>
        <v>2.545E-2</v>
      </c>
      <c r="E254" s="23"/>
      <c r="F254" s="56">
        <v>42739</v>
      </c>
      <c r="G254" s="52">
        <v>2.1720000000000002</v>
      </c>
      <c r="H254" s="52">
        <v>2.5449999999999999</v>
      </c>
    </row>
    <row r="255" spans="1:8" x14ac:dyDescent="0.3">
      <c r="A255" s="43">
        <f t="shared" si="9"/>
        <v>42740</v>
      </c>
      <c r="B255" s="23">
        <f t="shared" si="10"/>
        <v>2.1299999999999999E-2</v>
      </c>
      <c r="C255" s="23">
        <f t="shared" si="11"/>
        <v>2.4740000000000002E-2</v>
      </c>
      <c r="E255" s="23"/>
      <c r="F255" s="56">
        <v>42740</v>
      </c>
      <c r="G255" s="52">
        <v>2.13</v>
      </c>
      <c r="H255" s="52">
        <v>2.4740000000000002</v>
      </c>
    </row>
    <row r="256" spans="1:8" x14ac:dyDescent="0.3">
      <c r="A256" s="43">
        <f t="shared" si="9"/>
        <v>42741</v>
      </c>
      <c r="B256" s="23">
        <f t="shared" si="10"/>
        <v>2.112E-2</v>
      </c>
      <c r="C256" s="23">
        <f t="shared" si="11"/>
        <v>2.4409999999999998E-2</v>
      </c>
      <c r="E256" s="23"/>
      <c r="F256" s="56">
        <v>42741</v>
      </c>
      <c r="G256" s="52">
        <v>2.1120000000000001</v>
      </c>
      <c r="H256" s="52">
        <v>2.4409999999999998</v>
      </c>
    </row>
    <row r="257" spans="1:8" x14ac:dyDescent="0.3">
      <c r="A257" s="43">
        <f t="shared" si="9"/>
        <v>42744</v>
      </c>
      <c r="B257" s="23">
        <f t="shared" si="10"/>
        <v>2.094E-2</v>
      </c>
      <c r="C257" s="23">
        <f t="shared" si="11"/>
        <v>2.41E-2</v>
      </c>
      <c r="E257" s="23"/>
      <c r="F257" s="56">
        <v>42744</v>
      </c>
      <c r="G257" s="52">
        <v>2.0939999999999999</v>
      </c>
      <c r="H257" s="52">
        <v>2.41</v>
      </c>
    </row>
    <row r="258" spans="1:8" x14ac:dyDescent="0.3">
      <c r="A258" s="43">
        <f t="shared" si="9"/>
        <v>42745</v>
      </c>
      <c r="B258" s="23">
        <f t="shared" si="10"/>
        <v>2.0959999999999999E-2</v>
      </c>
      <c r="C258" s="23">
        <f t="shared" si="11"/>
        <v>2.3990000000000001E-2</v>
      </c>
      <c r="E258" s="23"/>
      <c r="F258" s="56">
        <v>42745</v>
      </c>
      <c r="G258" s="52">
        <v>2.0960000000000001</v>
      </c>
      <c r="H258" s="52">
        <v>2.399</v>
      </c>
    </row>
    <row r="259" spans="1:8" x14ac:dyDescent="0.3">
      <c r="A259" s="43">
        <f t="shared" si="9"/>
        <v>42746</v>
      </c>
      <c r="B259" s="23">
        <f t="shared" si="10"/>
        <v>2.104E-2</v>
      </c>
      <c r="C259" s="23">
        <f t="shared" si="11"/>
        <v>2.3900000000000001E-2</v>
      </c>
      <c r="E259" s="23"/>
      <c r="F259" s="56">
        <v>42746</v>
      </c>
      <c r="G259" s="52">
        <v>2.1040000000000001</v>
      </c>
      <c r="H259" s="52">
        <v>2.39</v>
      </c>
    </row>
    <row r="260" spans="1:8" x14ac:dyDescent="0.3">
      <c r="A260" s="43">
        <f t="shared" ref="A260:A323" si="12">F260</f>
        <v>42747</v>
      </c>
      <c r="B260" s="23">
        <f t="shared" ref="B260:B323" si="13">G260/100</f>
        <v>2.1030000000000004E-2</v>
      </c>
      <c r="C260" s="23">
        <f t="shared" ref="C260:C323" si="14">H260/100</f>
        <v>2.3940000000000003E-2</v>
      </c>
      <c r="E260" s="23"/>
      <c r="F260" s="56">
        <v>42747</v>
      </c>
      <c r="G260" s="52">
        <v>2.1030000000000002</v>
      </c>
      <c r="H260" s="52">
        <v>2.3940000000000001</v>
      </c>
    </row>
    <row r="261" spans="1:8" x14ac:dyDescent="0.3">
      <c r="A261" s="43">
        <f t="shared" si="12"/>
        <v>42748</v>
      </c>
      <c r="B261" s="23">
        <f t="shared" si="13"/>
        <v>2.104E-2</v>
      </c>
      <c r="C261" s="23">
        <f t="shared" si="14"/>
        <v>2.3980000000000001E-2</v>
      </c>
      <c r="E261" s="23"/>
      <c r="F261" s="56">
        <v>42748</v>
      </c>
      <c r="G261" s="52">
        <v>2.1040000000000001</v>
      </c>
      <c r="H261" s="52">
        <v>2.3980000000000001</v>
      </c>
    </row>
    <row r="262" spans="1:8" x14ac:dyDescent="0.3">
      <c r="A262" s="43">
        <f t="shared" si="12"/>
        <v>42751</v>
      </c>
      <c r="B262" s="23">
        <f t="shared" si="13"/>
        <v>2.1419999999999998E-2</v>
      </c>
      <c r="C262" s="23">
        <f t="shared" si="14"/>
        <v>2.4239E-2</v>
      </c>
      <c r="E262" s="23"/>
      <c r="F262" s="56">
        <v>42751</v>
      </c>
      <c r="G262" s="52">
        <v>2.1419999999999999</v>
      </c>
      <c r="H262" s="52">
        <v>2.4239000000000002</v>
      </c>
    </row>
    <row r="263" spans="1:8" x14ac:dyDescent="0.3">
      <c r="A263" s="43">
        <f t="shared" si="12"/>
        <v>42752</v>
      </c>
      <c r="B263" s="23">
        <f t="shared" si="13"/>
        <v>2.2563E-2</v>
      </c>
      <c r="C263" s="23">
        <f t="shared" si="14"/>
        <v>2.4666E-2</v>
      </c>
      <c r="E263" s="23"/>
      <c r="F263" s="56">
        <v>42752</v>
      </c>
      <c r="G263" s="52">
        <v>2.2563</v>
      </c>
      <c r="H263" s="52">
        <v>2.4666000000000001</v>
      </c>
    </row>
    <row r="264" spans="1:8" x14ac:dyDescent="0.3">
      <c r="A264" s="43">
        <f t="shared" si="12"/>
        <v>42753</v>
      </c>
      <c r="B264" s="23">
        <f t="shared" si="13"/>
        <v>2.3279999999999999E-2</v>
      </c>
      <c r="C264" s="23">
        <f t="shared" si="14"/>
        <v>2.5041999999999998E-2</v>
      </c>
      <c r="E264" s="23"/>
      <c r="F264" s="56">
        <v>42753</v>
      </c>
      <c r="G264" s="52">
        <v>2.3279999999999998</v>
      </c>
      <c r="H264" s="52">
        <v>2.5042</v>
      </c>
    </row>
    <row r="265" spans="1:8" x14ac:dyDescent="0.3">
      <c r="A265" s="43">
        <f t="shared" si="12"/>
        <v>42754</v>
      </c>
      <c r="B265" s="23">
        <f t="shared" si="13"/>
        <v>2.3639999999999998E-2</v>
      </c>
      <c r="C265" s="23">
        <f t="shared" si="14"/>
        <v>2.538E-2</v>
      </c>
      <c r="E265" s="23"/>
      <c r="F265" s="56">
        <v>42754</v>
      </c>
      <c r="G265" s="52">
        <v>2.3639999999999999</v>
      </c>
      <c r="H265" s="52">
        <v>2.5379999999999998</v>
      </c>
    </row>
    <row r="266" spans="1:8" x14ac:dyDescent="0.3">
      <c r="A266" s="43">
        <f t="shared" si="12"/>
        <v>42755</v>
      </c>
      <c r="B266" s="23">
        <f t="shared" si="13"/>
        <v>2.376E-2</v>
      </c>
      <c r="C266" s="23">
        <f t="shared" si="14"/>
        <v>2.5929999999999998E-2</v>
      </c>
      <c r="E266" s="23"/>
      <c r="F266" s="56">
        <v>42755</v>
      </c>
      <c r="G266" s="52">
        <v>2.3759999999999999</v>
      </c>
      <c r="H266" s="52">
        <v>2.593</v>
      </c>
    </row>
    <row r="267" spans="1:8" x14ac:dyDescent="0.3">
      <c r="A267" s="43">
        <f t="shared" si="12"/>
        <v>42757</v>
      </c>
      <c r="B267" s="23">
        <f t="shared" si="13"/>
        <v>2.189E-2</v>
      </c>
      <c r="C267" s="23">
        <f t="shared" si="14"/>
        <v>2.6070000000000003E-2</v>
      </c>
      <c r="E267" s="23"/>
      <c r="F267" s="56">
        <v>42757</v>
      </c>
      <c r="G267" s="52">
        <v>2.1890000000000001</v>
      </c>
      <c r="H267" s="52">
        <v>2.6070000000000002</v>
      </c>
    </row>
    <row r="268" spans="1:8" x14ac:dyDescent="0.3">
      <c r="A268" s="43">
        <f t="shared" si="12"/>
        <v>42758</v>
      </c>
      <c r="B268" s="23">
        <f t="shared" si="13"/>
        <v>2.1749999999999999E-2</v>
      </c>
      <c r="C268" s="23">
        <f t="shared" si="14"/>
        <v>2.6370000000000001E-2</v>
      </c>
      <c r="E268" s="23"/>
      <c r="F268" s="56">
        <v>42758</v>
      </c>
      <c r="G268" s="52">
        <v>2.1749999999999998</v>
      </c>
      <c r="H268" s="52">
        <v>2.637</v>
      </c>
    </row>
    <row r="269" spans="1:8" x14ac:dyDescent="0.3">
      <c r="A269" s="43">
        <f t="shared" si="12"/>
        <v>42759</v>
      </c>
      <c r="B269" s="23">
        <f t="shared" si="13"/>
        <v>2.1640000000000003E-2</v>
      </c>
      <c r="C269" s="23">
        <f t="shared" si="14"/>
        <v>2.6619999999999998E-2</v>
      </c>
      <c r="E269" s="23"/>
      <c r="F269" s="56">
        <v>42759</v>
      </c>
      <c r="G269" s="52">
        <v>2.1640000000000001</v>
      </c>
      <c r="H269" s="52">
        <v>2.6619999999999999</v>
      </c>
    </row>
    <row r="270" spans="1:8" x14ac:dyDescent="0.3">
      <c r="A270" s="43">
        <f t="shared" si="12"/>
        <v>42760</v>
      </c>
      <c r="B270" s="23">
        <f t="shared" si="13"/>
        <v>2.1649999999999999E-2</v>
      </c>
      <c r="C270" s="23">
        <f t="shared" si="14"/>
        <v>2.6840000000000003E-2</v>
      </c>
      <c r="E270" s="23"/>
      <c r="F270" s="56">
        <v>42760</v>
      </c>
      <c r="G270" s="52">
        <v>2.165</v>
      </c>
      <c r="H270" s="52">
        <v>2.6840000000000002</v>
      </c>
    </row>
    <row r="271" spans="1:8" x14ac:dyDescent="0.3">
      <c r="A271" s="43">
        <f t="shared" si="12"/>
        <v>42761</v>
      </c>
      <c r="B271" s="23">
        <f t="shared" si="13"/>
        <v>2.5293E-2</v>
      </c>
      <c r="C271" s="23">
        <f t="shared" si="14"/>
        <v>2.691E-2</v>
      </c>
      <c r="E271" s="23"/>
      <c r="F271" s="56">
        <v>42761</v>
      </c>
      <c r="G271" s="52">
        <v>2.5293000000000001</v>
      </c>
      <c r="H271" s="52">
        <v>2.6909999999999998</v>
      </c>
    </row>
    <row r="272" spans="1:8" x14ac:dyDescent="0.3">
      <c r="A272" s="43">
        <f t="shared" si="12"/>
        <v>42769</v>
      </c>
      <c r="B272" s="23">
        <f t="shared" si="13"/>
        <v>2.2179999999999998E-2</v>
      </c>
      <c r="C272" s="23">
        <f t="shared" si="14"/>
        <v>2.6520000000000002E-2</v>
      </c>
      <c r="E272" s="23"/>
      <c r="F272" s="56">
        <v>42769</v>
      </c>
      <c r="G272" s="52">
        <v>2.218</v>
      </c>
      <c r="H272" s="52">
        <v>2.6520000000000001</v>
      </c>
    </row>
    <row r="273" spans="1:8" x14ac:dyDescent="0.3">
      <c r="A273" s="43">
        <f t="shared" si="12"/>
        <v>42770</v>
      </c>
      <c r="B273" s="23">
        <f t="shared" si="13"/>
        <v>2.2570999999999997E-2</v>
      </c>
      <c r="C273" s="23">
        <f t="shared" si="14"/>
        <v>2.648E-2</v>
      </c>
      <c r="E273" s="23"/>
      <c r="F273" s="56">
        <v>42770</v>
      </c>
      <c r="G273" s="52">
        <v>2.2570999999999999</v>
      </c>
      <c r="H273" s="52">
        <v>2.6480000000000001</v>
      </c>
    </row>
    <row r="274" spans="1:8" x14ac:dyDescent="0.3">
      <c r="A274" s="43">
        <f t="shared" si="12"/>
        <v>42772</v>
      </c>
      <c r="B274" s="23">
        <f t="shared" si="13"/>
        <v>2.2780000000000002E-2</v>
      </c>
      <c r="C274" s="23">
        <f t="shared" si="14"/>
        <v>2.6280000000000001E-2</v>
      </c>
      <c r="E274" s="23"/>
      <c r="F274" s="56">
        <v>42772</v>
      </c>
      <c r="G274" s="52">
        <v>2.278</v>
      </c>
      <c r="H274" s="52">
        <v>2.6280000000000001</v>
      </c>
    </row>
    <row r="275" spans="1:8" x14ac:dyDescent="0.3">
      <c r="A275" s="43">
        <f t="shared" si="12"/>
        <v>42773</v>
      </c>
      <c r="B275" s="23">
        <f t="shared" si="13"/>
        <v>2.281E-2</v>
      </c>
      <c r="C275" s="23">
        <f t="shared" si="14"/>
        <v>2.6282999999999997E-2</v>
      </c>
      <c r="E275" s="23"/>
      <c r="F275" s="56">
        <v>42773</v>
      </c>
      <c r="G275" s="52">
        <v>2.2810000000000001</v>
      </c>
      <c r="H275" s="52">
        <v>2.6282999999999999</v>
      </c>
    </row>
    <row r="276" spans="1:8" x14ac:dyDescent="0.3">
      <c r="A276" s="43">
        <f t="shared" si="12"/>
        <v>42774</v>
      </c>
      <c r="B276" s="23">
        <f t="shared" si="13"/>
        <v>2.2765000000000001E-2</v>
      </c>
      <c r="C276" s="23">
        <f t="shared" si="14"/>
        <v>2.6329999999999999E-2</v>
      </c>
      <c r="E276" s="23"/>
      <c r="F276" s="56">
        <v>42774</v>
      </c>
      <c r="G276" s="52">
        <v>2.2765</v>
      </c>
      <c r="H276" s="52">
        <v>2.633</v>
      </c>
    </row>
    <row r="277" spans="1:8" x14ac:dyDescent="0.3">
      <c r="A277" s="43">
        <f t="shared" si="12"/>
        <v>42775</v>
      </c>
      <c r="B277" s="23">
        <f t="shared" si="13"/>
        <v>2.2719999999999997E-2</v>
      </c>
      <c r="C277" s="23">
        <f t="shared" si="14"/>
        <v>2.6339999999999999E-2</v>
      </c>
      <c r="E277" s="23"/>
      <c r="F277" s="56">
        <v>42775</v>
      </c>
      <c r="G277" s="52">
        <v>2.2719999999999998</v>
      </c>
      <c r="H277" s="52">
        <v>2.6339999999999999</v>
      </c>
    </row>
    <row r="278" spans="1:8" x14ac:dyDescent="0.3">
      <c r="A278" s="43">
        <f t="shared" si="12"/>
        <v>42776</v>
      </c>
      <c r="B278" s="23">
        <f t="shared" si="13"/>
        <v>2.2677999999999997E-2</v>
      </c>
      <c r="C278" s="23">
        <f t="shared" si="14"/>
        <v>2.6232999999999999E-2</v>
      </c>
      <c r="E278" s="23"/>
      <c r="F278" s="56">
        <v>42776</v>
      </c>
      <c r="G278" s="52">
        <v>2.2677999999999998</v>
      </c>
      <c r="H278" s="52">
        <v>2.6233</v>
      </c>
    </row>
    <row r="279" spans="1:8" x14ac:dyDescent="0.3">
      <c r="A279" s="43">
        <f t="shared" si="12"/>
        <v>42779</v>
      </c>
      <c r="B279" s="23">
        <f t="shared" si="13"/>
        <v>2.2639999999999997E-2</v>
      </c>
      <c r="C279" s="23">
        <f t="shared" si="14"/>
        <v>2.6230000000000003E-2</v>
      </c>
      <c r="E279" s="23"/>
      <c r="F279" s="56">
        <v>42779</v>
      </c>
      <c r="G279" s="52">
        <v>2.2639999999999998</v>
      </c>
      <c r="H279" s="52">
        <v>2.6230000000000002</v>
      </c>
    </row>
    <row r="280" spans="1:8" x14ac:dyDescent="0.3">
      <c r="A280" s="43">
        <f t="shared" si="12"/>
        <v>42780</v>
      </c>
      <c r="B280" s="23">
        <f t="shared" si="13"/>
        <v>2.2610000000000002E-2</v>
      </c>
      <c r="C280" s="23">
        <f t="shared" si="14"/>
        <v>2.6207999999999999E-2</v>
      </c>
      <c r="E280" s="23"/>
      <c r="F280" s="56">
        <v>42780</v>
      </c>
      <c r="G280" s="52">
        <v>2.2610000000000001</v>
      </c>
      <c r="H280" s="52">
        <v>2.6208</v>
      </c>
    </row>
    <row r="281" spans="1:8" x14ac:dyDescent="0.3">
      <c r="A281" s="43">
        <f t="shared" si="12"/>
        <v>42781</v>
      </c>
      <c r="B281" s="23">
        <f t="shared" si="13"/>
        <v>2.2658000000000001E-2</v>
      </c>
      <c r="C281" s="23">
        <f t="shared" si="14"/>
        <v>2.6269999999999998E-2</v>
      </c>
      <c r="E281" s="23"/>
      <c r="F281" s="56">
        <v>42781</v>
      </c>
      <c r="G281" s="52">
        <v>2.2658</v>
      </c>
      <c r="H281" s="52">
        <v>2.6269999999999998</v>
      </c>
    </row>
    <row r="282" spans="1:8" x14ac:dyDescent="0.3">
      <c r="A282" s="43">
        <f t="shared" si="12"/>
        <v>42782</v>
      </c>
      <c r="B282" s="23">
        <f t="shared" si="13"/>
        <v>2.3330000000000004E-2</v>
      </c>
      <c r="C282" s="23">
        <f t="shared" si="14"/>
        <v>2.6435E-2</v>
      </c>
      <c r="E282" s="23"/>
      <c r="F282" s="56">
        <v>42782</v>
      </c>
      <c r="G282" s="52">
        <v>2.3330000000000002</v>
      </c>
      <c r="H282" s="52">
        <v>2.6435</v>
      </c>
    </row>
    <row r="283" spans="1:8" x14ac:dyDescent="0.3">
      <c r="A283" s="43">
        <f t="shared" si="12"/>
        <v>42783</v>
      </c>
      <c r="B283" s="23">
        <f t="shared" si="13"/>
        <v>2.3599999999999999E-2</v>
      </c>
      <c r="C283" s="23">
        <f t="shared" si="14"/>
        <v>2.664E-2</v>
      </c>
      <c r="E283" s="23"/>
      <c r="F283" s="56">
        <v>42783</v>
      </c>
      <c r="G283" s="52">
        <v>2.36</v>
      </c>
      <c r="H283" s="52">
        <v>2.6640000000000001</v>
      </c>
    </row>
    <row r="284" spans="1:8" x14ac:dyDescent="0.3">
      <c r="A284" s="43">
        <f t="shared" si="12"/>
        <v>42786</v>
      </c>
      <c r="B284" s="23">
        <f t="shared" si="13"/>
        <v>2.4086E-2</v>
      </c>
      <c r="C284" s="23">
        <f t="shared" si="14"/>
        <v>2.6749999999999999E-2</v>
      </c>
      <c r="E284" s="23"/>
      <c r="F284" s="56">
        <v>42786</v>
      </c>
      <c r="G284" s="52">
        <v>2.4085999999999999</v>
      </c>
      <c r="H284" s="52">
        <v>2.6749999999999998</v>
      </c>
    </row>
    <row r="285" spans="1:8" x14ac:dyDescent="0.3">
      <c r="A285" s="43">
        <f t="shared" si="12"/>
        <v>42787</v>
      </c>
      <c r="B285" s="23">
        <f t="shared" si="13"/>
        <v>2.4830000000000001E-2</v>
      </c>
      <c r="C285" s="23">
        <f t="shared" si="14"/>
        <v>2.691E-2</v>
      </c>
      <c r="E285" s="23"/>
      <c r="F285" s="56">
        <v>42787</v>
      </c>
      <c r="G285" s="52">
        <v>2.4830000000000001</v>
      </c>
      <c r="H285" s="52">
        <v>2.6909999999999998</v>
      </c>
    </row>
    <row r="286" spans="1:8" x14ac:dyDescent="0.3">
      <c r="A286" s="43">
        <f t="shared" si="12"/>
        <v>42788</v>
      </c>
      <c r="B286" s="23">
        <f t="shared" si="13"/>
        <v>2.4845000000000002E-2</v>
      </c>
      <c r="C286" s="23">
        <f t="shared" si="14"/>
        <v>2.7060000000000001E-2</v>
      </c>
      <c r="E286" s="23"/>
      <c r="F286" s="56">
        <v>42788</v>
      </c>
      <c r="G286" s="52">
        <v>2.4845000000000002</v>
      </c>
      <c r="H286" s="52">
        <v>2.706</v>
      </c>
    </row>
    <row r="287" spans="1:8" x14ac:dyDescent="0.3">
      <c r="A287" s="43">
        <f t="shared" si="12"/>
        <v>42789</v>
      </c>
      <c r="B287" s="23">
        <f t="shared" si="13"/>
        <v>2.5270999999999998E-2</v>
      </c>
      <c r="C287" s="23">
        <f t="shared" si="14"/>
        <v>2.7160000000000004E-2</v>
      </c>
      <c r="E287" s="23"/>
      <c r="F287" s="56">
        <v>42789</v>
      </c>
      <c r="G287" s="52">
        <v>2.5270999999999999</v>
      </c>
      <c r="H287" s="52">
        <v>2.7160000000000002</v>
      </c>
    </row>
    <row r="288" spans="1:8" x14ac:dyDescent="0.3">
      <c r="A288" s="43">
        <f t="shared" si="12"/>
        <v>42790</v>
      </c>
      <c r="B288" s="23">
        <f t="shared" si="13"/>
        <v>2.4756E-2</v>
      </c>
      <c r="C288" s="23">
        <f t="shared" si="14"/>
        <v>2.725E-2</v>
      </c>
      <c r="E288" s="23"/>
      <c r="F288" s="56">
        <v>42790</v>
      </c>
      <c r="G288" s="52">
        <v>2.4756</v>
      </c>
      <c r="H288" s="52">
        <v>2.7250000000000001</v>
      </c>
    </row>
    <row r="289" spans="1:8" x14ac:dyDescent="0.3">
      <c r="A289" s="43">
        <f t="shared" si="12"/>
        <v>42793</v>
      </c>
      <c r="B289" s="23">
        <f t="shared" si="13"/>
        <v>2.4338000000000002E-2</v>
      </c>
      <c r="C289" s="23">
        <f t="shared" si="14"/>
        <v>2.7109999999999999E-2</v>
      </c>
      <c r="E289" s="23"/>
      <c r="F289" s="56">
        <v>42793</v>
      </c>
      <c r="G289" s="52">
        <v>2.4338000000000002</v>
      </c>
      <c r="H289" s="52">
        <v>2.7109999999999999</v>
      </c>
    </row>
    <row r="290" spans="1:8" x14ac:dyDescent="0.3">
      <c r="A290" s="43">
        <f t="shared" si="12"/>
        <v>42794</v>
      </c>
      <c r="B290" s="23">
        <f t="shared" si="13"/>
        <v>2.4929999999999997E-2</v>
      </c>
      <c r="C290" s="23">
        <f t="shared" si="14"/>
        <v>2.7280000000000002E-2</v>
      </c>
      <c r="E290" s="23"/>
      <c r="F290" s="56">
        <v>42794</v>
      </c>
      <c r="G290" s="52">
        <v>2.4929999999999999</v>
      </c>
      <c r="H290" s="52">
        <v>2.7280000000000002</v>
      </c>
    </row>
    <row r="291" spans="1:8" x14ac:dyDescent="0.3">
      <c r="A291" s="43">
        <f t="shared" si="12"/>
        <v>42795</v>
      </c>
      <c r="B291" s="23">
        <f t="shared" si="13"/>
        <v>2.4943E-2</v>
      </c>
      <c r="C291" s="23">
        <f t="shared" si="14"/>
        <v>2.7290000000000002E-2</v>
      </c>
      <c r="E291" s="23"/>
      <c r="F291" s="56">
        <v>42795</v>
      </c>
      <c r="G291" s="52">
        <v>2.4943</v>
      </c>
      <c r="H291" s="52">
        <v>2.7290000000000001</v>
      </c>
    </row>
    <row r="292" spans="1:8" x14ac:dyDescent="0.3">
      <c r="A292" s="43">
        <f t="shared" si="12"/>
        <v>42796</v>
      </c>
      <c r="B292" s="23">
        <f t="shared" si="13"/>
        <v>2.4611000000000001E-2</v>
      </c>
      <c r="C292" s="23">
        <f t="shared" si="14"/>
        <v>2.7320000000000001E-2</v>
      </c>
      <c r="E292" s="23"/>
      <c r="F292" s="56">
        <v>42796</v>
      </c>
      <c r="G292" s="52">
        <v>2.4611000000000001</v>
      </c>
      <c r="H292" s="52">
        <v>2.7320000000000002</v>
      </c>
    </row>
    <row r="293" spans="1:8" x14ac:dyDescent="0.3">
      <c r="A293" s="43">
        <f t="shared" si="12"/>
        <v>42797</v>
      </c>
      <c r="B293" s="23">
        <f t="shared" si="13"/>
        <v>2.3690000000000003E-2</v>
      </c>
      <c r="C293" s="23">
        <f t="shared" si="14"/>
        <v>2.6589999999999999E-2</v>
      </c>
      <c r="E293" s="23"/>
      <c r="F293" s="56">
        <v>42797</v>
      </c>
      <c r="G293" s="52">
        <v>2.3690000000000002</v>
      </c>
      <c r="H293" s="52">
        <v>2.6589999999999998</v>
      </c>
    </row>
    <row r="294" spans="1:8" x14ac:dyDescent="0.3">
      <c r="A294" s="43">
        <f t="shared" si="12"/>
        <v>42800</v>
      </c>
      <c r="B294" s="23">
        <f t="shared" si="13"/>
        <v>2.4033000000000002E-2</v>
      </c>
      <c r="C294" s="23">
        <f t="shared" si="14"/>
        <v>2.6459999999999997E-2</v>
      </c>
      <c r="E294" s="23"/>
      <c r="F294" s="56">
        <v>42800</v>
      </c>
      <c r="G294" s="52">
        <v>2.4033000000000002</v>
      </c>
      <c r="H294" s="52">
        <v>2.6459999999999999</v>
      </c>
    </row>
    <row r="295" spans="1:8" x14ac:dyDescent="0.3">
      <c r="A295" s="43">
        <f t="shared" si="12"/>
        <v>42801</v>
      </c>
      <c r="B295" s="23">
        <f t="shared" si="13"/>
        <v>2.4041E-2</v>
      </c>
      <c r="C295" s="23">
        <f t="shared" si="14"/>
        <v>2.6440000000000002E-2</v>
      </c>
      <c r="E295" s="23"/>
      <c r="F295" s="56">
        <v>42801</v>
      </c>
      <c r="G295" s="52">
        <v>2.4041000000000001</v>
      </c>
      <c r="H295" s="52">
        <v>2.6440000000000001</v>
      </c>
    </row>
    <row r="296" spans="1:8" x14ac:dyDescent="0.3">
      <c r="A296" s="43">
        <f t="shared" si="12"/>
        <v>42802</v>
      </c>
      <c r="B296" s="23">
        <f t="shared" si="13"/>
        <v>2.4060999999999999E-2</v>
      </c>
      <c r="C296" s="23">
        <f t="shared" si="14"/>
        <v>2.6549999999999997E-2</v>
      </c>
      <c r="E296" s="23"/>
      <c r="F296" s="56">
        <v>42802</v>
      </c>
      <c r="G296" s="52">
        <v>2.4060999999999999</v>
      </c>
      <c r="H296" s="52">
        <v>2.6549999999999998</v>
      </c>
    </row>
    <row r="297" spans="1:8" x14ac:dyDescent="0.3">
      <c r="A297" s="43">
        <f t="shared" si="12"/>
        <v>42803</v>
      </c>
      <c r="B297" s="23">
        <f t="shared" si="13"/>
        <v>2.4076E-2</v>
      </c>
      <c r="C297" s="23">
        <f t="shared" si="14"/>
        <v>2.6589999999999999E-2</v>
      </c>
      <c r="E297" s="23"/>
      <c r="F297" s="56">
        <v>42803</v>
      </c>
      <c r="G297" s="52">
        <v>2.4076</v>
      </c>
      <c r="H297" s="52">
        <v>2.6589999999999998</v>
      </c>
    </row>
    <row r="298" spans="1:8" x14ac:dyDescent="0.3">
      <c r="A298" s="43">
        <f t="shared" si="12"/>
        <v>42804</v>
      </c>
      <c r="B298" s="23">
        <f t="shared" si="13"/>
        <v>2.4018999999999999E-2</v>
      </c>
      <c r="C298" s="23">
        <f t="shared" si="14"/>
        <v>2.6549999999999997E-2</v>
      </c>
      <c r="E298" s="23"/>
      <c r="F298" s="56">
        <v>42804</v>
      </c>
      <c r="G298" s="52">
        <v>2.4018999999999999</v>
      </c>
      <c r="H298" s="52">
        <v>2.6549999999999998</v>
      </c>
    </row>
    <row r="299" spans="1:8" x14ac:dyDescent="0.3">
      <c r="A299" s="43">
        <f t="shared" si="12"/>
        <v>42807</v>
      </c>
      <c r="B299" s="23">
        <f t="shared" si="13"/>
        <v>2.3789999999999999E-2</v>
      </c>
      <c r="C299" s="23">
        <f t="shared" si="14"/>
        <v>2.649E-2</v>
      </c>
      <c r="E299" s="23"/>
      <c r="F299" s="56">
        <v>42807</v>
      </c>
      <c r="G299" s="52">
        <v>2.379</v>
      </c>
      <c r="H299" s="52">
        <v>2.649</v>
      </c>
    </row>
    <row r="300" spans="1:8" x14ac:dyDescent="0.3">
      <c r="A300" s="43">
        <f t="shared" si="12"/>
        <v>42808</v>
      </c>
      <c r="B300" s="23">
        <f t="shared" si="13"/>
        <v>2.3761000000000001E-2</v>
      </c>
      <c r="C300" s="23">
        <f t="shared" si="14"/>
        <v>2.6520000000000002E-2</v>
      </c>
      <c r="E300" s="23"/>
      <c r="F300" s="56">
        <v>42808</v>
      </c>
      <c r="G300" s="52">
        <v>2.3761000000000001</v>
      </c>
      <c r="H300" s="52">
        <v>2.6520000000000001</v>
      </c>
    </row>
    <row r="301" spans="1:8" x14ac:dyDescent="0.3">
      <c r="A301" s="43">
        <f t="shared" si="12"/>
        <v>42809</v>
      </c>
      <c r="B301" s="23">
        <f t="shared" si="13"/>
        <v>2.3868999999999998E-2</v>
      </c>
      <c r="C301" s="23">
        <f t="shared" si="14"/>
        <v>2.656E-2</v>
      </c>
      <c r="E301" s="23"/>
      <c r="F301" s="56">
        <v>42809</v>
      </c>
      <c r="G301" s="52">
        <v>2.3868999999999998</v>
      </c>
      <c r="H301" s="52">
        <v>2.6560000000000001</v>
      </c>
    </row>
    <row r="302" spans="1:8" x14ac:dyDescent="0.3">
      <c r="A302" s="43">
        <f t="shared" si="12"/>
        <v>42810</v>
      </c>
      <c r="B302" s="23">
        <f t="shared" si="13"/>
        <v>2.4409999999999998E-2</v>
      </c>
      <c r="C302" s="23">
        <f t="shared" si="14"/>
        <v>2.6938E-2</v>
      </c>
      <c r="E302" s="23"/>
      <c r="F302" s="56">
        <v>42810</v>
      </c>
      <c r="G302" s="52">
        <v>2.4409999999999998</v>
      </c>
      <c r="H302" s="52">
        <v>2.6938</v>
      </c>
    </row>
    <row r="303" spans="1:8" x14ac:dyDescent="0.3">
      <c r="A303" s="43">
        <f t="shared" si="12"/>
        <v>42811</v>
      </c>
      <c r="B303" s="23">
        <f t="shared" si="13"/>
        <v>2.6329999999999999E-2</v>
      </c>
      <c r="C303" s="23">
        <f t="shared" si="14"/>
        <v>2.725E-2</v>
      </c>
      <c r="E303" s="23"/>
      <c r="F303" s="56">
        <v>42811</v>
      </c>
      <c r="G303" s="52">
        <v>2.633</v>
      </c>
      <c r="H303" s="52">
        <v>2.7250000000000001</v>
      </c>
    </row>
    <row r="304" spans="1:8" x14ac:dyDescent="0.3">
      <c r="A304" s="43">
        <f t="shared" si="12"/>
        <v>42814</v>
      </c>
      <c r="B304" s="23">
        <f t="shared" si="13"/>
        <v>2.6324999999999998E-2</v>
      </c>
      <c r="C304" s="23">
        <f t="shared" si="14"/>
        <v>2.7471000000000002E-2</v>
      </c>
      <c r="E304" s="23"/>
      <c r="F304" s="56">
        <v>42814</v>
      </c>
      <c r="G304" s="52">
        <v>2.6324999999999998</v>
      </c>
      <c r="H304" s="52">
        <v>2.7471000000000001</v>
      </c>
    </row>
    <row r="305" spans="1:8" x14ac:dyDescent="0.3">
      <c r="A305" s="43">
        <f t="shared" si="12"/>
        <v>42815</v>
      </c>
      <c r="B305" s="23">
        <f t="shared" si="13"/>
        <v>2.6477000000000001E-2</v>
      </c>
      <c r="C305" s="23">
        <f t="shared" si="14"/>
        <v>2.7679999999999996E-2</v>
      </c>
      <c r="E305" s="23"/>
      <c r="F305" s="56">
        <v>42815</v>
      </c>
      <c r="G305" s="52">
        <v>2.6476999999999999</v>
      </c>
      <c r="H305" s="52">
        <v>2.7679999999999998</v>
      </c>
    </row>
    <row r="306" spans="1:8" x14ac:dyDescent="0.3">
      <c r="A306" s="43">
        <f t="shared" si="12"/>
        <v>42816</v>
      </c>
      <c r="B306" s="23">
        <f t="shared" si="13"/>
        <v>2.6506999999999999E-2</v>
      </c>
      <c r="C306" s="23">
        <f t="shared" si="14"/>
        <v>2.7910000000000001E-2</v>
      </c>
      <c r="F306" s="56">
        <v>42816</v>
      </c>
      <c r="G306" s="52">
        <v>2.6507000000000001</v>
      </c>
      <c r="H306" s="52">
        <v>2.7909999999999999</v>
      </c>
    </row>
    <row r="307" spans="1:8" x14ac:dyDescent="0.3">
      <c r="A307" s="43">
        <f t="shared" si="12"/>
        <v>42817</v>
      </c>
      <c r="B307" s="23">
        <f t="shared" si="13"/>
        <v>2.657E-2</v>
      </c>
      <c r="C307" s="23">
        <f t="shared" si="14"/>
        <v>2.8069999999999998E-2</v>
      </c>
      <c r="F307" s="56">
        <v>42817</v>
      </c>
      <c r="G307" s="52">
        <v>2.657</v>
      </c>
      <c r="H307" s="52">
        <v>2.8069999999999999</v>
      </c>
    </row>
    <row r="308" spans="1:8" x14ac:dyDescent="0.3">
      <c r="A308" s="43">
        <f t="shared" si="12"/>
        <v>42818</v>
      </c>
      <c r="B308" s="23">
        <f t="shared" si="13"/>
        <v>2.6040000000000001E-2</v>
      </c>
      <c r="C308" s="23">
        <f t="shared" si="14"/>
        <v>2.7839999999999997E-2</v>
      </c>
      <c r="F308" s="56">
        <v>42818</v>
      </c>
      <c r="G308" s="52">
        <v>2.6040000000000001</v>
      </c>
      <c r="H308" s="52">
        <v>2.7839999999999998</v>
      </c>
    </row>
    <row r="309" spans="1:8" x14ac:dyDescent="0.3">
      <c r="A309" s="43">
        <f t="shared" si="12"/>
        <v>42821</v>
      </c>
      <c r="B309" s="23">
        <f t="shared" si="13"/>
        <v>2.4820000000000002E-2</v>
      </c>
      <c r="C309" s="23">
        <f t="shared" si="14"/>
        <v>2.7993000000000001E-2</v>
      </c>
      <c r="F309" s="56">
        <v>42821</v>
      </c>
      <c r="G309" s="52">
        <v>2.4820000000000002</v>
      </c>
      <c r="H309" s="52">
        <v>2.7993000000000001</v>
      </c>
    </row>
    <row r="310" spans="1:8" x14ac:dyDescent="0.3">
      <c r="A310" s="43">
        <f t="shared" si="12"/>
        <v>42822</v>
      </c>
      <c r="B310" s="23">
        <f t="shared" si="13"/>
        <v>2.4479999999999998E-2</v>
      </c>
      <c r="C310" s="23">
        <f t="shared" si="14"/>
        <v>2.7910000000000001E-2</v>
      </c>
      <c r="F310" s="56">
        <v>42822</v>
      </c>
      <c r="G310" s="52">
        <v>2.448</v>
      </c>
      <c r="H310" s="52">
        <v>2.7909999999999999</v>
      </c>
    </row>
    <row r="311" spans="1:8" x14ac:dyDescent="0.3">
      <c r="A311" s="43">
        <f t="shared" si="12"/>
        <v>42823</v>
      </c>
      <c r="B311" s="23">
        <f t="shared" si="13"/>
        <v>2.521E-2</v>
      </c>
      <c r="C311" s="23">
        <f t="shared" si="14"/>
        <v>2.81E-2</v>
      </c>
      <c r="F311" s="56">
        <v>42823</v>
      </c>
      <c r="G311" s="52">
        <v>2.5209999999999999</v>
      </c>
      <c r="H311" s="52">
        <v>2.81</v>
      </c>
    </row>
    <row r="312" spans="1:8" x14ac:dyDescent="0.3">
      <c r="A312" s="43">
        <f t="shared" si="12"/>
        <v>42824</v>
      </c>
      <c r="B312" s="23">
        <f t="shared" si="13"/>
        <v>2.5070000000000002E-2</v>
      </c>
      <c r="C312" s="23">
        <f t="shared" si="14"/>
        <v>2.8210000000000002E-2</v>
      </c>
      <c r="F312" s="56">
        <v>42824</v>
      </c>
      <c r="G312" s="52">
        <v>2.5070000000000001</v>
      </c>
      <c r="H312" s="52">
        <v>2.8210000000000002</v>
      </c>
    </row>
    <row r="313" spans="1:8" x14ac:dyDescent="0.3">
      <c r="A313" s="43">
        <f t="shared" si="12"/>
        <v>42825</v>
      </c>
      <c r="B313" s="23">
        <f t="shared" si="13"/>
        <v>2.5384000000000004E-2</v>
      </c>
      <c r="C313" s="23">
        <f t="shared" si="14"/>
        <v>2.8500000000000001E-2</v>
      </c>
      <c r="F313" s="56">
        <v>42825</v>
      </c>
      <c r="G313" s="52">
        <v>2.5384000000000002</v>
      </c>
      <c r="H313" s="52">
        <v>2.85</v>
      </c>
    </row>
    <row r="314" spans="1:8" x14ac:dyDescent="0.3">
      <c r="A314" s="43">
        <f t="shared" si="12"/>
        <v>42826</v>
      </c>
      <c r="B314" s="23">
        <f t="shared" si="13"/>
        <v>2.4969999999999999E-2</v>
      </c>
      <c r="C314" s="23">
        <f t="shared" si="14"/>
        <v>2.7779999999999999E-2</v>
      </c>
      <c r="F314" s="56">
        <v>42826</v>
      </c>
      <c r="G314" s="52">
        <v>2.4969999999999999</v>
      </c>
      <c r="H314" s="52">
        <v>2.778</v>
      </c>
    </row>
    <row r="315" spans="1:8" x14ac:dyDescent="0.3">
      <c r="A315" s="43">
        <f t="shared" si="12"/>
        <v>42830</v>
      </c>
      <c r="B315" s="23">
        <f t="shared" si="13"/>
        <v>2.4868000000000001E-2</v>
      </c>
      <c r="C315" s="23">
        <f t="shared" si="14"/>
        <v>2.7400000000000001E-2</v>
      </c>
      <c r="F315" s="56">
        <v>42830</v>
      </c>
      <c r="G315" s="52">
        <v>2.4868000000000001</v>
      </c>
      <c r="H315" s="52">
        <v>2.74</v>
      </c>
    </row>
    <row r="316" spans="1:8" x14ac:dyDescent="0.3">
      <c r="A316" s="43">
        <f t="shared" si="12"/>
        <v>42831</v>
      </c>
      <c r="B316" s="23">
        <f t="shared" si="13"/>
        <v>2.537E-2</v>
      </c>
      <c r="C316" s="23">
        <f t="shared" si="14"/>
        <v>2.7505999999999999E-2</v>
      </c>
      <c r="F316" s="56">
        <v>42831</v>
      </c>
      <c r="G316" s="52">
        <v>2.5369999999999999</v>
      </c>
      <c r="H316" s="52">
        <v>2.7505999999999999</v>
      </c>
    </row>
    <row r="317" spans="1:8" x14ac:dyDescent="0.3">
      <c r="A317" s="43">
        <f t="shared" si="12"/>
        <v>42832</v>
      </c>
      <c r="B317" s="23">
        <f t="shared" si="13"/>
        <v>2.4956999999999997E-2</v>
      </c>
      <c r="C317" s="23">
        <f t="shared" si="14"/>
        <v>2.741E-2</v>
      </c>
      <c r="F317" s="56">
        <v>42832</v>
      </c>
      <c r="G317" s="52">
        <v>2.4956999999999998</v>
      </c>
      <c r="H317" s="52">
        <v>2.7410000000000001</v>
      </c>
    </row>
    <row r="318" spans="1:8" x14ac:dyDescent="0.3">
      <c r="A318" s="43">
        <f t="shared" si="12"/>
        <v>42835</v>
      </c>
      <c r="B318" s="23">
        <f t="shared" si="13"/>
        <v>2.4420000000000001E-2</v>
      </c>
      <c r="C318" s="23">
        <f t="shared" si="14"/>
        <v>2.7069999999999997E-2</v>
      </c>
      <c r="F318" s="56">
        <v>42835</v>
      </c>
      <c r="G318" s="52">
        <v>2.4420000000000002</v>
      </c>
      <c r="H318" s="52">
        <v>2.7069999999999999</v>
      </c>
    </row>
    <row r="319" spans="1:8" x14ac:dyDescent="0.3">
      <c r="A319" s="43">
        <f t="shared" si="12"/>
        <v>42836</v>
      </c>
      <c r="B319" s="23">
        <f t="shared" si="13"/>
        <v>2.4080000000000001E-2</v>
      </c>
      <c r="C319" s="23">
        <f t="shared" si="14"/>
        <v>2.6869999999999998E-2</v>
      </c>
      <c r="F319" s="56">
        <v>42836</v>
      </c>
      <c r="G319" s="52">
        <v>2.4079999999999999</v>
      </c>
      <c r="H319" s="52">
        <v>2.6869999999999998</v>
      </c>
    </row>
    <row r="320" spans="1:8" x14ac:dyDescent="0.3">
      <c r="A320" s="43">
        <f t="shared" si="12"/>
        <v>42837</v>
      </c>
      <c r="B320" s="23">
        <f t="shared" si="13"/>
        <v>2.3885E-2</v>
      </c>
      <c r="C320" s="23">
        <f t="shared" si="14"/>
        <v>2.6631000000000002E-2</v>
      </c>
      <c r="F320" s="56">
        <v>42837</v>
      </c>
      <c r="G320" s="52">
        <v>2.3885000000000001</v>
      </c>
      <c r="H320" s="52">
        <v>2.6631</v>
      </c>
    </row>
    <row r="321" spans="1:8" x14ac:dyDescent="0.3">
      <c r="A321" s="43">
        <f t="shared" si="12"/>
        <v>42838</v>
      </c>
      <c r="B321" s="23">
        <f t="shared" si="13"/>
        <v>2.4129999999999999E-2</v>
      </c>
      <c r="C321" s="23">
        <f t="shared" si="14"/>
        <v>2.6565999999999999E-2</v>
      </c>
      <c r="F321" s="56">
        <v>42838</v>
      </c>
      <c r="G321" s="52">
        <v>2.4129999999999998</v>
      </c>
      <c r="H321" s="52">
        <v>2.6566000000000001</v>
      </c>
    </row>
    <row r="322" spans="1:8" x14ac:dyDescent="0.3">
      <c r="A322" s="43">
        <f t="shared" si="12"/>
        <v>42839</v>
      </c>
      <c r="B322" s="23">
        <f t="shared" si="13"/>
        <v>2.4289999999999999E-2</v>
      </c>
      <c r="C322" s="23">
        <f t="shared" si="14"/>
        <v>2.674E-2</v>
      </c>
      <c r="F322" s="56">
        <v>42839</v>
      </c>
      <c r="G322" s="52">
        <v>2.4289999999999998</v>
      </c>
      <c r="H322" s="52">
        <v>2.6739999999999999</v>
      </c>
    </row>
    <row r="323" spans="1:8" x14ac:dyDescent="0.3">
      <c r="A323" s="43">
        <f t="shared" si="12"/>
        <v>42842</v>
      </c>
      <c r="B323" s="23">
        <f t="shared" si="13"/>
        <v>2.444E-2</v>
      </c>
      <c r="C323" s="23">
        <f t="shared" si="14"/>
        <v>2.69E-2</v>
      </c>
      <c r="F323" s="56">
        <v>42842</v>
      </c>
      <c r="G323" s="52">
        <v>2.444</v>
      </c>
      <c r="H323" s="52">
        <v>2.69</v>
      </c>
    </row>
    <row r="324" spans="1:8" x14ac:dyDescent="0.3">
      <c r="A324" s="43">
        <f t="shared" ref="A324:A361" si="15">F324</f>
        <v>42843</v>
      </c>
      <c r="B324" s="23">
        <f t="shared" ref="B324:B361" si="16">G324/100</f>
        <v>2.4860000000000004E-2</v>
      </c>
      <c r="C324" s="23">
        <f t="shared" ref="C324:C361" si="17">H324/100</f>
        <v>2.7174999999999998E-2</v>
      </c>
      <c r="F324" s="56">
        <v>42843</v>
      </c>
      <c r="G324" s="52">
        <v>2.4860000000000002</v>
      </c>
      <c r="H324" s="52">
        <v>2.7174999999999998</v>
      </c>
    </row>
    <row r="325" spans="1:8" x14ac:dyDescent="0.3">
      <c r="A325" s="43">
        <f t="shared" si="15"/>
        <v>42844</v>
      </c>
      <c r="B325" s="23">
        <f t="shared" si="16"/>
        <v>2.5750000000000002E-2</v>
      </c>
      <c r="C325" s="23">
        <f t="shared" si="17"/>
        <v>2.7519999999999999E-2</v>
      </c>
      <c r="F325" s="56">
        <v>42844</v>
      </c>
      <c r="G325" s="52">
        <v>2.5750000000000002</v>
      </c>
      <c r="H325" s="52">
        <v>2.7519999999999998</v>
      </c>
    </row>
    <row r="326" spans="1:8" x14ac:dyDescent="0.3">
      <c r="A326" s="43">
        <f t="shared" si="15"/>
        <v>42845</v>
      </c>
      <c r="B326" s="23">
        <f t="shared" si="16"/>
        <v>2.5987E-2</v>
      </c>
      <c r="C326" s="23">
        <f t="shared" si="17"/>
        <v>2.758E-2</v>
      </c>
      <c r="F326" s="56">
        <v>42845</v>
      </c>
      <c r="G326" s="52">
        <v>2.5987</v>
      </c>
      <c r="H326" s="52">
        <v>2.758</v>
      </c>
    </row>
    <row r="327" spans="1:8" x14ac:dyDescent="0.3">
      <c r="A327" s="43">
        <f t="shared" si="15"/>
        <v>42846</v>
      </c>
      <c r="B327" s="23">
        <f t="shared" si="16"/>
        <v>2.6162999999999999E-2</v>
      </c>
      <c r="C327" s="23">
        <f t="shared" si="17"/>
        <v>2.76E-2</v>
      </c>
      <c r="F327" s="56">
        <v>42846</v>
      </c>
      <c r="G327" s="52">
        <v>2.6162999999999998</v>
      </c>
      <c r="H327" s="52">
        <v>2.76</v>
      </c>
    </row>
    <row r="328" spans="1:8" x14ac:dyDescent="0.3">
      <c r="A328" s="43">
        <f t="shared" si="15"/>
        <v>42849</v>
      </c>
      <c r="B328" s="23">
        <f t="shared" si="16"/>
        <v>2.7157000000000001E-2</v>
      </c>
      <c r="C328" s="23">
        <f t="shared" si="17"/>
        <v>2.7900000000000001E-2</v>
      </c>
      <c r="F328" s="56">
        <v>42849</v>
      </c>
      <c r="G328" s="52">
        <v>2.7157</v>
      </c>
      <c r="H328" s="52">
        <v>2.79</v>
      </c>
    </row>
    <row r="329" spans="1:8" x14ac:dyDescent="0.3">
      <c r="A329" s="43">
        <f t="shared" si="15"/>
        <v>42850</v>
      </c>
      <c r="B329" s="23">
        <f t="shared" si="16"/>
        <v>2.7513999999999997E-2</v>
      </c>
      <c r="C329" s="23">
        <f t="shared" si="17"/>
        <v>2.8140000000000002E-2</v>
      </c>
      <c r="F329" s="56">
        <v>42850</v>
      </c>
      <c r="G329" s="52">
        <v>2.7513999999999998</v>
      </c>
      <c r="H329" s="52">
        <v>2.8140000000000001</v>
      </c>
    </row>
    <row r="330" spans="1:8" x14ac:dyDescent="0.3">
      <c r="A330" s="43">
        <f t="shared" si="15"/>
        <v>42851</v>
      </c>
      <c r="B330" s="23">
        <f t="shared" si="16"/>
        <v>2.759E-2</v>
      </c>
      <c r="C330" s="23">
        <f t="shared" si="17"/>
        <v>2.8202999999999999E-2</v>
      </c>
      <c r="F330" s="56">
        <v>42851</v>
      </c>
      <c r="G330" s="52">
        <v>2.7589999999999999</v>
      </c>
      <c r="H330" s="52">
        <v>2.8203</v>
      </c>
    </row>
    <row r="331" spans="1:8" x14ac:dyDescent="0.3">
      <c r="A331" s="43">
        <f t="shared" si="15"/>
        <v>42852</v>
      </c>
      <c r="B331" s="23">
        <f t="shared" si="16"/>
        <v>2.7919999999999997E-2</v>
      </c>
      <c r="C331" s="23">
        <f t="shared" si="17"/>
        <v>2.8448999999999999E-2</v>
      </c>
      <c r="F331" s="56">
        <v>42852</v>
      </c>
      <c r="G331" s="52">
        <v>2.7919999999999998</v>
      </c>
      <c r="H331" s="52">
        <v>2.8449</v>
      </c>
    </row>
    <row r="332" spans="1:8" x14ac:dyDescent="0.3">
      <c r="A332" s="43">
        <f t="shared" si="15"/>
        <v>42853</v>
      </c>
      <c r="B332" s="23">
        <f t="shared" si="16"/>
        <v>2.819E-2</v>
      </c>
      <c r="C332" s="23">
        <f t="shared" si="17"/>
        <v>2.8698999999999999E-2</v>
      </c>
      <c r="D332" s="48"/>
      <c r="F332" s="56">
        <v>42853</v>
      </c>
      <c r="G332" s="52">
        <v>2.819</v>
      </c>
      <c r="H332" s="52">
        <v>2.8698999999999999</v>
      </c>
    </row>
    <row r="333" spans="1:8" x14ac:dyDescent="0.3">
      <c r="A333" s="43">
        <f t="shared" si="15"/>
        <v>42857</v>
      </c>
      <c r="B333" s="23">
        <f t="shared" si="16"/>
        <v>2.8174999999999999E-2</v>
      </c>
      <c r="C333" s="23">
        <f t="shared" si="17"/>
        <v>2.8730000000000002E-2</v>
      </c>
      <c r="F333" s="56">
        <v>42857</v>
      </c>
      <c r="G333" s="52">
        <v>2.8174999999999999</v>
      </c>
      <c r="H333" s="52">
        <v>2.8730000000000002</v>
      </c>
    </row>
    <row r="334" spans="1:8" x14ac:dyDescent="0.3">
      <c r="A334" s="43">
        <f t="shared" si="15"/>
        <v>42858</v>
      </c>
      <c r="B334" s="23">
        <f t="shared" si="16"/>
        <v>2.8451000000000001E-2</v>
      </c>
      <c r="C334" s="23">
        <f t="shared" si="17"/>
        <v>2.913E-2</v>
      </c>
      <c r="F334" s="56">
        <v>42858</v>
      </c>
      <c r="G334" s="52">
        <v>2.8451</v>
      </c>
      <c r="H334" s="52">
        <v>2.9129999999999998</v>
      </c>
    </row>
    <row r="335" spans="1:8" x14ac:dyDescent="0.3">
      <c r="A335" s="43">
        <f t="shared" si="15"/>
        <v>42859</v>
      </c>
      <c r="B335" s="23">
        <f t="shared" si="16"/>
        <v>2.8506E-2</v>
      </c>
      <c r="C335" s="23">
        <f t="shared" si="17"/>
        <v>2.9270000000000001E-2</v>
      </c>
      <c r="F335" s="56">
        <v>42859</v>
      </c>
      <c r="G335" s="52">
        <v>2.8506</v>
      </c>
      <c r="H335" s="52">
        <v>2.927</v>
      </c>
    </row>
    <row r="336" spans="1:8" x14ac:dyDescent="0.3">
      <c r="A336" s="43">
        <f t="shared" si="15"/>
        <v>42860</v>
      </c>
      <c r="B336" s="23">
        <f t="shared" si="16"/>
        <v>2.8347999999999998E-2</v>
      </c>
      <c r="C336" s="23">
        <f t="shared" si="17"/>
        <v>2.9186E-2</v>
      </c>
      <c r="D336" s="48"/>
      <c r="E336" s="48"/>
      <c r="F336" s="56">
        <v>42860</v>
      </c>
      <c r="G336" s="52">
        <v>2.8348</v>
      </c>
      <c r="H336" s="52">
        <v>2.9186000000000001</v>
      </c>
    </row>
    <row r="337" spans="1:8" x14ac:dyDescent="0.3">
      <c r="A337" s="43">
        <f t="shared" si="15"/>
        <v>42863</v>
      </c>
      <c r="B337" s="23">
        <f t="shared" si="16"/>
        <v>2.818E-2</v>
      </c>
      <c r="C337" s="23">
        <f t="shared" si="17"/>
        <v>2.9090999999999999E-2</v>
      </c>
      <c r="F337" s="56">
        <v>42863</v>
      </c>
      <c r="G337" s="52">
        <v>2.8180000000000001</v>
      </c>
      <c r="H337" s="52">
        <v>2.9091</v>
      </c>
    </row>
    <row r="338" spans="1:8" x14ac:dyDescent="0.3">
      <c r="A338" s="43">
        <f t="shared" si="15"/>
        <v>42864</v>
      </c>
      <c r="B338" s="23">
        <f t="shared" si="16"/>
        <v>2.8199000000000002E-2</v>
      </c>
      <c r="C338" s="23">
        <f t="shared" si="17"/>
        <v>2.9232999999999999E-2</v>
      </c>
      <c r="F338" s="56">
        <v>42864</v>
      </c>
      <c r="G338" s="52">
        <v>2.8199000000000001</v>
      </c>
      <c r="H338" s="52">
        <v>2.9232999999999998</v>
      </c>
    </row>
    <row r="339" spans="1:8" x14ac:dyDescent="0.3">
      <c r="A339" s="43">
        <f t="shared" si="15"/>
        <v>42865</v>
      </c>
      <c r="B339" s="23">
        <f t="shared" si="16"/>
        <v>2.827E-2</v>
      </c>
      <c r="C339" s="23">
        <f t="shared" si="17"/>
        <v>2.9300000000000003E-2</v>
      </c>
      <c r="F339" s="56">
        <v>42865</v>
      </c>
      <c r="G339" s="52">
        <v>2.827</v>
      </c>
      <c r="H339" s="52">
        <v>2.93</v>
      </c>
    </row>
    <row r="340" spans="1:8" x14ac:dyDescent="0.3">
      <c r="A340" s="43">
        <f t="shared" si="15"/>
        <v>42866</v>
      </c>
      <c r="B340" s="23">
        <f t="shared" si="16"/>
        <v>2.8130000000000002E-2</v>
      </c>
      <c r="C340" s="23">
        <f t="shared" si="17"/>
        <v>2.9293999999999997E-2</v>
      </c>
      <c r="F340" s="56">
        <v>42866</v>
      </c>
      <c r="G340" s="52">
        <v>2.8130000000000002</v>
      </c>
      <c r="H340" s="52">
        <v>2.9293999999999998</v>
      </c>
    </row>
    <row r="341" spans="1:8" x14ac:dyDescent="0.3">
      <c r="A341" s="43">
        <f t="shared" si="15"/>
        <v>42867</v>
      </c>
      <c r="B341" s="23">
        <f t="shared" si="16"/>
        <v>2.7911000000000002E-2</v>
      </c>
      <c r="C341" s="23">
        <f t="shared" si="17"/>
        <v>2.9106999999999997E-2</v>
      </c>
      <c r="D341" s="34"/>
      <c r="E341" s="34"/>
      <c r="F341" s="56">
        <v>42867</v>
      </c>
      <c r="G341" s="52">
        <v>2.7911000000000001</v>
      </c>
      <c r="H341" s="52">
        <v>2.9106999999999998</v>
      </c>
    </row>
    <row r="342" spans="1:8" x14ac:dyDescent="0.3">
      <c r="A342" s="43">
        <f t="shared" si="15"/>
        <v>42870</v>
      </c>
      <c r="B342" s="23">
        <f t="shared" si="16"/>
        <v>2.7160000000000004E-2</v>
      </c>
      <c r="C342" s="23">
        <f t="shared" si="17"/>
        <v>2.8833000000000001E-2</v>
      </c>
      <c r="F342" s="56">
        <v>42870</v>
      </c>
      <c r="G342" s="52">
        <v>2.7160000000000002</v>
      </c>
      <c r="H342" s="52">
        <v>2.8833000000000002</v>
      </c>
    </row>
    <row r="343" spans="1:8" x14ac:dyDescent="0.3">
      <c r="A343" s="43">
        <f t="shared" si="15"/>
        <v>42871</v>
      </c>
      <c r="B343" s="23">
        <f t="shared" si="16"/>
        <v>2.7459999999999998E-2</v>
      </c>
      <c r="C343" s="23">
        <f t="shared" si="17"/>
        <v>2.8826999999999998E-2</v>
      </c>
      <c r="F343" s="56">
        <v>42871</v>
      </c>
      <c r="G343" s="52">
        <v>2.746</v>
      </c>
      <c r="H343" s="52">
        <v>2.8826999999999998</v>
      </c>
    </row>
    <row r="344" spans="1:8" x14ac:dyDescent="0.3">
      <c r="A344" s="43">
        <f t="shared" si="15"/>
        <v>42872</v>
      </c>
      <c r="B344" s="23">
        <f t="shared" si="16"/>
        <v>2.7525000000000001E-2</v>
      </c>
      <c r="C344" s="23">
        <f t="shared" si="17"/>
        <v>2.8820000000000002E-2</v>
      </c>
      <c r="F344" s="56">
        <v>42872</v>
      </c>
      <c r="G344" s="52">
        <v>2.7524999999999999</v>
      </c>
      <c r="H344" s="52">
        <v>2.8820000000000001</v>
      </c>
    </row>
    <row r="345" spans="1:8" x14ac:dyDescent="0.3">
      <c r="A345" s="43">
        <f t="shared" si="15"/>
        <v>42873</v>
      </c>
      <c r="B345" s="23">
        <f t="shared" si="16"/>
        <v>2.7640999999999999E-2</v>
      </c>
      <c r="C345" s="23">
        <f t="shared" si="17"/>
        <v>2.8866999999999997E-2</v>
      </c>
      <c r="F345" s="56">
        <v>42873</v>
      </c>
      <c r="G345" s="52">
        <v>2.7641</v>
      </c>
      <c r="H345" s="52">
        <v>2.8866999999999998</v>
      </c>
    </row>
    <row r="346" spans="1:8" x14ac:dyDescent="0.3">
      <c r="A346" s="43">
        <f t="shared" si="15"/>
        <v>42874</v>
      </c>
      <c r="B346" s="23">
        <f t="shared" si="16"/>
        <v>2.7149999999999997E-2</v>
      </c>
      <c r="C346" s="23">
        <f t="shared" si="17"/>
        <v>2.8799999999999999E-2</v>
      </c>
      <c r="D346" s="34"/>
      <c r="E346" s="34"/>
      <c r="F346" s="56">
        <v>42874</v>
      </c>
      <c r="G346" s="52">
        <v>2.7149999999999999</v>
      </c>
      <c r="H346" s="52">
        <v>2.88</v>
      </c>
    </row>
    <row r="347" spans="1:8" x14ac:dyDescent="0.3">
      <c r="A347" s="43">
        <f t="shared" si="15"/>
        <v>42877</v>
      </c>
      <c r="B347" s="23">
        <f t="shared" si="16"/>
        <v>2.6745000000000001E-2</v>
      </c>
      <c r="C347" s="23">
        <f t="shared" si="17"/>
        <v>2.8679E-2</v>
      </c>
      <c r="F347" s="56">
        <v>42877</v>
      </c>
      <c r="G347" s="52">
        <v>2.6745000000000001</v>
      </c>
      <c r="H347" s="52">
        <v>2.8679000000000001</v>
      </c>
    </row>
    <row r="348" spans="1:8" x14ac:dyDescent="0.3">
      <c r="A348" s="43">
        <f t="shared" si="15"/>
        <v>42878</v>
      </c>
      <c r="B348" s="23">
        <f t="shared" si="16"/>
        <v>2.6539999999999998E-2</v>
      </c>
      <c r="C348" s="23">
        <f t="shared" si="17"/>
        <v>2.8570999999999999E-2</v>
      </c>
      <c r="F348" s="56">
        <v>42878</v>
      </c>
      <c r="G348" s="52">
        <v>2.6539999999999999</v>
      </c>
      <c r="H348" s="52">
        <v>2.8571</v>
      </c>
    </row>
    <row r="349" spans="1:8" x14ac:dyDescent="0.3">
      <c r="A349" s="43">
        <f t="shared" si="15"/>
        <v>42879</v>
      </c>
      <c r="B349" s="23">
        <f t="shared" si="16"/>
        <v>2.6230000000000003E-2</v>
      </c>
      <c r="C349" s="23">
        <f t="shared" si="17"/>
        <v>2.8426E-2</v>
      </c>
      <c r="F349" s="56">
        <v>42879</v>
      </c>
      <c r="G349" s="52">
        <v>2.6230000000000002</v>
      </c>
      <c r="H349" s="52">
        <v>2.8426</v>
      </c>
    </row>
    <row r="350" spans="1:8" x14ac:dyDescent="0.3">
      <c r="A350" s="43">
        <f t="shared" si="15"/>
        <v>42880</v>
      </c>
      <c r="B350" s="23">
        <f t="shared" si="16"/>
        <v>2.6110000000000001E-2</v>
      </c>
      <c r="C350" s="23">
        <f t="shared" si="17"/>
        <v>2.843E-2</v>
      </c>
      <c r="F350" s="56">
        <v>42880</v>
      </c>
      <c r="G350" s="52">
        <v>2.6110000000000002</v>
      </c>
      <c r="H350" s="52">
        <v>2.843</v>
      </c>
    </row>
    <row r="351" spans="1:8" x14ac:dyDescent="0.3">
      <c r="A351" s="43">
        <f t="shared" si="15"/>
        <v>42881</v>
      </c>
      <c r="B351" s="23">
        <f t="shared" si="16"/>
        <v>2.6089999999999999E-2</v>
      </c>
      <c r="C351" s="23">
        <f t="shared" si="17"/>
        <v>2.8530000000000003E-2</v>
      </c>
      <c r="F351" s="56">
        <v>42881</v>
      </c>
      <c r="G351" s="52">
        <v>2.609</v>
      </c>
      <c r="H351" s="52">
        <v>2.8530000000000002</v>
      </c>
    </row>
    <row r="352" spans="1:8" x14ac:dyDescent="0.3">
      <c r="A352" s="43">
        <f t="shared" si="15"/>
        <v>42882</v>
      </c>
      <c r="B352" s="23">
        <f t="shared" si="16"/>
        <v>2.6009999999999998E-2</v>
      </c>
      <c r="C352" s="23">
        <f t="shared" si="17"/>
        <v>2.8539999999999999E-2</v>
      </c>
      <c r="F352" s="56">
        <v>42882</v>
      </c>
      <c r="G352" s="52">
        <v>2.601</v>
      </c>
      <c r="H352" s="52">
        <v>2.8540000000000001</v>
      </c>
    </row>
    <row r="353" spans="1:8" x14ac:dyDescent="0.3">
      <c r="A353" s="43">
        <f t="shared" si="15"/>
        <v>42886</v>
      </c>
      <c r="B353" s="23">
        <f t="shared" si="16"/>
        <v>2.6365E-2</v>
      </c>
      <c r="C353" s="23">
        <f t="shared" si="17"/>
        <v>2.8559999999999999E-2</v>
      </c>
      <c r="F353" s="56">
        <v>42886</v>
      </c>
      <c r="G353" s="52">
        <v>2.6364999999999998</v>
      </c>
      <c r="H353" s="52">
        <v>2.8559999999999999</v>
      </c>
    </row>
    <row r="354" spans="1:8" x14ac:dyDescent="0.3">
      <c r="A354" s="43">
        <f t="shared" si="15"/>
        <v>42887</v>
      </c>
      <c r="B354" s="23">
        <f t="shared" si="16"/>
        <v>2.6525E-2</v>
      </c>
      <c r="C354" s="23">
        <f t="shared" si="17"/>
        <v>2.8660000000000001E-2</v>
      </c>
      <c r="D354" s="44"/>
      <c r="F354" s="56">
        <v>42887</v>
      </c>
      <c r="G354" s="52">
        <v>2.6524999999999999</v>
      </c>
      <c r="H354" s="52">
        <v>2.8660000000000001</v>
      </c>
    </row>
    <row r="355" spans="1:8" x14ac:dyDescent="0.3">
      <c r="A355" s="43">
        <f t="shared" si="15"/>
        <v>42888</v>
      </c>
      <c r="B355" s="23">
        <f t="shared" si="16"/>
        <v>2.7953000000000002E-2</v>
      </c>
      <c r="C355" s="23">
        <f t="shared" si="17"/>
        <v>2.8839999999999998E-2</v>
      </c>
      <c r="D355" s="34"/>
      <c r="E355" s="34"/>
      <c r="F355" s="56">
        <v>42888</v>
      </c>
      <c r="G355" s="52">
        <v>2.7953000000000001</v>
      </c>
      <c r="H355" s="52">
        <v>2.8839999999999999</v>
      </c>
    </row>
    <row r="356" spans="1:8" x14ac:dyDescent="0.3">
      <c r="A356" s="43">
        <f t="shared" si="15"/>
        <v>42891</v>
      </c>
      <c r="B356" s="23">
        <f t="shared" si="16"/>
        <v>2.8167000000000001E-2</v>
      </c>
      <c r="C356" s="23">
        <f t="shared" si="17"/>
        <v>2.894E-2</v>
      </c>
      <c r="F356" s="56">
        <v>42891</v>
      </c>
      <c r="G356" s="52">
        <v>2.8167</v>
      </c>
      <c r="H356" s="52">
        <v>2.8940000000000001</v>
      </c>
    </row>
    <row r="357" spans="1:8" x14ac:dyDescent="0.3">
      <c r="A357" s="43">
        <f t="shared" si="15"/>
        <v>42892</v>
      </c>
      <c r="B357" s="23">
        <f t="shared" si="16"/>
        <v>2.8419E-2</v>
      </c>
      <c r="C357" s="23">
        <f t="shared" si="17"/>
        <v>2.8959000000000002E-2</v>
      </c>
      <c r="F357" s="56">
        <v>42892</v>
      </c>
      <c r="G357" s="52">
        <v>2.8418999999999999</v>
      </c>
      <c r="H357" s="52">
        <v>2.8959000000000001</v>
      </c>
    </row>
    <row r="358" spans="1:8" x14ac:dyDescent="0.3">
      <c r="A358" s="43">
        <f t="shared" si="15"/>
        <v>42893</v>
      </c>
      <c r="B358" s="23">
        <f t="shared" si="16"/>
        <v>2.809E-2</v>
      </c>
      <c r="C358" s="23">
        <f t="shared" si="17"/>
        <v>2.8919E-2</v>
      </c>
      <c r="F358" s="56">
        <v>42893</v>
      </c>
      <c r="G358" s="52">
        <v>2.8090000000000002</v>
      </c>
      <c r="H358" s="52">
        <v>2.8919000000000001</v>
      </c>
    </row>
    <row r="359" spans="1:8" x14ac:dyDescent="0.3">
      <c r="A359" s="43">
        <f t="shared" si="15"/>
        <v>42894</v>
      </c>
      <c r="B359" s="23">
        <f t="shared" si="16"/>
        <v>2.8199000000000002E-2</v>
      </c>
      <c r="C359" s="23">
        <f t="shared" si="17"/>
        <v>2.8938999999999999E-2</v>
      </c>
      <c r="F359" s="56">
        <v>42894</v>
      </c>
      <c r="G359" s="52">
        <v>2.8199000000000001</v>
      </c>
      <c r="H359" s="52">
        <v>2.8938999999999999</v>
      </c>
    </row>
    <row r="360" spans="1:8" x14ac:dyDescent="0.3">
      <c r="A360" s="43">
        <f t="shared" si="15"/>
        <v>42895</v>
      </c>
      <c r="B360" s="23">
        <f t="shared" si="16"/>
        <v>2.8275000000000002E-2</v>
      </c>
      <c r="C360" s="23">
        <f t="shared" si="17"/>
        <v>2.8948999999999999E-2</v>
      </c>
      <c r="F360" s="56">
        <v>42895</v>
      </c>
      <c r="G360" s="52">
        <v>2.8275000000000001</v>
      </c>
      <c r="H360" s="52">
        <v>2.8948999999999998</v>
      </c>
    </row>
    <row r="361" spans="1:8" x14ac:dyDescent="0.3">
      <c r="A361" s="43">
        <f t="shared" si="15"/>
        <v>42898</v>
      </c>
      <c r="B361" s="23">
        <f t="shared" si="16"/>
        <v>2.8302000000000001E-2</v>
      </c>
      <c r="C361" s="23">
        <f t="shared" si="17"/>
        <v>2.8967999999999997E-2</v>
      </c>
      <c r="F361" s="56">
        <v>42898</v>
      </c>
      <c r="G361" s="52">
        <v>2.8302</v>
      </c>
      <c r="H361" s="52">
        <v>2.8967999999999998</v>
      </c>
    </row>
    <row r="362" spans="1:8" x14ac:dyDescent="0.3">
      <c r="A362" s="43">
        <f t="shared" ref="A362" si="18">F362</f>
        <v>42899</v>
      </c>
      <c r="B362" s="23">
        <f t="shared" ref="B362" si="19">G362/100</f>
        <v>2.8319999999999998E-2</v>
      </c>
      <c r="C362" s="23">
        <f t="shared" ref="C362" si="20">H362/100</f>
        <v>2.8999999999999998E-2</v>
      </c>
      <c r="F362" s="56">
        <v>42899</v>
      </c>
      <c r="G362" s="52">
        <v>2.8319999999999999</v>
      </c>
      <c r="H362" s="52">
        <v>2.9</v>
      </c>
    </row>
    <row r="363" spans="1:8" x14ac:dyDescent="0.3">
      <c r="A363" s="43">
        <f t="shared" ref="A363" si="21">F363</f>
        <v>42900</v>
      </c>
      <c r="B363" s="23">
        <f t="shared" ref="B363" si="22">G363/100</f>
        <v>2.8250000000000001E-2</v>
      </c>
      <c r="C363" s="23">
        <f t="shared" ref="C363" si="23">H363/100</f>
        <v>2.9026E-2</v>
      </c>
      <c r="F363" s="56">
        <v>42900</v>
      </c>
      <c r="G363" s="52">
        <v>2.8250000000000002</v>
      </c>
      <c r="H363" s="52">
        <v>2.9026000000000001</v>
      </c>
    </row>
    <row r="364" spans="1:8" x14ac:dyDescent="0.3">
      <c r="A364" s="43">
        <f t="shared" ref="A364" si="24">F364</f>
        <v>42901</v>
      </c>
      <c r="B364" s="23">
        <f t="shared" ref="B364" si="25">G364/100</f>
        <v>2.8317000000000002E-2</v>
      </c>
      <c r="C364" s="23">
        <f>H364/100</f>
        <v>2.9047E-2</v>
      </c>
      <c r="F364" s="56">
        <v>42901</v>
      </c>
      <c r="G364" s="52">
        <v>2.8317000000000001</v>
      </c>
      <c r="H364" s="52">
        <v>2.9047000000000001</v>
      </c>
    </row>
    <row r="365" spans="1:8" x14ac:dyDescent="0.3">
      <c r="A365" s="43">
        <f t="shared" ref="A365:A371" si="26">F365</f>
        <v>42902</v>
      </c>
      <c r="B365" s="23">
        <f t="shared" ref="B365:B371" si="27">G365/100</f>
        <v>2.8527999999999998E-2</v>
      </c>
      <c r="C365" s="23">
        <f t="shared" ref="C365:C371" si="28">H365/100</f>
        <v>2.9140000000000003E-2</v>
      </c>
      <c r="F365" s="56">
        <v>42902</v>
      </c>
      <c r="G365" s="52">
        <v>2.8527999999999998</v>
      </c>
      <c r="H365" s="52">
        <v>2.9140000000000001</v>
      </c>
    </row>
    <row r="366" spans="1:8" x14ac:dyDescent="0.3">
      <c r="A366" s="43">
        <f t="shared" si="26"/>
        <v>42905</v>
      </c>
      <c r="B366" s="23">
        <f t="shared" si="27"/>
        <v>2.8635000000000001E-2</v>
      </c>
      <c r="C366" s="23">
        <f t="shared" si="28"/>
        <v>2.9203999999999997E-2</v>
      </c>
      <c r="F366" s="56">
        <v>42905</v>
      </c>
      <c r="G366" s="52">
        <v>2.8635000000000002</v>
      </c>
      <c r="H366" s="52">
        <v>2.9203999999999999</v>
      </c>
    </row>
    <row r="367" spans="1:8" x14ac:dyDescent="0.3">
      <c r="A367" s="43">
        <f t="shared" si="26"/>
        <v>42906</v>
      </c>
      <c r="B367" s="23">
        <f t="shared" si="27"/>
        <v>2.8776000000000003E-2</v>
      </c>
      <c r="C367" s="23">
        <f t="shared" si="28"/>
        <v>2.9300000000000003E-2</v>
      </c>
      <c r="F367" s="56">
        <v>42906</v>
      </c>
      <c r="G367" s="52">
        <v>2.8776000000000002</v>
      </c>
      <c r="H367" s="52">
        <v>2.93</v>
      </c>
    </row>
    <row r="368" spans="1:8" x14ac:dyDescent="0.3">
      <c r="A368" s="43">
        <f t="shared" si="26"/>
        <v>42907</v>
      </c>
      <c r="B368" s="23">
        <f t="shared" si="27"/>
        <v>2.8889999999999999E-2</v>
      </c>
      <c r="C368" s="23">
        <f t="shared" si="28"/>
        <v>2.9428999999999997E-2</v>
      </c>
      <c r="F368" s="56">
        <v>42907</v>
      </c>
      <c r="G368" s="52">
        <v>2.8889999999999998</v>
      </c>
      <c r="H368" s="52">
        <v>2.9428999999999998</v>
      </c>
    </row>
    <row r="369" spans="1:8" x14ac:dyDescent="0.3">
      <c r="A369" s="43">
        <f t="shared" si="26"/>
        <v>42908</v>
      </c>
      <c r="B369" s="23">
        <f t="shared" si="27"/>
        <v>2.8690000000000004E-2</v>
      </c>
      <c r="C369" s="23">
        <f t="shared" si="28"/>
        <v>2.9432E-2</v>
      </c>
      <c r="F369" s="56">
        <v>42908</v>
      </c>
      <c r="G369" s="52">
        <v>2.8690000000000002</v>
      </c>
      <c r="H369" s="52">
        <v>2.9432</v>
      </c>
    </row>
    <row r="370" spans="1:8" x14ac:dyDescent="0.3">
      <c r="A370" s="43">
        <f t="shared" si="26"/>
        <v>42909</v>
      </c>
      <c r="B370" s="23">
        <f t="shared" si="27"/>
        <v>2.81E-2</v>
      </c>
      <c r="C370" s="23">
        <f t="shared" si="28"/>
        <v>2.9360000000000001E-2</v>
      </c>
      <c r="F370" s="56">
        <v>42909</v>
      </c>
      <c r="G370" s="52">
        <v>2.81</v>
      </c>
      <c r="H370" s="52">
        <v>2.9359999999999999</v>
      </c>
    </row>
    <row r="371" spans="1:8" x14ac:dyDescent="0.3">
      <c r="A371" s="43">
        <f t="shared" si="26"/>
        <v>42912</v>
      </c>
      <c r="B371" s="23">
        <f t="shared" si="27"/>
        <v>2.717E-2</v>
      </c>
      <c r="C371" s="23">
        <f t="shared" si="28"/>
        <v>2.9062999999999999E-2</v>
      </c>
      <c r="F371" s="56">
        <v>42912</v>
      </c>
      <c r="G371" s="52">
        <v>2.7170000000000001</v>
      </c>
      <c r="H371" s="52">
        <v>2.9062999999999999</v>
      </c>
    </row>
    <row r="372" spans="1:8" x14ac:dyDescent="0.3">
      <c r="A372" s="43">
        <f t="shared" ref="A372" si="29">F372</f>
        <v>42913</v>
      </c>
      <c r="B372" s="23">
        <f t="shared" ref="B372" si="30">G372/100</f>
        <v>2.6259999999999999E-2</v>
      </c>
      <c r="C372" s="23">
        <f t="shared" ref="C372" si="31">H372/100</f>
        <v>2.8833999999999999E-2</v>
      </c>
      <c r="F372" s="56">
        <v>42913</v>
      </c>
      <c r="G372" s="52">
        <v>2.6259999999999999</v>
      </c>
      <c r="H372" s="52">
        <v>2.8834</v>
      </c>
    </row>
    <row r="373" spans="1:8" x14ac:dyDescent="0.3">
      <c r="A373" s="43">
        <f t="shared" ref="A373" si="32">F373</f>
        <v>42914</v>
      </c>
      <c r="B373" s="23">
        <f t="shared" ref="B373" si="33">G373/100</f>
        <v>2.5596000000000001E-2</v>
      </c>
      <c r="C373" s="23">
        <f t="shared" ref="C373" si="34">H373/100</f>
        <v>2.8576999999999998E-2</v>
      </c>
      <c r="F373" s="56">
        <v>42914</v>
      </c>
      <c r="G373" s="52">
        <v>2.5596000000000001</v>
      </c>
      <c r="H373" s="52">
        <v>2.8576999999999999</v>
      </c>
    </row>
    <row r="374" spans="1:8" x14ac:dyDescent="0.3">
      <c r="A374" s="43">
        <f t="shared" ref="A374:A379" si="35">F374</f>
        <v>42915</v>
      </c>
      <c r="B374" s="23">
        <f t="shared" ref="B374:B379" si="36">G374/100</f>
        <v>2.5390000000000003E-2</v>
      </c>
      <c r="C374" s="23">
        <f t="shared" ref="C374:C379" si="37">H374/100</f>
        <v>2.8506999999999998E-2</v>
      </c>
      <c r="F374" s="56">
        <v>42915</v>
      </c>
      <c r="G374" s="52">
        <v>2.5390000000000001</v>
      </c>
      <c r="H374" s="52">
        <v>2.8506999999999998</v>
      </c>
    </row>
    <row r="375" spans="1:8" x14ac:dyDescent="0.3">
      <c r="A375" s="43">
        <f t="shared" si="35"/>
        <v>42916</v>
      </c>
      <c r="B375" s="23">
        <f t="shared" si="36"/>
        <v>2.6179999999999998E-2</v>
      </c>
      <c r="C375" s="23">
        <f t="shared" si="37"/>
        <v>2.8454999999999998E-2</v>
      </c>
      <c r="F375" s="56">
        <v>42916</v>
      </c>
      <c r="G375" s="52">
        <v>2.6179999999999999</v>
      </c>
      <c r="H375" s="52">
        <v>2.8454999999999999</v>
      </c>
    </row>
    <row r="376" spans="1:8" x14ac:dyDescent="0.3">
      <c r="A376" s="43">
        <f t="shared" si="35"/>
        <v>42919</v>
      </c>
      <c r="B376" s="23">
        <f t="shared" si="36"/>
        <v>2.7200000000000002E-2</v>
      </c>
      <c r="C376" s="23">
        <f t="shared" si="37"/>
        <v>2.8410000000000001E-2</v>
      </c>
      <c r="F376" s="56">
        <v>42919</v>
      </c>
      <c r="G376" s="52">
        <v>2.72</v>
      </c>
      <c r="H376" s="52">
        <v>2.8410000000000002</v>
      </c>
    </row>
    <row r="377" spans="1:8" x14ac:dyDescent="0.3">
      <c r="A377" s="43">
        <f t="shared" si="35"/>
        <v>42920</v>
      </c>
      <c r="B377" s="23">
        <f t="shared" si="36"/>
        <v>2.6897000000000001E-2</v>
      </c>
      <c r="C377" s="23">
        <f t="shared" si="37"/>
        <v>2.8298999999999998E-2</v>
      </c>
      <c r="F377" s="56">
        <v>42920</v>
      </c>
      <c r="G377" s="52">
        <v>2.6897000000000002</v>
      </c>
      <c r="H377" s="52">
        <v>2.8298999999999999</v>
      </c>
    </row>
    <row r="378" spans="1:8" x14ac:dyDescent="0.3">
      <c r="A378" s="43">
        <f t="shared" si="35"/>
        <v>42921</v>
      </c>
      <c r="B378" s="23">
        <f t="shared" si="36"/>
        <v>2.5830000000000002E-2</v>
      </c>
      <c r="C378" s="23">
        <f t="shared" si="37"/>
        <v>2.8028000000000001E-2</v>
      </c>
      <c r="F378" s="56">
        <v>42921</v>
      </c>
      <c r="G378" s="52">
        <v>2.5830000000000002</v>
      </c>
      <c r="H378" s="52">
        <v>2.8028</v>
      </c>
    </row>
    <row r="379" spans="1:8" x14ac:dyDescent="0.3">
      <c r="A379" s="43">
        <f t="shared" si="35"/>
        <v>42922</v>
      </c>
      <c r="B379" s="23">
        <f t="shared" si="36"/>
        <v>2.5472999999999999E-2</v>
      </c>
      <c r="C379" s="23">
        <f t="shared" si="37"/>
        <v>2.7918999999999999E-2</v>
      </c>
      <c r="F379" s="56">
        <v>42922</v>
      </c>
      <c r="G379" s="52">
        <v>2.5472999999999999</v>
      </c>
      <c r="H379" s="52">
        <v>2.7919</v>
      </c>
    </row>
    <row r="380" spans="1:8" x14ac:dyDescent="0.3">
      <c r="A380" s="43">
        <f t="shared" ref="A380:A381" si="38">F380</f>
        <v>42923</v>
      </c>
      <c r="B380" s="23">
        <f t="shared" ref="B380:B381" si="39">G380/100</f>
        <v>2.5329999999999998E-2</v>
      </c>
      <c r="C380" s="23">
        <f t="shared" ref="C380:C381" si="40">H380/100</f>
        <v>2.7858000000000001E-2</v>
      </c>
      <c r="F380" s="56">
        <v>42923</v>
      </c>
      <c r="G380" s="52">
        <v>2.5329999999999999</v>
      </c>
      <c r="H380" s="52">
        <v>2.7858000000000001</v>
      </c>
    </row>
    <row r="381" spans="1:8" x14ac:dyDescent="0.3">
      <c r="A381" s="43">
        <f t="shared" si="38"/>
        <v>42926</v>
      </c>
      <c r="B381" s="23">
        <f t="shared" si="39"/>
        <v>2.5489999999999999E-2</v>
      </c>
      <c r="C381" s="23">
        <f t="shared" si="40"/>
        <v>2.7839999999999997E-2</v>
      </c>
      <c r="F381" s="56">
        <v>42926</v>
      </c>
      <c r="G381" s="52">
        <v>2.5489999999999999</v>
      </c>
      <c r="H381" s="52">
        <v>2.7839999999999998</v>
      </c>
    </row>
    <row r="382" spans="1:8" x14ac:dyDescent="0.3">
      <c r="A382" s="43">
        <f t="shared" ref="A382" si="41">F382</f>
        <v>42927</v>
      </c>
      <c r="B382" s="23">
        <f t="shared" ref="B382" si="42">G382/100</f>
        <v>2.6210000000000001E-2</v>
      </c>
      <c r="C382" s="23">
        <f t="shared" ref="C382" si="43">H382/100</f>
        <v>2.8119999999999999E-2</v>
      </c>
      <c r="F382" s="56">
        <v>42927</v>
      </c>
      <c r="G382" s="52">
        <v>2.621</v>
      </c>
      <c r="H382" s="52">
        <v>2.8119999999999998</v>
      </c>
    </row>
    <row r="383" spans="1:8" x14ac:dyDescent="0.3">
      <c r="A383" s="56">
        <v>42928</v>
      </c>
      <c r="B383" s="23">
        <f>G383/100</f>
        <v>2.6459999999999997E-2</v>
      </c>
      <c r="C383" s="23">
        <f>H383/100</f>
        <v>2.8156E-2</v>
      </c>
      <c r="F383" s="56">
        <v>42928</v>
      </c>
      <c r="G383" s="52">
        <v>2.6459999999999999</v>
      </c>
      <c r="H383" s="52">
        <v>2.8155999999999999</v>
      </c>
    </row>
    <row r="384" spans="1:8" x14ac:dyDescent="0.3">
      <c r="A384" s="56">
        <v>42929</v>
      </c>
      <c r="B384" s="23">
        <f t="shared" ref="B384:C388" si="44">G384/100</f>
        <v>2.6589999999999999E-2</v>
      </c>
      <c r="C384" s="23">
        <f t="shared" si="44"/>
        <v>2.8184000000000001E-2</v>
      </c>
      <c r="F384" s="56">
        <v>42929</v>
      </c>
      <c r="G384" s="52">
        <v>2.6589999999999998</v>
      </c>
      <c r="H384" s="52">
        <v>2.8184</v>
      </c>
    </row>
    <row r="385" spans="1:8" x14ac:dyDescent="0.3">
      <c r="A385" s="56">
        <v>42930</v>
      </c>
      <c r="B385" s="23">
        <f t="shared" si="44"/>
        <v>2.6269999999999998E-2</v>
      </c>
      <c r="C385" s="23">
        <f t="shared" si="44"/>
        <v>2.8029999999999999E-2</v>
      </c>
      <c r="F385" s="56">
        <v>42930</v>
      </c>
      <c r="G385" s="52">
        <v>2.6269999999999998</v>
      </c>
      <c r="H385" s="52">
        <v>2.8029999999999999</v>
      </c>
    </row>
    <row r="386" spans="1:8" x14ac:dyDescent="0.3">
      <c r="A386" s="56">
        <v>42933</v>
      </c>
      <c r="B386" s="23">
        <f t="shared" si="44"/>
        <v>2.6328999999999998E-2</v>
      </c>
      <c r="C386" s="23">
        <f t="shared" si="44"/>
        <v>2.8056999999999999E-2</v>
      </c>
      <c r="F386" s="56">
        <v>42933</v>
      </c>
      <c r="G386" s="52">
        <v>2.6328999999999998</v>
      </c>
      <c r="H386" s="52">
        <v>2.8056999999999999</v>
      </c>
    </row>
    <row r="387" spans="1:8" x14ac:dyDescent="0.3">
      <c r="A387" s="56">
        <v>42934</v>
      </c>
      <c r="B387" s="23">
        <f t="shared" si="44"/>
        <v>2.7009999999999999E-2</v>
      </c>
      <c r="C387" s="23">
        <f t="shared" si="44"/>
        <v>2.8292999999999999E-2</v>
      </c>
      <c r="F387" s="56">
        <v>42934</v>
      </c>
      <c r="G387" s="52">
        <v>2.7010000000000001</v>
      </c>
      <c r="H387" s="52">
        <v>2.8292999999999999</v>
      </c>
    </row>
    <row r="388" spans="1:8" x14ac:dyDescent="0.3">
      <c r="A388" s="56">
        <v>42935</v>
      </c>
      <c r="B388" s="23">
        <f t="shared" si="44"/>
        <v>2.7220000000000001E-2</v>
      </c>
      <c r="C388" s="23">
        <f t="shared" si="44"/>
        <v>2.8420000000000001E-2</v>
      </c>
      <c r="F388" s="56">
        <v>42935</v>
      </c>
      <c r="G388" s="52">
        <v>2.722</v>
      </c>
      <c r="H388" s="52">
        <v>2.8420000000000001</v>
      </c>
    </row>
    <row r="389" spans="1:8" x14ac:dyDescent="0.3">
      <c r="A389" s="56">
        <v>42936</v>
      </c>
      <c r="B389" s="23">
        <f t="shared" ref="B389" si="45">G389/100</f>
        <v>2.7533999999999999E-2</v>
      </c>
      <c r="C389" s="23">
        <f t="shared" ref="C389" si="46">H389/100</f>
        <v>2.8530000000000003E-2</v>
      </c>
      <c r="F389" s="56">
        <v>42936</v>
      </c>
      <c r="G389" s="52">
        <v>2.7534000000000001</v>
      </c>
      <c r="H389" s="52">
        <v>2.8530000000000002</v>
      </c>
    </row>
    <row r="390" spans="1:8" x14ac:dyDescent="0.3">
      <c r="A390" s="56">
        <v>42937</v>
      </c>
      <c r="B390" s="78">
        <f>G390/100</f>
        <v>2.733E-2</v>
      </c>
      <c r="C390" s="78">
        <f>H390/100</f>
        <v>2.8469999999999999E-2</v>
      </c>
      <c r="F390" s="56">
        <v>42937</v>
      </c>
      <c r="G390" s="52">
        <v>2.7330000000000001</v>
      </c>
      <c r="H390" s="52">
        <v>2.847</v>
      </c>
    </row>
    <row r="391" spans="1:8" x14ac:dyDescent="0.3">
      <c r="A391" s="56">
        <v>42940</v>
      </c>
      <c r="B391" s="78">
        <f t="shared" ref="B391:B406" si="47">G391/100</f>
        <v>2.7080000000000003E-2</v>
      </c>
      <c r="C391" s="78">
        <f t="shared" ref="C391:C406" si="48">H391/100</f>
        <v>2.8450000000000003E-2</v>
      </c>
      <c r="F391" s="56">
        <v>42940</v>
      </c>
      <c r="G391" s="52">
        <v>2.7080000000000002</v>
      </c>
      <c r="H391" s="52">
        <v>2.8450000000000002</v>
      </c>
    </row>
    <row r="392" spans="1:8" x14ac:dyDescent="0.3">
      <c r="A392" s="56">
        <v>42941</v>
      </c>
      <c r="B392" s="78">
        <f t="shared" si="47"/>
        <v>2.7147000000000001E-2</v>
      </c>
      <c r="C392" s="78">
        <f t="shared" si="48"/>
        <v>2.8490000000000001E-2</v>
      </c>
      <c r="F392" s="56">
        <v>42941</v>
      </c>
      <c r="G392" s="52">
        <v>2.7147000000000001</v>
      </c>
      <c r="H392" s="52">
        <v>2.8490000000000002</v>
      </c>
    </row>
    <row r="393" spans="1:8" x14ac:dyDescent="0.3">
      <c r="A393" s="56">
        <v>42942</v>
      </c>
      <c r="B393" s="78">
        <f t="shared" si="47"/>
        <v>2.725E-2</v>
      </c>
      <c r="C393" s="78">
        <f t="shared" si="48"/>
        <v>2.8490000000000001E-2</v>
      </c>
      <c r="F393" s="56">
        <v>42942</v>
      </c>
      <c r="G393" s="52">
        <v>2.7250000000000001</v>
      </c>
      <c r="H393" s="52">
        <v>2.8490000000000002</v>
      </c>
    </row>
    <row r="394" spans="1:8" x14ac:dyDescent="0.3">
      <c r="A394" s="56">
        <v>42943</v>
      </c>
      <c r="B394" s="78">
        <f t="shared" si="47"/>
        <v>2.7859999999999999E-2</v>
      </c>
      <c r="C394" s="78">
        <f t="shared" si="48"/>
        <v>2.8625999999999999E-2</v>
      </c>
      <c r="F394" s="56">
        <v>42943</v>
      </c>
      <c r="G394" s="52">
        <v>2.786</v>
      </c>
      <c r="H394" s="52">
        <v>2.8626</v>
      </c>
    </row>
    <row r="395" spans="1:8" x14ac:dyDescent="0.3">
      <c r="A395" s="56">
        <v>42944</v>
      </c>
      <c r="B395" s="78">
        <f t="shared" si="47"/>
        <v>2.8152E-2</v>
      </c>
      <c r="C395" s="78">
        <f t="shared" si="48"/>
        <v>2.8769999999999997E-2</v>
      </c>
      <c r="F395" s="56">
        <v>42944</v>
      </c>
      <c r="G395" s="52">
        <v>2.8151999999999999</v>
      </c>
      <c r="H395" s="52">
        <v>2.8769999999999998</v>
      </c>
    </row>
    <row r="396" spans="1:8" x14ac:dyDescent="0.3">
      <c r="A396" s="56">
        <v>42947</v>
      </c>
      <c r="B396" s="78">
        <f t="shared" si="47"/>
        <v>2.8060000000000002E-2</v>
      </c>
      <c r="C396" s="78">
        <f t="shared" si="48"/>
        <v>2.8820000000000002E-2</v>
      </c>
      <c r="F396" s="56">
        <v>42947</v>
      </c>
      <c r="G396" s="52">
        <v>2.806</v>
      </c>
      <c r="H396" s="52">
        <v>2.8820000000000001</v>
      </c>
    </row>
    <row r="397" spans="1:8" x14ac:dyDescent="0.3">
      <c r="A397" s="56">
        <v>42948</v>
      </c>
      <c r="B397" s="78">
        <f t="shared" si="47"/>
        <v>2.8093E-2</v>
      </c>
      <c r="C397" s="78">
        <f t="shared" si="48"/>
        <v>2.886E-2</v>
      </c>
      <c r="F397" s="56">
        <v>42948</v>
      </c>
      <c r="G397" s="52">
        <v>2.8092999999999999</v>
      </c>
      <c r="H397" s="52">
        <v>2.8860000000000001</v>
      </c>
    </row>
    <row r="398" spans="1:8" x14ac:dyDescent="0.3">
      <c r="A398" s="56">
        <v>42949</v>
      </c>
      <c r="B398" s="78">
        <f t="shared" si="47"/>
        <v>2.8319999999999998E-2</v>
      </c>
      <c r="C398" s="78">
        <f t="shared" si="48"/>
        <v>2.8919999999999998E-2</v>
      </c>
      <c r="F398" s="56">
        <v>42949</v>
      </c>
      <c r="G398" s="52">
        <v>2.8319999999999999</v>
      </c>
      <c r="H398" s="52">
        <v>2.8919999999999999</v>
      </c>
    </row>
    <row r="399" spans="1:8" x14ac:dyDescent="0.3">
      <c r="A399" s="56">
        <v>42950</v>
      </c>
      <c r="B399" s="78">
        <f t="shared" si="47"/>
        <v>2.8069999999999998E-2</v>
      </c>
      <c r="C399" s="78">
        <f t="shared" si="48"/>
        <v>2.8839999999999998E-2</v>
      </c>
      <c r="F399" s="56">
        <v>42950</v>
      </c>
      <c r="G399" s="52">
        <v>2.8069999999999999</v>
      </c>
      <c r="H399" s="52">
        <v>2.8839999999999999</v>
      </c>
    </row>
    <row r="400" spans="1:8" x14ac:dyDescent="0.3">
      <c r="A400" s="56">
        <v>42951</v>
      </c>
      <c r="B400" s="78">
        <f t="shared" si="47"/>
        <v>2.7210000000000002E-2</v>
      </c>
      <c r="C400" s="78">
        <f t="shared" si="48"/>
        <v>2.8656999999999998E-2</v>
      </c>
      <c r="F400" s="56">
        <v>42951</v>
      </c>
      <c r="G400" s="52">
        <v>2.7210000000000001</v>
      </c>
      <c r="H400" s="52">
        <v>2.8656999999999999</v>
      </c>
    </row>
    <row r="401" spans="1:8" x14ac:dyDescent="0.3">
      <c r="A401" s="56">
        <v>42954</v>
      </c>
      <c r="B401" s="78">
        <f t="shared" si="47"/>
        <v>2.7360000000000002E-2</v>
      </c>
      <c r="C401" s="78">
        <f t="shared" si="48"/>
        <v>2.8650000000000002E-2</v>
      </c>
      <c r="F401" s="56">
        <v>42954</v>
      </c>
      <c r="G401" s="52">
        <v>2.7360000000000002</v>
      </c>
      <c r="H401" s="52">
        <v>2.8650000000000002</v>
      </c>
    </row>
    <row r="402" spans="1:8" x14ac:dyDescent="0.3">
      <c r="A402" s="56">
        <v>42955</v>
      </c>
      <c r="B402" s="78">
        <f t="shared" si="47"/>
        <v>2.7839999999999997E-2</v>
      </c>
      <c r="C402" s="78">
        <f t="shared" si="48"/>
        <v>2.8709999999999999E-2</v>
      </c>
      <c r="F402" s="56">
        <v>42955</v>
      </c>
      <c r="G402" s="52">
        <v>2.7839999999999998</v>
      </c>
      <c r="H402" s="52">
        <v>2.871</v>
      </c>
    </row>
    <row r="403" spans="1:8" x14ac:dyDescent="0.3">
      <c r="A403" s="56">
        <v>42956</v>
      </c>
      <c r="B403" s="78">
        <f t="shared" si="47"/>
        <v>2.8018000000000001E-2</v>
      </c>
      <c r="C403" s="78">
        <f t="shared" si="48"/>
        <v>2.8820999999999999E-2</v>
      </c>
      <c r="F403" s="56">
        <v>42956</v>
      </c>
      <c r="G403" s="52">
        <v>2.8018000000000001</v>
      </c>
      <c r="H403" s="52">
        <v>2.8820999999999999</v>
      </c>
    </row>
    <row r="404" spans="1:8" x14ac:dyDescent="0.3">
      <c r="A404" s="56">
        <v>42957</v>
      </c>
      <c r="B404" s="78">
        <f t="shared" si="47"/>
        <v>2.7970000000000002E-2</v>
      </c>
      <c r="C404" s="78">
        <f t="shared" si="48"/>
        <v>2.8767000000000001E-2</v>
      </c>
      <c r="F404" s="56">
        <v>42957</v>
      </c>
      <c r="G404" s="52">
        <v>2.7970000000000002</v>
      </c>
      <c r="H404" s="52">
        <v>2.8767</v>
      </c>
    </row>
    <row r="405" spans="1:8" x14ac:dyDescent="0.3">
      <c r="A405" s="56">
        <v>42958</v>
      </c>
      <c r="B405" s="78">
        <f t="shared" si="47"/>
        <v>2.7900000000000001E-2</v>
      </c>
      <c r="C405" s="78">
        <f t="shared" si="48"/>
        <v>2.8725000000000001E-2</v>
      </c>
      <c r="F405" s="56">
        <v>42958</v>
      </c>
      <c r="G405" s="52">
        <v>2.79</v>
      </c>
      <c r="H405" s="52">
        <v>2.8725000000000001</v>
      </c>
    </row>
    <row r="406" spans="1:8" x14ac:dyDescent="0.3">
      <c r="A406" s="56">
        <v>42961</v>
      </c>
      <c r="B406" s="78">
        <f t="shared" si="47"/>
        <v>2.7743000000000004E-2</v>
      </c>
      <c r="C406" s="78">
        <f t="shared" si="48"/>
        <v>2.8679999999999997E-2</v>
      </c>
      <c r="F406" s="56">
        <v>42961</v>
      </c>
      <c r="G406" s="52">
        <v>2.7743000000000002</v>
      </c>
      <c r="H406" s="52">
        <v>2.8679999999999999</v>
      </c>
    </row>
    <row r="407" spans="1:8" x14ac:dyDescent="0.3">
      <c r="A407" s="56">
        <v>42962</v>
      </c>
      <c r="B407" s="78">
        <f t="shared" ref="B407:B408" si="49">G407/100</f>
        <v>2.7980000000000001E-2</v>
      </c>
      <c r="C407" s="78">
        <f t="shared" ref="C407:C408" si="50">H407/100</f>
        <v>2.8740000000000002E-2</v>
      </c>
      <c r="F407" s="56">
        <v>42962</v>
      </c>
      <c r="G407" s="52">
        <v>2.798</v>
      </c>
      <c r="H407" s="52">
        <v>2.8740000000000001</v>
      </c>
    </row>
    <row r="408" spans="1:8" x14ac:dyDescent="0.3">
      <c r="A408" s="56">
        <v>42963</v>
      </c>
      <c r="B408" s="78">
        <f t="shared" si="49"/>
        <v>2.8212999999999998E-2</v>
      </c>
      <c r="C408" s="78">
        <f t="shared" si="50"/>
        <v>2.8799999999999999E-2</v>
      </c>
      <c r="F408" s="56">
        <v>42963</v>
      </c>
      <c r="G408" s="52">
        <v>2.8212999999999999</v>
      </c>
      <c r="H408" s="52">
        <v>2.88</v>
      </c>
    </row>
    <row r="409" spans="1:8" x14ac:dyDescent="0.3">
      <c r="A409" s="56">
        <v>42964</v>
      </c>
      <c r="B409" s="78">
        <f t="shared" ref="B409" si="51">G409/100</f>
        <v>2.8351999999999999E-2</v>
      </c>
      <c r="C409" s="78">
        <f t="shared" ref="C409" si="52">H409/100</f>
        <v>2.8927000000000001E-2</v>
      </c>
      <c r="F409" s="56">
        <v>42964</v>
      </c>
      <c r="G409" s="52">
        <v>2.8351999999999999</v>
      </c>
      <c r="H409" s="52">
        <v>2.8927</v>
      </c>
    </row>
    <row r="410" spans="1:8" x14ac:dyDescent="0.3">
      <c r="A410" s="56">
        <v>42965</v>
      </c>
      <c r="B410" s="23">
        <f>G410/100</f>
        <v>2.8355000000000002E-2</v>
      </c>
      <c r="C410" s="23">
        <f>H410/100</f>
        <v>2.894E-2</v>
      </c>
      <c r="F410" s="56">
        <v>42965</v>
      </c>
      <c r="G410" s="52">
        <v>2.8355000000000001</v>
      </c>
      <c r="H410" s="52">
        <v>2.8940000000000001</v>
      </c>
    </row>
    <row r="411" spans="1:8" x14ac:dyDescent="0.3">
      <c r="A411" s="56">
        <v>42968</v>
      </c>
      <c r="B411" s="23">
        <f t="shared" ref="B411:B427" si="53">G411/100</f>
        <v>2.8481999999999997E-2</v>
      </c>
      <c r="C411" s="23">
        <f t="shared" ref="C411:C427" si="54">H411/100</f>
        <v>2.8969999999999999E-2</v>
      </c>
      <c r="F411" s="56">
        <v>42968</v>
      </c>
      <c r="G411" s="52">
        <v>2.8481999999999998</v>
      </c>
      <c r="H411" s="52">
        <v>2.8969999999999998</v>
      </c>
    </row>
    <row r="412" spans="1:8" x14ac:dyDescent="0.3">
      <c r="A412" s="56">
        <v>42969</v>
      </c>
      <c r="B412" s="23">
        <f t="shared" si="53"/>
        <v>2.8170999999999998E-2</v>
      </c>
      <c r="C412" s="23">
        <f t="shared" si="54"/>
        <v>2.8984999999999997E-2</v>
      </c>
      <c r="F412" s="56">
        <v>42969</v>
      </c>
      <c r="G412" s="52">
        <v>2.8170999999999999</v>
      </c>
      <c r="H412" s="52">
        <v>2.8984999999999999</v>
      </c>
    </row>
    <row r="413" spans="1:8" x14ac:dyDescent="0.3">
      <c r="A413" s="56">
        <v>42970</v>
      </c>
      <c r="B413" s="23">
        <f t="shared" si="53"/>
        <v>2.8452999999999999E-2</v>
      </c>
      <c r="C413" s="23">
        <f t="shared" si="54"/>
        <v>2.9028000000000002E-2</v>
      </c>
      <c r="F413" s="56">
        <v>42970</v>
      </c>
      <c r="G413" s="52">
        <v>2.8452999999999999</v>
      </c>
      <c r="H413" s="52">
        <v>2.9028</v>
      </c>
    </row>
    <row r="414" spans="1:8" x14ac:dyDescent="0.3">
      <c r="A414" s="56">
        <v>42971</v>
      </c>
      <c r="B414" s="23">
        <f t="shared" si="53"/>
        <v>2.8479000000000001E-2</v>
      </c>
      <c r="C414" s="23">
        <f t="shared" si="54"/>
        <v>2.904E-2</v>
      </c>
      <c r="F414" s="56">
        <v>42971</v>
      </c>
      <c r="G414" s="52">
        <v>2.8479000000000001</v>
      </c>
      <c r="H414" s="52">
        <v>2.9039999999999999</v>
      </c>
    </row>
    <row r="415" spans="1:8" x14ac:dyDescent="0.3">
      <c r="A415" s="56">
        <v>42972</v>
      </c>
      <c r="B415" s="23">
        <f t="shared" si="53"/>
        <v>2.8549999999999999E-2</v>
      </c>
      <c r="C415" s="23">
        <f t="shared" si="54"/>
        <v>2.9098000000000002E-2</v>
      </c>
      <c r="F415" s="56">
        <v>42972</v>
      </c>
      <c r="G415" s="52">
        <v>2.855</v>
      </c>
      <c r="H415" s="52">
        <v>2.9098000000000002</v>
      </c>
    </row>
    <row r="416" spans="1:8" x14ac:dyDescent="0.3">
      <c r="A416" s="56">
        <v>42975</v>
      </c>
      <c r="B416" s="23">
        <f t="shared" si="53"/>
        <v>2.8510000000000001E-2</v>
      </c>
      <c r="C416" s="23">
        <f t="shared" si="54"/>
        <v>2.9064E-2</v>
      </c>
      <c r="F416" s="56">
        <v>42975</v>
      </c>
      <c r="G416" s="52">
        <v>2.851</v>
      </c>
      <c r="H416" s="52">
        <v>2.9064000000000001</v>
      </c>
    </row>
    <row r="417" spans="1:8" x14ac:dyDescent="0.3">
      <c r="A417" s="56">
        <v>42976</v>
      </c>
      <c r="B417" s="23">
        <f t="shared" si="53"/>
        <v>2.9220000000000003E-2</v>
      </c>
      <c r="C417" s="23">
        <f t="shared" si="54"/>
        <v>2.921E-2</v>
      </c>
      <c r="F417" s="56">
        <v>42976</v>
      </c>
      <c r="G417" s="52">
        <v>2.9220000000000002</v>
      </c>
      <c r="H417" s="52">
        <v>2.9209999999999998</v>
      </c>
    </row>
    <row r="418" spans="1:8" x14ac:dyDescent="0.3">
      <c r="A418" s="56">
        <v>42977</v>
      </c>
      <c r="B418" s="23">
        <f t="shared" si="53"/>
        <v>2.9237000000000003E-2</v>
      </c>
      <c r="C418" s="23">
        <f t="shared" si="54"/>
        <v>2.9266E-2</v>
      </c>
      <c r="F418" s="56">
        <v>42977</v>
      </c>
      <c r="G418" s="52">
        <v>2.9237000000000002</v>
      </c>
      <c r="H418" s="52">
        <v>2.9266000000000001</v>
      </c>
    </row>
    <row r="419" spans="1:8" x14ac:dyDescent="0.3">
      <c r="A419" s="56">
        <v>42978</v>
      </c>
      <c r="B419" s="23">
        <f t="shared" si="53"/>
        <v>2.8309999999999998E-2</v>
      </c>
      <c r="C419" s="23">
        <f t="shared" si="54"/>
        <v>2.8879000000000002E-2</v>
      </c>
      <c r="F419" s="56">
        <v>42978</v>
      </c>
      <c r="G419" s="52">
        <v>2.831</v>
      </c>
      <c r="H419" s="52">
        <v>2.8879000000000001</v>
      </c>
    </row>
    <row r="420" spans="1:8" x14ac:dyDescent="0.3">
      <c r="A420" s="56">
        <v>42979</v>
      </c>
      <c r="B420" s="23">
        <f t="shared" si="53"/>
        <v>2.8130000000000002E-2</v>
      </c>
      <c r="C420" s="23">
        <f t="shared" si="54"/>
        <v>2.8763999999999998E-2</v>
      </c>
      <c r="F420" s="56">
        <v>42979</v>
      </c>
      <c r="G420" s="52">
        <v>2.8130000000000002</v>
      </c>
      <c r="H420" s="52">
        <v>2.8763999999999998</v>
      </c>
    </row>
    <row r="421" spans="1:8" x14ac:dyDescent="0.3">
      <c r="A421" s="56">
        <v>42982</v>
      </c>
      <c r="B421" s="23">
        <f t="shared" si="53"/>
        <v>2.75E-2</v>
      </c>
      <c r="C421" s="23">
        <f t="shared" si="54"/>
        <v>2.8572E-2</v>
      </c>
      <c r="F421" s="56">
        <v>42982</v>
      </c>
      <c r="G421" s="52">
        <v>2.75</v>
      </c>
      <c r="H421" s="52">
        <v>2.8572000000000002</v>
      </c>
    </row>
    <row r="422" spans="1:8" x14ac:dyDescent="0.3">
      <c r="A422" s="56">
        <v>42983</v>
      </c>
      <c r="B422" s="23">
        <f t="shared" si="53"/>
        <v>2.665E-2</v>
      </c>
      <c r="C422" s="23">
        <f t="shared" si="54"/>
        <v>2.8201999999999998E-2</v>
      </c>
      <c r="F422" s="56">
        <v>42983</v>
      </c>
      <c r="G422" s="52">
        <v>2.665</v>
      </c>
      <c r="H422" s="52">
        <v>2.8201999999999998</v>
      </c>
    </row>
    <row r="423" spans="1:8" x14ac:dyDescent="0.3">
      <c r="A423" s="56">
        <v>42984</v>
      </c>
      <c r="B423" s="23">
        <f t="shared" si="53"/>
        <v>2.6409999999999999E-2</v>
      </c>
      <c r="C423" s="23">
        <f t="shared" si="54"/>
        <v>2.8092000000000002E-2</v>
      </c>
      <c r="F423" s="56">
        <v>42984</v>
      </c>
      <c r="G423" s="52">
        <v>2.641</v>
      </c>
      <c r="H423" s="52">
        <v>2.8092000000000001</v>
      </c>
    </row>
    <row r="424" spans="1:8" x14ac:dyDescent="0.3">
      <c r="A424" s="56">
        <v>42985</v>
      </c>
      <c r="B424" s="23">
        <f t="shared" si="53"/>
        <v>2.6405999999999999E-2</v>
      </c>
      <c r="C424" s="23">
        <f t="shared" si="54"/>
        <v>2.8056000000000001E-2</v>
      </c>
      <c r="F424" s="56">
        <v>42985</v>
      </c>
      <c r="G424" s="52">
        <v>2.6406000000000001</v>
      </c>
      <c r="H424" s="52">
        <v>2.8056000000000001</v>
      </c>
    </row>
    <row r="425" spans="1:8" x14ac:dyDescent="0.3">
      <c r="A425" s="56">
        <v>42986</v>
      </c>
      <c r="B425" s="23">
        <f t="shared" si="53"/>
        <v>2.6360000000000001E-2</v>
      </c>
      <c r="C425" s="23">
        <f t="shared" si="54"/>
        <v>2.8022999999999999E-2</v>
      </c>
      <c r="F425" s="56">
        <v>42986</v>
      </c>
      <c r="G425" s="52">
        <v>2.6360000000000001</v>
      </c>
      <c r="H425" s="52">
        <v>2.8022999999999998</v>
      </c>
    </row>
    <row r="426" spans="1:8" x14ac:dyDescent="0.3">
      <c r="A426" s="56">
        <v>42989</v>
      </c>
      <c r="B426" s="23">
        <f t="shared" si="53"/>
        <v>2.6440000000000002E-2</v>
      </c>
      <c r="C426" s="23">
        <f t="shared" si="54"/>
        <v>2.8014000000000001E-2</v>
      </c>
      <c r="F426" s="56">
        <v>42989</v>
      </c>
      <c r="G426" s="52">
        <v>2.6440000000000001</v>
      </c>
      <c r="H426" s="52">
        <v>2.8014000000000001</v>
      </c>
    </row>
    <row r="427" spans="1:8" x14ac:dyDescent="0.3">
      <c r="A427" s="56">
        <v>42990</v>
      </c>
      <c r="B427" s="23">
        <f t="shared" si="53"/>
        <v>2.6483E-2</v>
      </c>
      <c r="C427" s="23">
        <f t="shared" si="54"/>
        <v>2.8035999999999998E-2</v>
      </c>
      <c r="F427" s="56">
        <v>42990</v>
      </c>
      <c r="G427" s="52">
        <v>2.6482999999999999</v>
      </c>
      <c r="H427" s="52">
        <v>2.8035999999999999</v>
      </c>
    </row>
    <row r="428" spans="1:8" x14ac:dyDescent="0.3">
      <c r="A428" s="56">
        <v>42991</v>
      </c>
      <c r="B428" s="23">
        <f t="shared" ref="B428:B429" si="55">G428/100</f>
        <v>2.6499999999999999E-2</v>
      </c>
      <c r="C428" s="23">
        <f t="shared" ref="C428:C429" si="56">H428/100</f>
        <v>2.8056000000000001E-2</v>
      </c>
      <c r="F428" s="56">
        <v>42991</v>
      </c>
      <c r="G428" s="52">
        <v>2.65</v>
      </c>
      <c r="H428" s="52">
        <v>2.8056000000000001</v>
      </c>
    </row>
    <row r="429" spans="1:8" x14ac:dyDescent="0.3">
      <c r="A429" s="56">
        <v>42992</v>
      </c>
      <c r="B429" s="23">
        <f t="shared" si="55"/>
        <v>2.681E-2</v>
      </c>
      <c r="C429" s="23">
        <f t="shared" si="56"/>
        <v>2.8239E-2</v>
      </c>
      <c r="F429" s="56">
        <v>42992</v>
      </c>
      <c r="G429" s="52">
        <v>2.681</v>
      </c>
      <c r="H429" s="52">
        <v>2.8239000000000001</v>
      </c>
    </row>
    <row r="430" spans="1:8" x14ac:dyDescent="0.3">
      <c r="A430" s="56">
        <v>42993</v>
      </c>
      <c r="B430" s="23">
        <f t="shared" ref="B430:B431" si="57">G430/100</f>
        <v>2.6958000000000003E-2</v>
      </c>
      <c r="C430" s="23">
        <f t="shared" ref="C430:C431" si="58">H430/100</f>
        <v>2.8319999999999998E-2</v>
      </c>
      <c r="F430" s="56">
        <v>42993</v>
      </c>
      <c r="G430" s="52">
        <v>2.6958000000000002</v>
      </c>
      <c r="H430" s="52">
        <v>2.8319999999999999</v>
      </c>
    </row>
    <row r="431" spans="1:8" x14ac:dyDescent="0.3">
      <c r="A431" s="56">
        <v>42996</v>
      </c>
      <c r="B431" s="23">
        <f t="shared" si="57"/>
        <v>2.7559999999999998E-2</v>
      </c>
      <c r="C431" s="23">
        <f t="shared" si="58"/>
        <v>2.844E-2</v>
      </c>
      <c r="F431" s="56">
        <v>42996</v>
      </c>
      <c r="G431" s="52">
        <v>2.7559999999999998</v>
      </c>
      <c r="H431" s="52">
        <v>2.8439999999999999</v>
      </c>
    </row>
    <row r="432" spans="1:8" x14ac:dyDescent="0.3">
      <c r="A432" s="56">
        <v>42997</v>
      </c>
      <c r="B432" s="23">
        <f t="shared" ref="B432" si="59">G432/100</f>
        <v>2.8319999999999998E-2</v>
      </c>
      <c r="C432" s="23">
        <f t="shared" ref="C432" si="60">H432/100</f>
        <v>2.8679999999999997E-2</v>
      </c>
      <c r="F432" s="56">
        <v>42997</v>
      </c>
      <c r="G432" s="52">
        <v>2.8319999999999999</v>
      </c>
      <c r="H432" s="52">
        <v>2.8679999999999999</v>
      </c>
    </row>
    <row r="433" spans="1:8" x14ac:dyDescent="0.3">
      <c r="A433" s="56">
        <v>42998</v>
      </c>
      <c r="B433" s="23">
        <f t="shared" ref="B433" si="61">G433/100</f>
        <v>2.7900000000000001E-2</v>
      </c>
      <c r="C433" s="23">
        <f t="shared" ref="C433" si="62">H433/100</f>
        <v>2.8690000000000004E-2</v>
      </c>
      <c r="F433" s="56">
        <v>42998</v>
      </c>
      <c r="G433" s="52">
        <v>2.79</v>
      </c>
      <c r="H433" s="52">
        <v>2.8690000000000002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6"/>
  <sheetViews>
    <sheetView workbookViewId="0">
      <selection activeCell="A16" sqref="A16"/>
    </sheetView>
  </sheetViews>
  <sheetFormatPr defaultRowHeight="13.5" x14ac:dyDescent="0.3"/>
  <sheetData>
    <row r="1" spans="1:6" x14ac:dyDescent="0.3">
      <c r="A1" t="s">
        <v>147</v>
      </c>
    </row>
    <row r="2" spans="1:6" x14ac:dyDescent="0.3">
      <c r="A2" s="7"/>
      <c r="B2" s="6" t="s">
        <v>124</v>
      </c>
      <c r="C2" s="6" t="s">
        <v>125</v>
      </c>
      <c r="D2" s="6" t="s">
        <v>126</v>
      </c>
      <c r="E2" s="6" t="s">
        <v>127</v>
      </c>
      <c r="F2" s="6" t="s">
        <v>128</v>
      </c>
    </row>
    <row r="3" spans="1:6" x14ac:dyDescent="0.3">
      <c r="A3" s="13">
        <v>42460</v>
      </c>
      <c r="B3" s="12">
        <v>3.4300000000000004E-2</v>
      </c>
      <c r="C3" s="12">
        <v>4.0500000000000001E-2</v>
      </c>
      <c r="D3" s="12">
        <v>3.8800000000000001E-2</v>
      </c>
      <c r="E3" s="12">
        <v>3.6600000000000001E-2</v>
      </c>
      <c r="F3" s="12">
        <v>2.6800000000000001E-2</v>
      </c>
    </row>
    <row r="4" spans="1:6" x14ac:dyDescent="0.3">
      <c r="A4" s="13">
        <v>42490</v>
      </c>
      <c r="B4" s="12">
        <v>3.4099999999999998E-2</v>
      </c>
      <c r="C4" s="12">
        <v>3.9699999999999999E-2</v>
      </c>
      <c r="D4" s="12">
        <v>3.7699999999999997E-2</v>
      </c>
      <c r="E4" s="12">
        <v>3.61E-2</v>
      </c>
      <c r="F4" s="12">
        <v>3.2599999999999997E-2</v>
      </c>
    </row>
    <row r="5" spans="1:6" x14ac:dyDescent="0.3">
      <c r="A5" s="13">
        <v>42521</v>
      </c>
      <c r="B5" s="12">
        <v>3.5299999999999998E-2</v>
      </c>
      <c r="C5" s="12">
        <v>4.1100000000000005E-2</v>
      </c>
      <c r="D5" s="12">
        <v>4.4999999999999998E-2</v>
      </c>
      <c r="E5" s="12">
        <v>3.1200000000000002E-2</v>
      </c>
      <c r="F5" s="12">
        <v>4.3799999999999999E-2</v>
      </c>
    </row>
    <row r="6" spans="1:6" x14ac:dyDescent="0.3">
      <c r="A6" s="13">
        <v>42551</v>
      </c>
      <c r="B6" s="12">
        <v>3.3000000000000002E-2</v>
      </c>
      <c r="C6" s="12">
        <v>3.8599999999999995E-2</v>
      </c>
      <c r="D6" s="12">
        <v>3.8199999999999998E-2</v>
      </c>
      <c r="E6" s="12">
        <v>3.6499999999999998E-2</v>
      </c>
      <c r="F6" s="12">
        <v>3.6299999999999999E-2</v>
      </c>
    </row>
    <row r="7" spans="1:6" x14ac:dyDescent="0.3">
      <c r="A7" s="13">
        <v>42582</v>
      </c>
      <c r="B7" s="12">
        <v>3.2599999999999997E-2</v>
      </c>
      <c r="C7" s="12">
        <v>3.8300000000000001E-2</v>
      </c>
      <c r="D7" s="12">
        <v>3.7999999999999999E-2</v>
      </c>
      <c r="E7" s="12">
        <v>3.6900000000000002E-2</v>
      </c>
      <c r="F7" s="12">
        <v>3.4700000000000002E-2</v>
      </c>
    </row>
    <row r="8" spans="1:6" x14ac:dyDescent="0.3">
      <c r="A8" s="13">
        <v>42613</v>
      </c>
      <c r="B8" s="12">
        <v>3.2099999999999997E-2</v>
      </c>
      <c r="C8" s="12">
        <v>3.8300000000000001E-2</v>
      </c>
      <c r="D8" s="12">
        <v>3.7499999999999999E-2</v>
      </c>
      <c r="E8" s="12">
        <v>3.6600000000000001E-2</v>
      </c>
      <c r="F8" s="12">
        <v>3.6900000000000002E-2</v>
      </c>
    </row>
    <row r="9" spans="1:6" x14ac:dyDescent="0.3">
      <c r="A9" s="13">
        <v>42643</v>
      </c>
      <c r="B9" s="12">
        <v>3.1400000000000004E-2</v>
      </c>
      <c r="C9" s="12">
        <v>3.85E-2</v>
      </c>
      <c r="D9" s="12">
        <v>3.7699999999999997E-2</v>
      </c>
      <c r="E9" s="12">
        <v>3.6299999999999999E-2</v>
      </c>
      <c r="F9" s="12">
        <v>3.7699999999999997E-2</v>
      </c>
    </row>
    <row r="10" spans="1:6" x14ac:dyDescent="0.3">
      <c r="A10" s="13">
        <v>42674</v>
      </c>
      <c r="B10" s="12">
        <v>3.1400000000000004E-2</v>
      </c>
      <c r="C10" s="12">
        <v>3.7699999999999997E-2</v>
      </c>
      <c r="D10" s="12">
        <v>3.7599999999999995E-2</v>
      </c>
      <c r="E10" s="12">
        <v>3.6400000000000002E-2</v>
      </c>
      <c r="F10" s="12">
        <v>4.4500000000000005E-2</v>
      </c>
    </row>
    <row r="11" spans="1:6" x14ac:dyDescent="0.3">
      <c r="A11" s="13">
        <v>42704</v>
      </c>
      <c r="B11" s="12">
        <v>3.1200000000000002E-2</v>
      </c>
      <c r="C11" s="12">
        <v>3.8399999999999997E-2</v>
      </c>
      <c r="D11" s="12">
        <v>3.8399999999999997E-2</v>
      </c>
      <c r="E11" s="12">
        <v>3.7000000000000005E-2</v>
      </c>
      <c r="F11" s="12">
        <v>4.1200000000000001E-2</v>
      </c>
    </row>
    <row r="12" spans="1:6" x14ac:dyDescent="0.3">
      <c r="A12" s="13">
        <v>42735</v>
      </c>
      <c r="B12" s="12">
        <v>3.3399999999999999E-2</v>
      </c>
      <c r="C12" s="12">
        <v>4.0500000000000001E-2</v>
      </c>
      <c r="D12" s="12">
        <v>3.9699999999999999E-2</v>
      </c>
      <c r="E12" s="12">
        <v>3.9199999999999999E-2</v>
      </c>
      <c r="F12" s="12">
        <v>3.4700000000000002E-2</v>
      </c>
    </row>
    <row r="13" spans="1:6" x14ac:dyDescent="0.3">
      <c r="A13" s="13">
        <v>42766</v>
      </c>
      <c r="B13" s="12">
        <v>3.5699999999999996E-2</v>
      </c>
      <c r="C13" s="12">
        <v>4.1799999999999997E-2</v>
      </c>
      <c r="D13" s="12">
        <v>4.1100000000000005E-2</v>
      </c>
      <c r="E13" s="12">
        <v>3.9199999999999999E-2</v>
      </c>
      <c r="F13" s="12">
        <v>3.9300000000000002E-2</v>
      </c>
    </row>
    <row r="14" spans="1:6" x14ac:dyDescent="0.3">
      <c r="A14" s="13">
        <v>42794</v>
      </c>
      <c r="B14" s="34">
        <v>3.61E-2</v>
      </c>
      <c r="C14" s="34">
        <v>4.2500000000000003E-2</v>
      </c>
      <c r="D14" s="34">
        <v>4.2099999999999999E-2</v>
      </c>
      <c r="E14" s="34">
        <v>4.07E-2</v>
      </c>
      <c r="F14" s="34">
        <v>4.1799999999999997E-2</v>
      </c>
    </row>
    <row r="15" spans="1:6" x14ac:dyDescent="0.3">
      <c r="A15" s="13">
        <v>42825</v>
      </c>
      <c r="B15" s="34">
        <v>4.3499999999999997E-2</v>
      </c>
      <c r="C15" s="34">
        <v>4.2299999999999997E-2</v>
      </c>
      <c r="D15" s="34">
        <v>4.2799999999999998E-2</v>
      </c>
      <c r="E15" s="34">
        <v>4.2000000000000003E-2</v>
      </c>
      <c r="F15" s="34">
        <v>4.5900000000000003E-2</v>
      </c>
    </row>
    <row r="16" spans="1:6" x14ac:dyDescent="0.3">
      <c r="A16" s="13">
        <v>42826</v>
      </c>
      <c r="B16" s="34">
        <v>3.6200000000000003E-2</v>
      </c>
      <c r="C16" s="34">
        <v>4.2900000000000001E-2</v>
      </c>
      <c r="D16" s="34">
        <v>4.3299999999999998E-2</v>
      </c>
      <c r="E16" s="34">
        <v>4.2500000000000003E-2</v>
      </c>
      <c r="F16" s="34">
        <v>4.3499999999999997E-2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U715"/>
  <sheetViews>
    <sheetView topLeftCell="A353" workbookViewId="0">
      <selection activeCell="B431" sqref="B431:C432"/>
    </sheetView>
  </sheetViews>
  <sheetFormatPr defaultRowHeight="13.5" x14ac:dyDescent="0.3"/>
  <cols>
    <col min="1" max="1" width="11.1328125" bestFit="1" customWidth="1"/>
    <col min="2" max="2" width="11.59765625" style="23" bestFit="1" customWidth="1"/>
    <col min="3" max="3" width="9" style="23"/>
    <col min="4" max="4" width="9" style="39"/>
    <col min="5" max="5" width="11.59765625" bestFit="1" customWidth="1"/>
    <col min="6" max="6" width="12.265625" customWidth="1"/>
    <col min="7" max="7" width="12.59765625" customWidth="1"/>
    <col min="14" max="14" width="16.265625" bestFit="1" customWidth="1"/>
    <col min="21" max="21" width="6.46484375" bestFit="1" customWidth="1"/>
  </cols>
  <sheetData>
    <row r="1" spans="1:21" x14ac:dyDescent="0.3">
      <c r="A1" s="42"/>
      <c r="B1" s="45" t="s">
        <v>144</v>
      </c>
      <c r="C1" s="45" t="s">
        <v>145</v>
      </c>
      <c r="E1" s="49" t="str">
        <f>[1]!edb()</f>
        <v>Wind资讯</v>
      </c>
      <c r="F1" s="38"/>
      <c r="G1" s="38"/>
      <c r="J1" s="30"/>
      <c r="N1" s="31" t="s">
        <v>133</v>
      </c>
      <c r="O1" s="25" t="s">
        <v>79</v>
      </c>
      <c r="P1" s="25" t="s">
        <v>96</v>
      </c>
      <c r="Q1" s="25" t="s">
        <v>111</v>
      </c>
      <c r="R1" s="32" t="s">
        <v>134</v>
      </c>
      <c r="S1" s="32" t="s">
        <v>79</v>
      </c>
      <c r="T1" s="32" t="s">
        <v>96</v>
      </c>
      <c r="U1" s="32" t="s">
        <v>111</v>
      </c>
    </row>
    <row r="2" spans="1:21" x14ac:dyDescent="0.3">
      <c r="A2" s="43">
        <f>E3</f>
        <v>42374</v>
      </c>
      <c r="B2" s="23">
        <f>F3/100</f>
        <v>2.7999999999999997E-2</v>
      </c>
      <c r="C2" s="23">
        <f>G3/100</f>
        <v>3.1114000000000003E-2</v>
      </c>
      <c r="E2" s="33" t="s">
        <v>152</v>
      </c>
      <c r="F2" s="29" t="s">
        <v>157</v>
      </c>
      <c r="G2" s="34" t="s">
        <v>156</v>
      </c>
      <c r="J2" s="27"/>
      <c r="N2" s="26">
        <v>42374</v>
      </c>
      <c r="O2" s="29">
        <v>2.7999999999999997E-2</v>
      </c>
      <c r="P2" s="29"/>
      <c r="Q2" s="29"/>
      <c r="S2" s="34">
        <v>3.0601E-2</v>
      </c>
      <c r="T2" s="34">
        <v>3.1000999999999997E-2</v>
      </c>
      <c r="U2" s="34">
        <v>3.1997999999999999E-2</v>
      </c>
    </row>
    <row r="3" spans="1:21" x14ac:dyDescent="0.3">
      <c r="A3" s="43">
        <f t="shared" ref="A3:A66" si="0">E4</f>
        <v>42375</v>
      </c>
      <c r="B3" s="23">
        <f t="shared" ref="B3:B66" si="1">F4/100</f>
        <v>2.8003E-2</v>
      </c>
      <c r="C3" s="23">
        <f t="shared" ref="C3:C66" si="2">G4/100</f>
        <v>3.0830000000000003E-2</v>
      </c>
      <c r="E3" s="43">
        <v>42374</v>
      </c>
      <c r="F3" s="51">
        <v>2.8</v>
      </c>
      <c r="G3" s="52">
        <v>3.1114000000000002</v>
      </c>
      <c r="J3" s="27"/>
      <c r="N3" s="26">
        <v>42375</v>
      </c>
      <c r="O3" s="29">
        <v>2.8003E-2</v>
      </c>
      <c r="P3" s="29"/>
      <c r="Q3" s="29"/>
      <c r="S3" s="34">
        <v>3.0501E-2</v>
      </c>
      <c r="T3" s="34">
        <v>3.1401999999999999E-2</v>
      </c>
      <c r="U3" s="34">
        <v>3.1000999999999997E-2</v>
      </c>
    </row>
    <row r="4" spans="1:21" x14ac:dyDescent="0.3">
      <c r="A4" s="43">
        <f t="shared" si="0"/>
        <v>42376</v>
      </c>
      <c r="B4" s="23">
        <f t="shared" si="1"/>
        <v>2.9243000000000002E-2</v>
      </c>
      <c r="C4" s="23">
        <f t="shared" si="2"/>
        <v>3.0681E-2</v>
      </c>
      <c r="E4" s="43">
        <v>42375</v>
      </c>
      <c r="F4" s="51">
        <v>2.8003</v>
      </c>
      <c r="G4" s="52">
        <v>3.0830000000000002</v>
      </c>
      <c r="J4" s="27"/>
      <c r="N4" s="26">
        <v>42376</v>
      </c>
      <c r="O4" s="29"/>
      <c r="P4" s="29">
        <v>2.9243000000000002E-2</v>
      </c>
      <c r="Q4" s="29"/>
      <c r="S4" s="34">
        <v>3.0513999999999999E-2</v>
      </c>
      <c r="T4" s="34">
        <v>3.1068999999999999E-2</v>
      </c>
      <c r="U4" s="34"/>
    </row>
    <row r="5" spans="1:21" x14ac:dyDescent="0.3">
      <c r="A5" s="43">
        <f t="shared" si="0"/>
        <v>42377</v>
      </c>
      <c r="B5" s="23">
        <f t="shared" si="1"/>
        <v>2.8129000000000001E-2</v>
      </c>
      <c r="C5" s="23">
        <f t="shared" si="2"/>
        <v>3.0076000000000002E-2</v>
      </c>
      <c r="E5" s="43">
        <v>42376</v>
      </c>
      <c r="F5" s="51">
        <v>2.9243000000000001</v>
      </c>
      <c r="G5" s="52">
        <v>3.0680999999999998</v>
      </c>
      <c r="J5" s="27"/>
      <c r="N5" s="26">
        <v>42377</v>
      </c>
      <c r="O5" s="29">
        <v>2.8007000000000001E-2</v>
      </c>
      <c r="P5" s="29">
        <v>2.8169E-2</v>
      </c>
      <c r="Q5" s="29"/>
      <c r="S5" s="34">
        <v>2.9933999999999999E-2</v>
      </c>
      <c r="T5" s="34">
        <v>3.0001000000000003E-2</v>
      </c>
      <c r="U5" s="34">
        <v>3.1000999999999997E-2</v>
      </c>
    </row>
    <row r="6" spans="1:21" x14ac:dyDescent="0.3">
      <c r="A6" s="43">
        <f t="shared" si="0"/>
        <v>42380</v>
      </c>
      <c r="B6" s="23">
        <f t="shared" si="1"/>
        <v>2.8471000000000003E-2</v>
      </c>
      <c r="C6" s="23">
        <f t="shared" si="2"/>
        <v>2.9083999999999999E-2</v>
      </c>
      <c r="E6" s="43">
        <v>42377</v>
      </c>
      <c r="F6" s="51">
        <v>2.8129</v>
      </c>
      <c r="G6" s="52">
        <v>3.0076000000000001</v>
      </c>
      <c r="J6" s="27"/>
      <c r="N6" s="26">
        <v>42380</v>
      </c>
      <c r="O6" s="29">
        <v>2.7757999999999998E-2</v>
      </c>
      <c r="P6" s="29">
        <v>2.8827999999999999E-2</v>
      </c>
      <c r="Q6" s="29"/>
      <c r="S6" s="34">
        <v>2.9100999999999998E-2</v>
      </c>
      <c r="T6" s="34">
        <v>2.9001000000000002E-2</v>
      </c>
      <c r="U6" s="34"/>
    </row>
    <row r="7" spans="1:21" x14ac:dyDescent="0.3">
      <c r="A7" s="43">
        <f t="shared" si="0"/>
        <v>42381</v>
      </c>
      <c r="B7" s="23">
        <f t="shared" si="1"/>
        <v>2.8267E-2</v>
      </c>
      <c r="C7" s="23">
        <f t="shared" si="2"/>
        <v>2.9708000000000002E-2</v>
      </c>
      <c r="E7" s="43">
        <v>42380</v>
      </c>
      <c r="F7" s="51">
        <v>2.8471000000000002</v>
      </c>
      <c r="G7" s="52">
        <v>2.9083999999999999</v>
      </c>
      <c r="J7" s="27"/>
      <c r="N7" s="26">
        <v>42381</v>
      </c>
      <c r="O7" s="29">
        <v>2.6998999999999999E-2</v>
      </c>
      <c r="P7" s="29">
        <v>2.8275000000000002E-2</v>
      </c>
      <c r="Q7" s="29">
        <v>2.9505E-2</v>
      </c>
      <c r="S7" s="34">
        <v>2.8250999999999998E-2</v>
      </c>
      <c r="T7" s="34">
        <v>3.0299E-2</v>
      </c>
      <c r="U7" s="34">
        <v>3.1833E-2</v>
      </c>
    </row>
    <row r="8" spans="1:21" x14ac:dyDescent="0.3">
      <c r="A8" s="43">
        <f t="shared" si="0"/>
        <v>42382</v>
      </c>
      <c r="B8" s="23">
        <f t="shared" si="1"/>
        <v>2.7804000000000002E-2</v>
      </c>
      <c r="C8" s="23">
        <f t="shared" si="2"/>
        <v>2.8734000000000003E-2</v>
      </c>
      <c r="E8" s="43">
        <v>42381</v>
      </c>
      <c r="F8" s="51">
        <v>2.8267000000000002</v>
      </c>
      <c r="G8" s="52">
        <v>2.9708000000000001</v>
      </c>
      <c r="J8" s="27"/>
      <c r="N8" s="26">
        <v>42382</v>
      </c>
      <c r="O8" s="29">
        <v>2.6505999999999998E-2</v>
      </c>
      <c r="P8" s="29">
        <v>2.7921999999999999E-2</v>
      </c>
      <c r="Q8" s="29"/>
      <c r="S8" s="34">
        <v>2.6950999999999999E-2</v>
      </c>
      <c r="T8" s="34">
        <v>2.7999999999999997E-2</v>
      </c>
      <c r="U8" s="34">
        <v>3.1510999999999997E-2</v>
      </c>
    </row>
    <row r="9" spans="1:21" x14ac:dyDescent="0.3">
      <c r="A9" s="43">
        <f t="shared" si="0"/>
        <v>42383</v>
      </c>
      <c r="B9" s="23">
        <f t="shared" si="1"/>
        <v>2.7200000000000002E-2</v>
      </c>
      <c r="C9" s="23">
        <f t="shared" si="2"/>
        <v>2.7869999999999999E-2</v>
      </c>
      <c r="E9" s="43">
        <v>42382</v>
      </c>
      <c r="F9" s="51">
        <v>2.7804000000000002</v>
      </c>
      <c r="G9" s="52">
        <v>2.8734000000000002</v>
      </c>
      <c r="J9" s="27"/>
      <c r="N9" s="26">
        <v>42383</v>
      </c>
      <c r="O9" s="29">
        <v>2.6008E-2</v>
      </c>
      <c r="P9" s="29">
        <v>2.6196999999999998E-2</v>
      </c>
      <c r="Q9" s="29">
        <v>2.7999999999999997E-2</v>
      </c>
      <c r="S9" s="34">
        <v>2.6699999999999998E-2</v>
      </c>
      <c r="T9" s="34">
        <v>2.8751000000000002E-2</v>
      </c>
      <c r="U9" s="34">
        <v>2.6998999999999999E-2</v>
      </c>
    </row>
    <row r="10" spans="1:21" x14ac:dyDescent="0.3">
      <c r="A10" s="43">
        <f t="shared" si="0"/>
        <v>42384</v>
      </c>
      <c r="B10" s="23">
        <f t="shared" si="1"/>
        <v>2.6308999999999999E-2</v>
      </c>
      <c r="C10" s="23">
        <f t="shared" si="2"/>
        <v>2.6945999999999998E-2</v>
      </c>
      <c r="E10" s="43">
        <v>42383</v>
      </c>
      <c r="F10" s="51">
        <v>2.72</v>
      </c>
      <c r="G10" s="52">
        <v>2.7869999999999999</v>
      </c>
      <c r="J10" s="27"/>
      <c r="N10" s="26">
        <v>42384</v>
      </c>
      <c r="O10" s="29">
        <v>2.5498E-2</v>
      </c>
      <c r="P10" s="29">
        <v>2.6631000000000002E-2</v>
      </c>
      <c r="Q10" s="29">
        <v>2.7454999999999997E-2</v>
      </c>
      <c r="S10" s="34">
        <v>2.6341E-2</v>
      </c>
      <c r="T10" s="34">
        <v>2.6501E-2</v>
      </c>
      <c r="U10" s="34">
        <v>2.8652E-2</v>
      </c>
    </row>
    <row r="11" spans="1:21" x14ac:dyDescent="0.3">
      <c r="A11" s="43">
        <f t="shared" si="0"/>
        <v>42387</v>
      </c>
      <c r="B11" s="23">
        <f t="shared" si="1"/>
        <v>2.6105E-2</v>
      </c>
      <c r="C11" s="23">
        <f t="shared" si="2"/>
        <v>2.7168999999999999E-2</v>
      </c>
      <c r="E11" s="43">
        <v>42384</v>
      </c>
      <c r="F11" s="51">
        <v>2.6309</v>
      </c>
      <c r="G11" s="52">
        <v>2.6945999999999999</v>
      </c>
      <c r="J11" s="27"/>
      <c r="N11" s="26">
        <v>42387</v>
      </c>
      <c r="O11" s="29">
        <v>2.5498E-2</v>
      </c>
      <c r="P11" s="29">
        <v>2.6305000000000002E-2</v>
      </c>
      <c r="Q11" s="29">
        <v>2.7004E-2</v>
      </c>
      <c r="S11" s="34">
        <v>2.6501E-2</v>
      </c>
      <c r="T11" s="34">
        <v>2.8001999999999999E-2</v>
      </c>
      <c r="U11" s="34"/>
    </row>
    <row r="12" spans="1:21" x14ac:dyDescent="0.3">
      <c r="A12" s="43">
        <f t="shared" si="0"/>
        <v>42388</v>
      </c>
      <c r="B12" s="23">
        <f t="shared" si="1"/>
        <v>2.6456E-2</v>
      </c>
      <c r="C12" s="23">
        <f t="shared" si="2"/>
        <v>2.7715999999999998E-2</v>
      </c>
      <c r="E12" s="43">
        <v>42387</v>
      </c>
      <c r="F12" s="51">
        <v>2.6105</v>
      </c>
      <c r="G12" s="52">
        <v>2.7168999999999999</v>
      </c>
      <c r="J12" s="27"/>
      <c r="N12" s="26">
        <v>42388</v>
      </c>
      <c r="O12" s="29">
        <v>2.5500999999999999E-2</v>
      </c>
      <c r="P12" s="29">
        <v>2.6103000000000001E-2</v>
      </c>
      <c r="Q12" s="29">
        <v>2.717E-2</v>
      </c>
      <c r="S12" s="34">
        <v>2.6901000000000001E-2</v>
      </c>
      <c r="T12" s="34">
        <v>2.7356999999999999E-2</v>
      </c>
      <c r="U12" s="34">
        <v>2.9003999999999999E-2</v>
      </c>
    </row>
    <row r="13" spans="1:21" x14ac:dyDescent="0.3">
      <c r="A13" s="43">
        <f t="shared" si="0"/>
        <v>42389</v>
      </c>
      <c r="B13" s="23">
        <f t="shared" si="1"/>
        <v>2.7841000000000001E-2</v>
      </c>
      <c r="C13" s="23">
        <f t="shared" si="2"/>
        <v>2.8849999999999997E-2</v>
      </c>
      <c r="E13" s="43">
        <v>42388</v>
      </c>
      <c r="F13" s="51">
        <v>2.6456</v>
      </c>
      <c r="G13" s="52">
        <v>2.7715999999999998</v>
      </c>
      <c r="J13" s="27"/>
      <c r="N13" s="26">
        <v>42389</v>
      </c>
      <c r="O13" s="29">
        <v>2.6998999999999999E-2</v>
      </c>
      <c r="P13" s="29">
        <v>2.8400999999999999E-2</v>
      </c>
      <c r="Q13" s="29">
        <v>2.8170999999999998E-2</v>
      </c>
      <c r="S13" s="34"/>
      <c r="T13" s="34">
        <v>2.8751000000000002E-2</v>
      </c>
      <c r="U13" s="34">
        <v>2.9831E-2</v>
      </c>
    </row>
    <row r="14" spans="1:21" x14ac:dyDescent="0.3">
      <c r="A14" s="43">
        <f t="shared" si="0"/>
        <v>42390</v>
      </c>
      <c r="B14" s="23">
        <f t="shared" si="1"/>
        <v>3.1791E-2</v>
      </c>
      <c r="C14" s="23">
        <f t="shared" si="2"/>
        <v>3.3089E-2</v>
      </c>
      <c r="E14" s="43">
        <v>42389</v>
      </c>
      <c r="F14" s="51">
        <v>2.7841</v>
      </c>
      <c r="G14" s="52">
        <v>2.8849999999999998</v>
      </c>
      <c r="J14" s="27"/>
      <c r="N14" s="26">
        <v>42390</v>
      </c>
      <c r="O14" s="29"/>
      <c r="P14" s="29">
        <v>3.1670999999999998E-2</v>
      </c>
      <c r="Q14" s="29">
        <v>3.1881E-2</v>
      </c>
      <c r="S14" s="34">
        <v>3.2999000000000001E-2</v>
      </c>
      <c r="T14" s="34">
        <v>3.1213999999999999E-2</v>
      </c>
      <c r="U14" s="34">
        <v>3.4049999999999997E-2</v>
      </c>
    </row>
    <row r="15" spans="1:21" x14ac:dyDescent="0.3">
      <c r="A15" s="43">
        <f t="shared" si="0"/>
        <v>42391</v>
      </c>
      <c r="B15" s="23">
        <f t="shared" si="1"/>
        <v>3.3190999999999998E-2</v>
      </c>
      <c r="C15" s="23">
        <f t="shared" si="2"/>
        <v>3.3901000000000001E-2</v>
      </c>
      <c r="E15" s="43">
        <v>42390</v>
      </c>
      <c r="F15" s="51">
        <v>3.1791</v>
      </c>
      <c r="G15" s="52">
        <v>3.3089</v>
      </c>
      <c r="J15" s="24"/>
      <c r="N15" s="26">
        <v>42391</v>
      </c>
      <c r="O15" s="29">
        <v>3.1002000000000002E-2</v>
      </c>
      <c r="P15" s="29">
        <v>3.3703999999999998E-2</v>
      </c>
      <c r="Q15" s="29">
        <v>3.3002999999999998E-2</v>
      </c>
      <c r="S15" s="34">
        <v>3.4001000000000003E-2</v>
      </c>
      <c r="T15" s="34">
        <v>3.4001000000000003E-2</v>
      </c>
      <c r="U15" s="34">
        <v>3.3800999999999998E-2</v>
      </c>
    </row>
    <row r="16" spans="1:21" x14ac:dyDescent="0.3">
      <c r="A16" s="43">
        <f t="shared" si="0"/>
        <v>42394</v>
      </c>
      <c r="B16" s="23">
        <f t="shared" si="1"/>
        <v>3.243E-2</v>
      </c>
      <c r="C16" s="23">
        <f t="shared" si="2"/>
        <v>3.2001000000000002E-2</v>
      </c>
      <c r="E16" s="43">
        <v>42391</v>
      </c>
      <c r="F16" s="51">
        <v>3.3191000000000002</v>
      </c>
      <c r="G16" s="52">
        <v>3.3900999999999999</v>
      </c>
      <c r="J16" s="24"/>
      <c r="N16" s="26">
        <v>42394</v>
      </c>
      <c r="O16" s="29"/>
      <c r="P16" s="29">
        <v>3.2000000000000001E-2</v>
      </c>
      <c r="Q16" s="29">
        <v>3.3005E-2</v>
      </c>
      <c r="S16" s="34"/>
      <c r="T16" s="34">
        <v>3.1997999999999999E-2</v>
      </c>
      <c r="U16" s="34">
        <v>3.3002999999999998E-2</v>
      </c>
    </row>
    <row r="17" spans="1:21" x14ac:dyDescent="0.3">
      <c r="A17" s="43">
        <f t="shared" si="0"/>
        <v>42395</v>
      </c>
      <c r="B17" s="23">
        <f t="shared" si="1"/>
        <v>3.2502000000000003E-2</v>
      </c>
      <c r="C17" s="23">
        <f t="shared" si="2"/>
        <v>3.1713999999999999E-2</v>
      </c>
      <c r="E17" s="43">
        <v>42394</v>
      </c>
      <c r="F17" s="51">
        <v>3.2429999999999999</v>
      </c>
      <c r="G17" s="52">
        <v>3.2000999999999999</v>
      </c>
      <c r="N17" s="26">
        <v>42395</v>
      </c>
      <c r="O17" s="29"/>
      <c r="P17" s="29">
        <v>3.2288000000000004E-2</v>
      </c>
      <c r="Q17" s="29">
        <v>3.3001000000000003E-2</v>
      </c>
      <c r="S17" s="34"/>
      <c r="T17" s="34">
        <v>3.175E-2</v>
      </c>
      <c r="U17" s="34">
        <v>3.15E-2</v>
      </c>
    </row>
    <row r="18" spans="1:21" x14ac:dyDescent="0.3">
      <c r="A18" s="43">
        <f t="shared" si="0"/>
        <v>42396</v>
      </c>
      <c r="B18" s="23">
        <f t="shared" si="1"/>
        <v>3.2002999999999997E-2</v>
      </c>
      <c r="C18" s="23">
        <f t="shared" si="2"/>
        <v>3.1307000000000001E-2</v>
      </c>
      <c r="E18" s="43">
        <v>42395</v>
      </c>
      <c r="F18" s="51">
        <v>3.2502</v>
      </c>
      <c r="G18" s="52">
        <v>3.1714000000000002</v>
      </c>
      <c r="N18" s="26">
        <v>42396</v>
      </c>
      <c r="O18" s="29">
        <v>3.0005E-2</v>
      </c>
      <c r="P18" s="29">
        <v>3.2280000000000003E-2</v>
      </c>
      <c r="Q18" s="29">
        <v>3.2506E-2</v>
      </c>
      <c r="S18" s="34">
        <v>3.0001000000000003E-2</v>
      </c>
      <c r="T18" s="34">
        <v>3.1469999999999998E-2</v>
      </c>
      <c r="U18" s="34">
        <v>3.2031000000000004E-2</v>
      </c>
    </row>
    <row r="19" spans="1:21" x14ac:dyDescent="0.3">
      <c r="A19" s="43">
        <f t="shared" si="0"/>
        <v>42397</v>
      </c>
      <c r="B19" s="23">
        <f t="shared" si="1"/>
        <v>3.2004999999999999E-2</v>
      </c>
      <c r="C19" s="23">
        <f t="shared" si="2"/>
        <v>3.1518000000000004E-2</v>
      </c>
      <c r="E19" s="43">
        <v>42396</v>
      </c>
      <c r="F19" s="51">
        <v>3.2002999999999999</v>
      </c>
      <c r="G19" s="52">
        <v>3.1307</v>
      </c>
      <c r="N19" s="26">
        <v>42397</v>
      </c>
      <c r="O19" s="29">
        <v>3.0005E-2</v>
      </c>
      <c r="P19" s="29">
        <v>3.1904000000000002E-2</v>
      </c>
      <c r="Q19" s="29">
        <v>3.3107999999999999E-2</v>
      </c>
      <c r="S19" s="34">
        <v>3.0322000000000002E-2</v>
      </c>
      <c r="T19" s="34">
        <v>3.184E-2</v>
      </c>
      <c r="U19" s="34">
        <v>3.2004000000000005E-2</v>
      </c>
    </row>
    <row r="20" spans="1:21" x14ac:dyDescent="0.3">
      <c r="A20" s="43">
        <f t="shared" si="0"/>
        <v>42398</v>
      </c>
      <c r="B20" s="23">
        <f t="shared" si="1"/>
        <v>3.2561E-2</v>
      </c>
      <c r="C20" s="23">
        <f t="shared" si="2"/>
        <v>3.2129999999999999E-2</v>
      </c>
      <c r="E20" s="43">
        <v>42397</v>
      </c>
      <c r="F20" s="51">
        <v>3.2004999999999999</v>
      </c>
      <c r="G20" s="52">
        <v>3.1518000000000002</v>
      </c>
      <c r="N20" s="26">
        <v>42398</v>
      </c>
      <c r="O20" s="29"/>
      <c r="P20" s="29">
        <v>3.2454999999999998E-2</v>
      </c>
      <c r="Q20" s="29">
        <v>3.2772999999999997E-2</v>
      </c>
      <c r="S20" s="34">
        <v>3.0600000000000002E-2</v>
      </c>
      <c r="T20" s="34">
        <v>3.2063000000000001E-2</v>
      </c>
      <c r="U20" s="34">
        <v>3.2418000000000002E-2</v>
      </c>
    </row>
    <row r="21" spans="1:21" x14ac:dyDescent="0.3">
      <c r="A21" s="43">
        <f t="shared" si="0"/>
        <v>42401</v>
      </c>
      <c r="B21" s="23">
        <f t="shared" si="1"/>
        <v>3.1566000000000004E-2</v>
      </c>
      <c r="C21" s="23">
        <f t="shared" si="2"/>
        <v>3.1697999999999997E-2</v>
      </c>
      <c r="E21" s="43">
        <v>42398</v>
      </c>
      <c r="F21" s="51">
        <v>3.2561</v>
      </c>
      <c r="G21" s="52">
        <v>3.2130000000000001</v>
      </c>
      <c r="N21" s="26">
        <v>42401</v>
      </c>
      <c r="O21" s="29">
        <v>3.0003999999999999E-2</v>
      </c>
      <c r="P21" s="29">
        <v>3.2202000000000001E-2</v>
      </c>
      <c r="Q21" s="29">
        <v>3.3103E-2</v>
      </c>
      <c r="S21" s="34">
        <v>3.0426000000000002E-2</v>
      </c>
      <c r="T21" s="34">
        <v>3.2409E-2</v>
      </c>
      <c r="U21" s="34">
        <v>3.175E-2</v>
      </c>
    </row>
    <row r="22" spans="1:21" x14ac:dyDescent="0.3">
      <c r="A22" s="43">
        <f t="shared" si="0"/>
        <v>42402</v>
      </c>
      <c r="B22" s="23">
        <f t="shared" si="1"/>
        <v>3.2203000000000002E-2</v>
      </c>
      <c r="C22" s="23">
        <f t="shared" si="2"/>
        <v>3.1406999999999997E-2</v>
      </c>
      <c r="E22" s="43">
        <v>42401</v>
      </c>
      <c r="F22" s="51">
        <v>3.1566000000000001</v>
      </c>
      <c r="G22" s="52">
        <v>3.1698</v>
      </c>
      <c r="N22" s="26">
        <v>42402</v>
      </c>
      <c r="O22" s="29">
        <v>3.0001000000000003E-2</v>
      </c>
      <c r="P22" s="29">
        <v>3.2549000000000002E-2</v>
      </c>
      <c r="Q22" s="29">
        <v>3.3001000000000003E-2</v>
      </c>
      <c r="S22" s="34">
        <v>3.0499999999999999E-2</v>
      </c>
      <c r="T22" s="34">
        <v>3.2034E-2</v>
      </c>
      <c r="U22" s="34">
        <v>3.1375E-2</v>
      </c>
    </row>
    <row r="23" spans="1:21" x14ac:dyDescent="0.3">
      <c r="A23" s="43">
        <f t="shared" si="0"/>
        <v>42403</v>
      </c>
      <c r="B23" s="23">
        <f t="shared" si="1"/>
        <v>3.2023000000000003E-2</v>
      </c>
      <c r="C23" s="23">
        <f t="shared" si="2"/>
        <v>3.2014000000000001E-2</v>
      </c>
      <c r="E23" s="43">
        <v>42402</v>
      </c>
      <c r="F23" s="51">
        <v>3.2202999999999999</v>
      </c>
      <c r="G23" s="52">
        <v>3.1406999999999998</v>
      </c>
      <c r="N23" s="26">
        <v>42403</v>
      </c>
      <c r="O23" s="29">
        <v>3.0003999999999999E-2</v>
      </c>
      <c r="P23" s="29">
        <v>3.2412000000000003E-2</v>
      </c>
      <c r="Q23" s="29">
        <v>3.2979000000000001E-2</v>
      </c>
      <c r="S23" s="34">
        <v>3.0539999999999998E-2</v>
      </c>
      <c r="T23" s="34">
        <v>3.2086000000000003E-2</v>
      </c>
      <c r="U23" s="34">
        <v>3.3734E-2</v>
      </c>
    </row>
    <row r="24" spans="1:21" x14ac:dyDescent="0.3">
      <c r="A24" s="43">
        <f t="shared" si="0"/>
        <v>42404</v>
      </c>
      <c r="B24" s="23">
        <f t="shared" si="1"/>
        <v>3.1118E-2</v>
      </c>
      <c r="C24" s="23">
        <f t="shared" si="2"/>
        <v>3.1518000000000004E-2</v>
      </c>
      <c r="E24" s="43">
        <v>42403</v>
      </c>
      <c r="F24" s="51">
        <v>3.2023000000000001</v>
      </c>
      <c r="G24" s="52">
        <v>3.2014</v>
      </c>
      <c r="N24" s="26">
        <v>42404</v>
      </c>
      <c r="O24" s="29">
        <v>2.9937999999999999E-2</v>
      </c>
      <c r="P24" s="29">
        <v>3.1751000000000001E-2</v>
      </c>
      <c r="Q24" s="29">
        <v>3.2509999999999997E-2</v>
      </c>
      <c r="S24" s="34">
        <v>3.0360999999999999E-2</v>
      </c>
      <c r="T24" s="34">
        <v>3.2261999999999999E-2</v>
      </c>
      <c r="U24" s="34">
        <v>3.2205999999999999E-2</v>
      </c>
    </row>
    <row r="25" spans="1:21" x14ac:dyDescent="0.3">
      <c r="A25" s="43">
        <f t="shared" si="0"/>
        <v>42405</v>
      </c>
      <c r="B25" s="23">
        <f t="shared" si="1"/>
        <v>3.2162000000000003E-2</v>
      </c>
      <c r="C25" s="23">
        <f t="shared" si="2"/>
        <v>3.0773000000000002E-2</v>
      </c>
      <c r="E25" s="43">
        <v>42404</v>
      </c>
      <c r="F25" s="51">
        <v>3.1118000000000001</v>
      </c>
      <c r="G25" s="52">
        <v>3.1518000000000002</v>
      </c>
      <c r="N25" s="26">
        <v>42405</v>
      </c>
      <c r="O25" s="29"/>
      <c r="P25" s="29">
        <v>3.1999E-2</v>
      </c>
      <c r="Q25" s="29">
        <v>3.2488999999999997E-2</v>
      </c>
      <c r="S25" s="34">
        <v>3.0099999999999998E-2</v>
      </c>
      <c r="T25" s="34">
        <v>3.1669000000000003E-2</v>
      </c>
      <c r="U25" s="34"/>
    </row>
    <row r="26" spans="1:21" x14ac:dyDescent="0.3">
      <c r="A26" s="43">
        <f t="shared" si="0"/>
        <v>42406</v>
      </c>
      <c r="B26" s="23">
        <v>0.03</v>
      </c>
      <c r="C26" s="23">
        <f t="shared" si="2"/>
        <v>3.0752000000000002E-2</v>
      </c>
      <c r="E26" s="43">
        <v>42405</v>
      </c>
      <c r="F26" s="51">
        <v>3.2162000000000002</v>
      </c>
      <c r="G26" s="52">
        <v>3.0773000000000001</v>
      </c>
      <c r="N26" s="26">
        <v>42406</v>
      </c>
      <c r="O26" s="29"/>
      <c r="P26" s="29"/>
      <c r="Q26" s="29"/>
      <c r="S26" s="34">
        <v>3.0002000000000001E-2</v>
      </c>
      <c r="T26" s="34"/>
      <c r="U26" s="34"/>
    </row>
    <row r="27" spans="1:21" x14ac:dyDescent="0.3">
      <c r="A27" s="43">
        <f t="shared" si="0"/>
        <v>42414</v>
      </c>
      <c r="B27" s="23">
        <f t="shared" si="1"/>
        <v>3.0007000000000002E-2</v>
      </c>
      <c r="C27" s="23">
        <f t="shared" si="2"/>
        <v>3.0001000000000003E-2</v>
      </c>
      <c r="E27" s="43">
        <v>42406</v>
      </c>
      <c r="F27" s="51">
        <v>0</v>
      </c>
      <c r="G27" s="52">
        <v>3.0752000000000002</v>
      </c>
      <c r="N27" s="26">
        <v>42414</v>
      </c>
      <c r="O27" s="29"/>
      <c r="P27" s="29"/>
      <c r="Q27" s="29">
        <v>3.0007000000000002E-2</v>
      </c>
      <c r="S27" s="34">
        <v>3.0001000000000003E-2</v>
      </c>
      <c r="T27" s="34"/>
      <c r="U27" s="34"/>
    </row>
    <row r="28" spans="1:21" x14ac:dyDescent="0.3">
      <c r="A28" s="43">
        <f t="shared" si="0"/>
        <v>42415</v>
      </c>
      <c r="B28" s="23">
        <f t="shared" si="1"/>
        <v>2.9906000000000002E-2</v>
      </c>
      <c r="C28" s="23">
        <f t="shared" si="2"/>
        <v>3.0876999999999998E-2</v>
      </c>
      <c r="E28" s="43">
        <v>42414</v>
      </c>
      <c r="F28" s="51">
        <v>3.0007000000000001</v>
      </c>
      <c r="G28" s="52">
        <v>3.0001000000000002</v>
      </c>
      <c r="N28" s="26">
        <v>42415</v>
      </c>
      <c r="O28" s="29"/>
      <c r="P28" s="29">
        <v>2.9906000000000002E-2</v>
      </c>
      <c r="Q28" s="29"/>
      <c r="S28" s="34">
        <v>0.03</v>
      </c>
      <c r="T28" s="34">
        <v>3.117E-2</v>
      </c>
      <c r="U28" s="34"/>
    </row>
    <row r="29" spans="1:21" x14ac:dyDescent="0.3">
      <c r="A29" s="43">
        <f t="shared" si="0"/>
        <v>42416</v>
      </c>
      <c r="B29" s="23">
        <f t="shared" si="1"/>
        <v>2.9230999999999997E-2</v>
      </c>
      <c r="C29" s="23">
        <f t="shared" si="2"/>
        <v>3.0346999999999999E-2</v>
      </c>
      <c r="E29" s="43">
        <v>42415</v>
      </c>
      <c r="F29" s="51">
        <v>2.9906000000000001</v>
      </c>
      <c r="G29" s="52">
        <v>3.0876999999999999</v>
      </c>
      <c r="N29" s="26">
        <v>42416</v>
      </c>
      <c r="O29" s="29">
        <v>2.8334000000000002E-2</v>
      </c>
      <c r="P29" s="29">
        <v>2.9255E-2</v>
      </c>
      <c r="Q29" s="29">
        <v>3.0501999999999998E-2</v>
      </c>
      <c r="S29" s="34">
        <v>2.9563000000000002E-2</v>
      </c>
      <c r="T29" s="34">
        <v>3.0447000000000002E-2</v>
      </c>
      <c r="U29" s="34">
        <v>3.1588999999999999E-2</v>
      </c>
    </row>
    <row r="30" spans="1:21" x14ac:dyDescent="0.3">
      <c r="A30" s="43">
        <f t="shared" si="0"/>
        <v>42417</v>
      </c>
      <c r="B30" s="23">
        <f t="shared" si="1"/>
        <v>2.8570999999999999E-2</v>
      </c>
      <c r="C30" s="23">
        <f t="shared" si="2"/>
        <v>2.9996999999999999E-2</v>
      </c>
      <c r="E30" s="43">
        <v>42416</v>
      </c>
      <c r="F30" s="51">
        <v>2.9230999999999998</v>
      </c>
      <c r="G30" s="52">
        <v>3.0347</v>
      </c>
      <c r="N30" s="26">
        <v>42417</v>
      </c>
      <c r="O30" s="29">
        <v>2.7302E-2</v>
      </c>
      <c r="P30" s="29">
        <v>2.8702999999999999E-2</v>
      </c>
      <c r="Q30" s="29">
        <v>2.9289999999999997E-2</v>
      </c>
      <c r="S30" s="34">
        <v>2.9001000000000002E-2</v>
      </c>
      <c r="T30" s="34">
        <v>2.9991E-2</v>
      </c>
      <c r="U30" s="34">
        <v>3.1E-2</v>
      </c>
    </row>
    <row r="31" spans="1:21" x14ac:dyDescent="0.3">
      <c r="A31" s="43">
        <f t="shared" si="0"/>
        <v>42418</v>
      </c>
      <c r="B31" s="23">
        <f t="shared" si="1"/>
        <v>2.7942000000000002E-2</v>
      </c>
      <c r="C31" s="23">
        <f t="shared" si="2"/>
        <v>2.9758E-2</v>
      </c>
      <c r="E31" s="43">
        <v>42417</v>
      </c>
      <c r="F31" s="51">
        <v>2.8571</v>
      </c>
      <c r="G31" s="52">
        <v>2.9996999999999998</v>
      </c>
      <c r="N31" s="26">
        <v>42418</v>
      </c>
      <c r="O31" s="29">
        <v>2.7139000000000003E-2</v>
      </c>
      <c r="P31" s="29">
        <v>2.8380000000000002E-2</v>
      </c>
      <c r="Q31" s="29">
        <v>2.9199000000000003E-2</v>
      </c>
      <c r="S31" s="34">
        <v>2.8559000000000001E-2</v>
      </c>
      <c r="T31" s="34">
        <v>3.0009000000000001E-2</v>
      </c>
      <c r="U31" s="34">
        <v>2.9950999999999998E-2</v>
      </c>
    </row>
    <row r="32" spans="1:21" x14ac:dyDescent="0.3">
      <c r="A32" s="43">
        <f t="shared" si="0"/>
        <v>42419</v>
      </c>
      <c r="B32" s="23">
        <f t="shared" si="1"/>
        <v>2.8201E-2</v>
      </c>
      <c r="C32" s="23">
        <f t="shared" si="2"/>
        <v>2.9611000000000002E-2</v>
      </c>
      <c r="E32" s="43">
        <v>42418</v>
      </c>
      <c r="F32" s="51">
        <v>2.7942</v>
      </c>
      <c r="G32" s="52">
        <v>2.9758</v>
      </c>
      <c r="N32" s="26">
        <v>42419</v>
      </c>
      <c r="O32" s="29">
        <v>2.6495999999999999E-2</v>
      </c>
      <c r="P32" s="29">
        <v>2.8292999999999999E-2</v>
      </c>
      <c r="Q32" s="29">
        <v>2.9323000000000002E-2</v>
      </c>
      <c r="S32" s="34">
        <v>2.8420999999999998E-2</v>
      </c>
      <c r="T32" s="34">
        <v>2.9857999999999999E-2</v>
      </c>
      <c r="U32" s="34">
        <v>3.0138999999999999E-2</v>
      </c>
    </row>
    <row r="33" spans="1:21" x14ac:dyDescent="0.3">
      <c r="A33" s="43">
        <f t="shared" si="0"/>
        <v>42422</v>
      </c>
      <c r="B33" s="23">
        <f t="shared" si="1"/>
        <v>2.8237999999999999E-2</v>
      </c>
      <c r="C33" s="23">
        <f t="shared" si="2"/>
        <v>2.9346000000000001E-2</v>
      </c>
      <c r="E33" s="43">
        <v>42419</v>
      </c>
      <c r="F33" s="51">
        <v>2.8201000000000001</v>
      </c>
      <c r="G33" s="52">
        <v>2.9611000000000001</v>
      </c>
      <c r="N33" s="26">
        <v>42422</v>
      </c>
      <c r="O33" s="29"/>
      <c r="P33" s="29">
        <v>2.7009999999999999E-2</v>
      </c>
      <c r="Q33" s="29">
        <v>2.9056000000000002E-2</v>
      </c>
      <c r="S33" s="34">
        <v>2.7252000000000002E-2</v>
      </c>
      <c r="T33" s="34">
        <v>2.895E-2</v>
      </c>
      <c r="U33" s="34">
        <v>3.0501E-2</v>
      </c>
    </row>
    <row r="34" spans="1:21" x14ac:dyDescent="0.3">
      <c r="A34" s="43">
        <f t="shared" si="0"/>
        <v>42423</v>
      </c>
      <c r="B34" s="23">
        <f t="shared" si="1"/>
        <v>2.7040000000000002E-2</v>
      </c>
      <c r="C34" s="23">
        <f t="shared" si="2"/>
        <v>2.8475999999999998E-2</v>
      </c>
      <c r="E34" s="43">
        <v>42422</v>
      </c>
      <c r="F34" s="51">
        <v>2.8237999999999999</v>
      </c>
      <c r="G34" s="52">
        <v>2.9346000000000001</v>
      </c>
      <c r="N34" s="26">
        <v>42423</v>
      </c>
      <c r="O34" s="29">
        <v>2.5495E-2</v>
      </c>
      <c r="P34" s="29">
        <v>2.6499000000000002E-2</v>
      </c>
      <c r="Q34" s="29">
        <v>2.8003999999999998E-2</v>
      </c>
      <c r="S34" s="34">
        <v>2.7000000000000003E-2</v>
      </c>
      <c r="T34" s="34">
        <v>2.8625999999999999E-2</v>
      </c>
      <c r="U34" s="34">
        <v>3.0121000000000002E-2</v>
      </c>
    </row>
    <row r="35" spans="1:21" x14ac:dyDescent="0.3">
      <c r="A35" s="43">
        <f t="shared" si="0"/>
        <v>42424</v>
      </c>
      <c r="B35" s="23">
        <f t="shared" si="1"/>
        <v>2.7494999999999999E-2</v>
      </c>
      <c r="C35" s="23">
        <f t="shared" si="2"/>
        <v>2.8208999999999998E-2</v>
      </c>
      <c r="E35" s="43">
        <v>42423</v>
      </c>
      <c r="F35" s="51">
        <v>2.7040000000000002</v>
      </c>
      <c r="G35" s="52">
        <v>2.8475999999999999</v>
      </c>
      <c r="N35" s="26">
        <v>42424</v>
      </c>
      <c r="O35" s="29"/>
      <c r="P35" s="29">
        <v>2.6749999999999999E-2</v>
      </c>
      <c r="Q35" s="29">
        <v>2.7631000000000003E-2</v>
      </c>
      <c r="S35" s="34">
        <v>2.7002000000000002E-2</v>
      </c>
      <c r="T35" s="34">
        <v>2.8117999999999997E-2</v>
      </c>
      <c r="U35" s="34">
        <v>2.9250999999999999E-2</v>
      </c>
    </row>
    <row r="36" spans="1:21" x14ac:dyDescent="0.3">
      <c r="A36" s="43">
        <f t="shared" si="0"/>
        <v>42425</v>
      </c>
      <c r="B36" s="23">
        <f t="shared" si="1"/>
        <v>2.725E-2</v>
      </c>
      <c r="C36" s="23">
        <f t="shared" si="2"/>
        <v>2.8372000000000001E-2</v>
      </c>
      <c r="E36" s="43">
        <v>42424</v>
      </c>
      <c r="F36" s="51">
        <v>2.7494999999999998</v>
      </c>
      <c r="G36" s="52">
        <v>2.8209</v>
      </c>
      <c r="N36" s="26">
        <v>42425</v>
      </c>
      <c r="O36" s="29"/>
      <c r="P36" s="29">
        <v>2.6667999999999997E-2</v>
      </c>
      <c r="Q36" s="29">
        <v>2.7166000000000003E-2</v>
      </c>
      <c r="S36" s="34">
        <v>2.7501000000000001E-2</v>
      </c>
      <c r="T36" s="34">
        <v>2.8618999999999999E-2</v>
      </c>
      <c r="U36" s="34">
        <v>2.8168000000000002E-2</v>
      </c>
    </row>
    <row r="37" spans="1:21" x14ac:dyDescent="0.3">
      <c r="A37" s="43">
        <f t="shared" si="0"/>
        <v>42426</v>
      </c>
      <c r="B37" s="23">
        <f t="shared" si="1"/>
        <v>2.8496999999999998E-2</v>
      </c>
      <c r="C37" s="23">
        <f t="shared" si="2"/>
        <v>2.946E-2</v>
      </c>
      <c r="E37" s="43">
        <v>42425</v>
      </c>
      <c r="F37" s="51">
        <v>2.7250000000000001</v>
      </c>
      <c r="G37" s="52">
        <v>2.8372000000000002</v>
      </c>
      <c r="N37" s="26">
        <v>42426</v>
      </c>
      <c r="O37" s="29"/>
      <c r="P37" s="29">
        <v>2.8595000000000002E-2</v>
      </c>
      <c r="Q37" s="29">
        <v>2.8003999999999998E-2</v>
      </c>
      <c r="S37" s="34"/>
      <c r="T37" s="34">
        <v>2.9251999999999997E-2</v>
      </c>
      <c r="U37" s="34">
        <v>2.9668E-2</v>
      </c>
    </row>
    <row r="38" spans="1:21" x14ac:dyDescent="0.3">
      <c r="A38" s="43">
        <f t="shared" si="0"/>
        <v>42429</v>
      </c>
      <c r="B38" s="23">
        <f t="shared" si="1"/>
        <v>2.7202E-2</v>
      </c>
      <c r="C38" s="23">
        <f t="shared" si="2"/>
        <v>2.9123E-2</v>
      </c>
      <c r="E38" s="43">
        <v>42426</v>
      </c>
      <c r="F38" s="51">
        <v>2.8496999999999999</v>
      </c>
      <c r="G38" s="52">
        <v>2.9460000000000002</v>
      </c>
      <c r="N38" s="26">
        <v>42429</v>
      </c>
      <c r="O38" s="29">
        <v>2.6669999999999999E-2</v>
      </c>
      <c r="P38" s="29">
        <v>2.7995000000000003E-2</v>
      </c>
      <c r="Q38" s="29">
        <v>2.8007000000000001E-2</v>
      </c>
      <c r="S38" s="34">
        <v>2.7999999999999997E-2</v>
      </c>
      <c r="T38" s="34">
        <v>2.8921000000000002E-2</v>
      </c>
      <c r="U38" s="34">
        <v>3.0752000000000002E-2</v>
      </c>
    </row>
    <row r="39" spans="1:21" x14ac:dyDescent="0.3">
      <c r="A39" s="43">
        <f t="shared" si="0"/>
        <v>42430</v>
      </c>
      <c r="B39" s="23">
        <f t="shared" si="1"/>
        <v>2.8573000000000001E-2</v>
      </c>
      <c r="C39" s="23">
        <f t="shared" si="2"/>
        <v>2.8955999999999999E-2</v>
      </c>
      <c r="E39" s="43">
        <v>42429</v>
      </c>
      <c r="F39" s="51">
        <v>2.7202000000000002</v>
      </c>
      <c r="G39" s="52">
        <v>2.9123000000000001</v>
      </c>
      <c r="N39" s="26">
        <v>42430</v>
      </c>
      <c r="O39" s="29">
        <v>2.7002999999999999E-2</v>
      </c>
      <c r="P39" s="29">
        <v>2.9007999999999999E-2</v>
      </c>
      <c r="Q39" s="29">
        <v>2.8818E-2</v>
      </c>
      <c r="S39" s="34">
        <v>2.7999999999999997E-2</v>
      </c>
      <c r="T39" s="34">
        <v>2.9100000000000001E-2</v>
      </c>
      <c r="U39" s="34">
        <v>2.9887E-2</v>
      </c>
    </row>
    <row r="40" spans="1:21" x14ac:dyDescent="0.3">
      <c r="A40" s="43">
        <f t="shared" si="0"/>
        <v>42431</v>
      </c>
      <c r="B40" s="23">
        <f t="shared" si="1"/>
        <v>2.7678999999999999E-2</v>
      </c>
      <c r="C40" s="23">
        <f t="shared" si="2"/>
        <v>2.9028999999999999E-2</v>
      </c>
      <c r="E40" s="43">
        <v>42430</v>
      </c>
      <c r="F40" s="51">
        <v>2.8573</v>
      </c>
      <c r="G40" s="52">
        <v>2.8956</v>
      </c>
      <c r="N40" s="26">
        <v>42431</v>
      </c>
      <c r="O40" s="29">
        <v>2.6498000000000001E-2</v>
      </c>
      <c r="P40" s="29">
        <v>2.7895E-2</v>
      </c>
      <c r="Q40" s="29">
        <v>2.7805E-2</v>
      </c>
      <c r="S40" s="34">
        <v>2.7900000000000001E-2</v>
      </c>
      <c r="T40" s="34">
        <v>2.8910999999999999E-2</v>
      </c>
      <c r="U40" s="34">
        <v>2.9898999999999998E-2</v>
      </c>
    </row>
    <row r="41" spans="1:21" x14ac:dyDescent="0.3">
      <c r="A41" s="43">
        <f t="shared" si="0"/>
        <v>42432</v>
      </c>
      <c r="B41" s="23">
        <f t="shared" si="1"/>
        <v>2.7591999999999998E-2</v>
      </c>
      <c r="C41" s="23">
        <f t="shared" si="2"/>
        <v>2.8472000000000001E-2</v>
      </c>
      <c r="E41" s="43">
        <v>42431</v>
      </c>
      <c r="F41" s="51">
        <v>2.7679</v>
      </c>
      <c r="G41" s="52">
        <v>2.9028999999999998</v>
      </c>
      <c r="N41" s="26">
        <v>42432</v>
      </c>
      <c r="O41" s="29">
        <v>2.6248999999999998E-2</v>
      </c>
      <c r="P41" s="29">
        <v>2.7753E-2</v>
      </c>
      <c r="Q41" s="29">
        <v>2.7999999999999997E-2</v>
      </c>
      <c r="S41" s="34">
        <v>2.7530000000000002E-2</v>
      </c>
      <c r="T41" s="34">
        <v>2.8666999999999998E-2</v>
      </c>
      <c r="U41" s="34">
        <v>2.9149999999999999E-2</v>
      </c>
    </row>
    <row r="42" spans="1:21" x14ac:dyDescent="0.3">
      <c r="A42" s="43">
        <f t="shared" si="0"/>
        <v>42433</v>
      </c>
      <c r="B42" s="23">
        <f t="shared" si="1"/>
        <v>2.7479E-2</v>
      </c>
      <c r="C42" s="23">
        <f t="shared" si="2"/>
        <v>2.8675000000000003E-2</v>
      </c>
      <c r="E42" s="43">
        <v>42432</v>
      </c>
      <c r="F42" s="51">
        <v>2.7591999999999999</v>
      </c>
      <c r="G42" s="52">
        <v>2.8472</v>
      </c>
      <c r="N42" s="26">
        <v>42433</v>
      </c>
      <c r="O42" s="29">
        <v>2.6255999999999998E-2</v>
      </c>
      <c r="P42" s="29">
        <v>2.7762999999999999E-2</v>
      </c>
      <c r="Q42" s="29">
        <v>2.7503000000000003E-2</v>
      </c>
      <c r="S42" s="34">
        <v>2.7601000000000001E-2</v>
      </c>
      <c r="T42" s="34">
        <v>2.8542999999999999E-2</v>
      </c>
      <c r="U42" s="34">
        <v>3.0249999999999999E-2</v>
      </c>
    </row>
    <row r="43" spans="1:21" x14ac:dyDescent="0.3">
      <c r="A43" s="43">
        <f t="shared" si="0"/>
        <v>42436</v>
      </c>
      <c r="B43" s="23">
        <f t="shared" si="1"/>
        <v>2.7614999999999997E-2</v>
      </c>
      <c r="C43" s="23">
        <f t="shared" si="2"/>
        <v>2.8735E-2</v>
      </c>
      <c r="E43" s="43">
        <v>42433</v>
      </c>
      <c r="F43" s="51">
        <v>2.7479</v>
      </c>
      <c r="G43" s="52">
        <v>2.8675000000000002</v>
      </c>
      <c r="N43" s="26">
        <v>42436</v>
      </c>
      <c r="O43" s="29">
        <v>2.6339000000000001E-2</v>
      </c>
      <c r="P43" s="29">
        <v>2.7684E-2</v>
      </c>
      <c r="Q43" s="29">
        <v>2.7881E-2</v>
      </c>
      <c r="S43" s="34">
        <v>2.7799999999999998E-2</v>
      </c>
      <c r="T43" s="34">
        <v>2.8783E-2</v>
      </c>
      <c r="U43" s="34">
        <v>2.9277000000000001E-2</v>
      </c>
    </row>
    <row r="44" spans="1:21" x14ac:dyDescent="0.3">
      <c r="A44" s="43">
        <f t="shared" si="0"/>
        <v>42437</v>
      </c>
      <c r="B44" s="23">
        <f t="shared" si="1"/>
        <v>2.7597999999999998E-2</v>
      </c>
      <c r="C44" s="23">
        <f t="shared" si="2"/>
        <v>2.8477000000000002E-2</v>
      </c>
      <c r="E44" s="43">
        <v>42436</v>
      </c>
      <c r="F44" s="51">
        <v>2.7614999999999998</v>
      </c>
      <c r="G44" s="52">
        <v>2.8734999999999999</v>
      </c>
      <c r="N44" s="26">
        <v>42437</v>
      </c>
      <c r="O44" s="29">
        <v>2.5998E-2</v>
      </c>
      <c r="P44" s="29">
        <v>2.7581000000000001E-2</v>
      </c>
      <c r="Q44" s="29">
        <v>2.7814999999999999E-2</v>
      </c>
      <c r="S44" s="34">
        <v>2.7541000000000003E-2</v>
      </c>
      <c r="T44" s="34">
        <v>2.8713000000000002E-2</v>
      </c>
      <c r="U44" s="34">
        <v>2.8910999999999999E-2</v>
      </c>
    </row>
    <row r="45" spans="1:21" x14ac:dyDescent="0.3">
      <c r="A45" s="43">
        <f t="shared" si="0"/>
        <v>42438</v>
      </c>
      <c r="B45" s="23">
        <f t="shared" si="1"/>
        <v>2.7568000000000002E-2</v>
      </c>
      <c r="C45" s="23">
        <f t="shared" si="2"/>
        <v>2.8420000000000001E-2</v>
      </c>
      <c r="E45" s="43">
        <v>42437</v>
      </c>
      <c r="F45" s="51">
        <v>2.7597999999999998</v>
      </c>
      <c r="G45" s="52">
        <v>2.8477000000000001</v>
      </c>
      <c r="N45" s="26">
        <v>42438</v>
      </c>
      <c r="O45" s="29">
        <v>2.6001E-2</v>
      </c>
      <c r="P45" s="29">
        <v>2.7573E-2</v>
      </c>
      <c r="Q45" s="29">
        <v>2.8500999999999999E-2</v>
      </c>
      <c r="S45" s="34">
        <v>2.7456000000000001E-2</v>
      </c>
      <c r="T45" s="34">
        <v>2.8639000000000001E-2</v>
      </c>
      <c r="U45" s="34">
        <v>2.9045000000000001E-2</v>
      </c>
    </row>
    <row r="46" spans="1:21" x14ac:dyDescent="0.3">
      <c r="A46" s="43">
        <f t="shared" si="0"/>
        <v>42439</v>
      </c>
      <c r="B46" s="23">
        <f t="shared" si="1"/>
        <v>2.7614E-2</v>
      </c>
      <c r="C46" s="23">
        <f t="shared" si="2"/>
        <v>2.8216000000000001E-2</v>
      </c>
      <c r="E46" s="43">
        <v>42438</v>
      </c>
      <c r="F46" s="51">
        <v>2.7568000000000001</v>
      </c>
      <c r="G46" s="52">
        <v>2.8420000000000001</v>
      </c>
      <c r="N46" s="26">
        <v>42439</v>
      </c>
      <c r="O46" s="29">
        <v>2.6003999999999999E-2</v>
      </c>
      <c r="P46" s="29">
        <v>2.8094000000000001E-2</v>
      </c>
      <c r="Q46" s="29">
        <v>2.7812999999999997E-2</v>
      </c>
      <c r="S46" s="34">
        <v>2.7200999999999999E-2</v>
      </c>
      <c r="T46" s="34">
        <v>2.8877E-2</v>
      </c>
      <c r="U46" s="34">
        <v>2.8129000000000001E-2</v>
      </c>
    </row>
    <row r="47" spans="1:21" x14ac:dyDescent="0.3">
      <c r="A47" s="43">
        <f t="shared" si="0"/>
        <v>42440</v>
      </c>
      <c r="B47" s="23">
        <f t="shared" si="1"/>
        <v>2.7483E-2</v>
      </c>
      <c r="C47" s="23">
        <f t="shared" si="2"/>
        <v>2.8287E-2</v>
      </c>
      <c r="E47" s="43">
        <v>42439</v>
      </c>
      <c r="F47" s="51">
        <v>2.7614000000000001</v>
      </c>
      <c r="G47" s="52">
        <v>2.8216000000000001</v>
      </c>
      <c r="N47" s="26">
        <v>42440</v>
      </c>
      <c r="O47" s="29">
        <v>2.6003999999999999E-2</v>
      </c>
      <c r="P47" s="29">
        <v>2.76E-2</v>
      </c>
      <c r="Q47" s="29">
        <v>2.8100999999999998E-2</v>
      </c>
      <c r="S47" s="34">
        <v>2.7300000000000001E-2</v>
      </c>
      <c r="T47" s="34">
        <v>2.8320999999999999E-2</v>
      </c>
      <c r="U47" s="34">
        <v>2.8938000000000002E-2</v>
      </c>
    </row>
    <row r="48" spans="1:21" x14ac:dyDescent="0.3">
      <c r="A48" s="43">
        <f t="shared" si="0"/>
        <v>42443</v>
      </c>
      <c r="B48" s="23">
        <f t="shared" si="1"/>
        <v>2.7002999999999999E-2</v>
      </c>
      <c r="C48" s="23">
        <f t="shared" si="2"/>
        <v>2.8088999999999999E-2</v>
      </c>
      <c r="E48" s="43">
        <v>42440</v>
      </c>
      <c r="F48" s="51">
        <v>2.7483</v>
      </c>
      <c r="G48" s="52">
        <v>2.8287</v>
      </c>
      <c r="N48" s="26">
        <v>42443</v>
      </c>
      <c r="O48" s="29">
        <v>2.6003999999999999E-2</v>
      </c>
      <c r="P48" s="29">
        <v>2.7167E-2</v>
      </c>
      <c r="Q48" s="29">
        <v>2.7675999999999999E-2</v>
      </c>
      <c r="S48" s="34">
        <v>2.7301000000000002E-2</v>
      </c>
      <c r="T48" s="34">
        <v>2.8243999999999998E-2</v>
      </c>
      <c r="U48" s="34">
        <v>2.9001000000000002E-2</v>
      </c>
    </row>
    <row r="49" spans="1:21" x14ac:dyDescent="0.3">
      <c r="A49" s="43">
        <f t="shared" si="0"/>
        <v>42444</v>
      </c>
      <c r="B49" s="23">
        <f t="shared" si="1"/>
        <v>2.7541000000000003E-2</v>
      </c>
      <c r="C49" s="23">
        <f t="shared" si="2"/>
        <v>2.8448999999999999E-2</v>
      </c>
      <c r="E49" s="43">
        <v>42443</v>
      </c>
      <c r="F49" s="51">
        <v>2.7002999999999999</v>
      </c>
      <c r="G49" s="52">
        <v>2.8089</v>
      </c>
      <c r="N49" s="26">
        <v>42444</v>
      </c>
      <c r="O49" s="29">
        <v>2.6009000000000001E-2</v>
      </c>
      <c r="P49" s="29">
        <v>2.7167E-2</v>
      </c>
      <c r="Q49" s="29">
        <v>2.7959999999999999E-2</v>
      </c>
      <c r="S49" s="34">
        <v>2.7200999999999999E-2</v>
      </c>
      <c r="T49" s="34">
        <v>2.8747999999999999E-2</v>
      </c>
      <c r="U49" s="34">
        <v>2.8398E-2</v>
      </c>
    </row>
    <row r="50" spans="1:21" x14ac:dyDescent="0.3">
      <c r="A50" s="43">
        <f t="shared" si="0"/>
        <v>42445</v>
      </c>
      <c r="B50" s="23">
        <f t="shared" si="1"/>
        <v>2.7671000000000001E-2</v>
      </c>
      <c r="C50" s="23">
        <f t="shared" si="2"/>
        <v>2.8359000000000002E-2</v>
      </c>
      <c r="E50" s="43">
        <v>42444</v>
      </c>
      <c r="F50" s="51">
        <v>2.7541000000000002</v>
      </c>
      <c r="G50" s="52">
        <v>2.8449</v>
      </c>
      <c r="N50" s="26">
        <v>42445</v>
      </c>
      <c r="O50" s="29">
        <v>2.6134000000000001E-2</v>
      </c>
      <c r="P50" s="29">
        <v>2.7633000000000001E-2</v>
      </c>
      <c r="Q50" s="29">
        <v>2.8081999999999999E-2</v>
      </c>
      <c r="S50" s="34">
        <v>2.7425999999999999E-2</v>
      </c>
      <c r="T50" s="34">
        <v>2.8490000000000001E-2</v>
      </c>
      <c r="U50" s="34">
        <v>2.9153999999999999E-2</v>
      </c>
    </row>
    <row r="51" spans="1:21" x14ac:dyDescent="0.3">
      <c r="A51" s="43">
        <f t="shared" si="0"/>
        <v>42446</v>
      </c>
      <c r="B51" s="23">
        <f t="shared" si="1"/>
        <v>2.7605000000000001E-2</v>
      </c>
      <c r="C51" s="23">
        <f t="shared" si="2"/>
        <v>2.8159999999999998E-2</v>
      </c>
      <c r="E51" s="43">
        <v>42445</v>
      </c>
      <c r="F51" s="51">
        <v>2.7671000000000001</v>
      </c>
      <c r="G51" s="52">
        <v>2.8359000000000001</v>
      </c>
      <c r="N51" s="26">
        <v>42446</v>
      </c>
      <c r="O51" s="29">
        <v>2.6504E-2</v>
      </c>
      <c r="P51" s="29">
        <v>2.7383999999999999E-2</v>
      </c>
      <c r="Q51" s="29">
        <v>2.7806000000000001E-2</v>
      </c>
      <c r="S51" s="34">
        <v>2.7734999999999999E-2</v>
      </c>
      <c r="T51" s="34">
        <v>2.8189000000000002E-2</v>
      </c>
      <c r="U51" s="34">
        <v>2.8925999999999997E-2</v>
      </c>
    </row>
    <row r="52" spans="1:21" x14ac:dyDescent="0.3">
      <c r="A52" s="43">
        <f t="shared" si="0"/>
        <v>42447</v>
      </c>
      <c r="B52" s="23">
        <f t="shared" si="1"/>
        <v>2.8003E-2</v>
      </c>
      <c r="C52" s="23">
        <f t="shared" si="2"/>
        <v>2.8715000000000001E-2</v>
      </c>
      <c r="E52" s="43">
        <v>42446</v>
      </c>
      <c r="F52" s="51">
        <v>2.7605</v>
      </c>
      <c r="G52" s="52">
        <v>2.8159999999999998</v>
      </c>
      <c r="N52" s="26">
        <v>42447</v>
      </c>
      <c r="O52" s="29">
        <v>2.6504E-2</v>
      </c>
      <c r="P52" s="29">
        <v>2.7587E-2</v>
      </c>
      <c r="Q52" s="29">
        <v>2.8502E-2</v>
      </c>
      <c r="S52" s="34"/>
      <c r="T52" s="34">
        <v>2.8374999999999997E-2</v>
      </c>
      <c r="U52" s="34">
        <v>2.9167999999999999E-2</v>
      </c>
    </row>
    <row r="53" spans="1:21" x14ac:dyDescent="0.3">
      <c r="A53" s="43">
        <f t="shared" si="0"/>
        <v>42450</v>
      </c>
      <c r="B53" s="23">
        <f t="shared" si="1"/>
        <v>2.8215E-2</v>
      </c>
      <c r="C53" s="23">
        <f t="shared" si="2"/>
        <v>2.8275000000000002E-2</v>
      </c>
      <c r="E53" s="43">
        <v>42447</v>
      </c>
      <c r="F53" s="51">
        <v>2.8003</v>
      </c>
      <c r="G53" s="52">
        <v>2.8715000000000002</v>
      </c>
      <c r="N53" s="26">
        <v>42450</v>
      </c>
      <c r="O53" s="29">
        <v>2.7001000000000001E-2</v>
      </c>
      <c r="P53" s="29">
        <v>2.8256E-2</v>
      </c>
      <c r="Q53" s="29">
        <v>2.8498000000000002E-2</v>
      </c>
      <c r="S53" s="34">
        <v>2.7501000000000001E-2</v>
      </c>
      <c r="T53" s="34">
        <v>2.8502999999999997E-2</v>
      </c>
      <c r="U53" s="34">
        <v>2.8936000000000003E-2</v>
      </c>
    </row>
    <row r="54" spans="1:21" x14ac:dyDescent="0.3">
      <c r="A54" s="43">
        <f t="shared" si="0"/>
        <v>42451</v>
      </c>
      <c r="B54" s="23">
        <f t="shared" si="1"/>
        <v>2.8730000000000002E-2</v>
      </c>
      <c r="C54" s="23">
        <f t="shared" si="2"/>
        <v>2.8665E-2</v>
      </c>
      <c r="E54" s="43">
        <v>42450</v>
      </c>
      <c r="F54" s="51">
        <v>2.8214999999999999</v>
      </c>
      <c r="G54" s="52">
        <v>2.8275000000000001</v>
      </c>
      <c r="N54" s="26">
        <v>42451</v>
      </c>
      <c r="O54" s="29">
        <v>2.7004999999999998E-2</v>
      </c>
      <c r="P54" s="29">
        <v>2.9001000000000002E-2</v>
      </c>
      <c r="Q54" s="29">
        <v>2.9028000000000002E-2</v>
      </c>
      <c r="S54" s="34">
        <v>2.7501000000000001E-2</v>
      </c>
      <c r="T54" s="34">
        <v>2.7999999999999997E-2</v>
      </c>
      <c r="U54" s="34">
        <v>2.9496000000000001E-2</v>
      </c>
    </row>
    <row r="55" spans="1:21" x14ac:dyDescent="0.3">
      <c r="A55" s="43">
        <f t="shared" si="0"/>
        <v>42452</v>
      </c>
      <c r="B55" s="23">
        <f t="shared" si="1"/>
        <v>2.9715999999999999E-2</v>
      </c>
      <c r="C55" s="23">
        <f t="shared" si="2"/>
        <v>2.8812000000000001E-2</v>
      </c>
      <c r="E55" s="43">
        <v>42451</v>
      </c>
      <c r="F55" s="51">
        <v>2.8730000000000002</v>
      </c>
      <c r="G55" s="52">
        <v>2.8664999999999998</v>
      </c>
      <c r="N55" s="26">
        <v>42452</v>
      </c>
      <c r="O55" s="29">
        <v>2.8494999999999999E-2</v>
      </c>
      <c r="P55" s="29">
        <v>2.9618000000000002E-2</v>
      </c>
      <c r="Q55" s="29">
        <v>3.0002000000000001E-2</v>
      </c>
      <c r="S55" s="34">
        <v>2.8174999999999999E-2</v>
      </c>
      <c r="T55" s="34">
        <v>2.8302000000000001E-2</v>
      </c>
      <c r="U55" s="34">
        <v>0.03</v>
      </c>
    </row>
    <row r="56" spans="1:21" x14ac:dyDescent="0.3">
      <c r="A56" s="43">
        <f t="shared" si="0"/>
        <v>42453</v>
      </c>
      <c r="B56" s="23">
        <f t="shared" si="1"/>
        <v>2.9921000000000003E-2</v>
      </c>
      <c r="C56" s="23">
        <f t="shared" si="2"/>
        <v>2.9312999999999999E-2</v>
      </c>
      <c r="E56" s="43">
        <v>42452</v>
      </c>
      <c r="F56" s="51">
        <v>2.9716</v>
      </c>
      <c r="G56" s="52">
        <v>2.8812000000000002</v>
      </c>
      <c r="N56" s="26">
        <v>42453</v>
      </c>
      <c r="O56" s="29">
        <v>2.8504000000000002E-2</v>
      </c>
      <c r="P56" s="29">
        <v>2.9864000000000002E-2</v>
      </c>
      <c r="Q56" s="29">
        <v>3.0261999999999997E-2</v>
      </c>
      <c r="S56" s="34">
        <v>2.8174000000000001E-2</v>
      </c>
      <c r="T56" s="34">
        <v>2.9533999999999998E-2</v>
      </c>
      <c r="U56" s="34">
        <v>3.0168E-2</v>
      </c>
    </row>
    <row r="57" spans="1:21" x14ac:dyDescent="0.3">
      <c r="A57" s="43">
        <f t="shared" si="0"/>
        <v>42454</v>
      </c>
      <c r="B57" s="23">
        <f t="shared" si="1"/>
        <v>2.9502999999999998E-2</v>
      </c>
      <c r="C57" s="23">
        <f t="shared" si="2"/>
        <v>2.8908E-2</v>
      </c>
      <c r="E57" s="43">
        <v>42453</v>
      </c>
      <c r="F57" s="51">
        <v>2.9921000000000002</v>
      </c>
      <c r="G57" s="52">
        <v>2.9312999999999998</v>
      </c>
      <c r="N57" s="26">
        <v>42454</v>
      </c>
      <c r="O57" s="29">
        <v>2.7498000000000002E-2</v>
      </c>
      <c r="P57" s="29">
        <v>2.9411E-2</v>
      </c>
      <c r="Q57" s="29">
        <v>3.0106000000000001E-2</v>
      </c>
      <c r="S57" s="34">
        <v>2.8017E-2</v>
      </c>
      <c r="T57" s="34">
        <v>2.9301000000000001E-2</v>
      </c>
      <c r="U57" s="34">
        <v>3.0167000000000003E-2</v>
      </c>
    </row>
    <row r="58" spans="1:21" x14ac:dyDescent="0.3">
      <c r="A58" s="43">
        <f t="shared" si="0"/>
        <v>42457</v>
      </c>
      <c r="B58" s="23">
        <f t="shared" si="1"/>
        <v>2.9114000000000001E-2</v>
      </c>
      <c r="C58" s="23">
        <f t="shared" si="2"/>
        <v>2.8437999999999998E-2</v>
      </c>
      <c r="E58" s="43">
        <v>42454</v>
      </c>
      <c r="F58" s="51">
        <v>2.9502999999999999</v>
      </c>
      <c r="G58" s="52">
        <v>2.8908</v>
      </c>
      <c r="N58" s="26">
        <v>42457</v>
      </c>
      <c r="O58" s="29">
        <v>2.7498000000000002E-2</v>
      </c>
      <c r="P58" s="29">
        <v>2.8938000000000002E-2</v>
      </c>
      <c r="Q58" s="29">
        <v>2.9596000000000001E-2</v>
      </c>
      <c r="S58" s="34">
        <v>2.8075000000000003E-2</v>
      </c>
      <c r="T58" s="34">
        <v>2.8367E-2</v>
      </c>
      <c r="U58" s="34">
        <v>2.9998999999999998E-2</v>
      </c>
    </row>
    <row r="59" spans="1:21" x14ac:dyDescent="0.3">
      <c r="A59" s="43">
        <f t="shared" si="0"/>
        <v>42458</v>
      </c>
      <c r="B59" s="23">
        <f t="shared" si="1"/>
        <v>2.9564E-2</v>
      </c>
      <c r="C59" s="23">
        <f t="shared" si="2"/>
        <v>2.8752E-2</v>
      </c>
      <c r="E59" s="43">
        <v>42457</v>
      </c>
      <c r="F59" s="51">
        <v>2.9114</v>
      </c>
      <c r="G59" s="52">
        <v>2.8437999999999999</v>
      </c>
      <c r="N59" s="26">
        <v>42458</v>
      </c>
      <c r="O59" s="29">
        <v>2.7995000000000003E-2</v>
      </c>
      <c r="P59" s="29">
        <v>2.9624000000000001E-2</v>
      </c>
      <c r="Q59" s="29">
        <v>2.9820000000000003E-2</v>
      </c>
      <c r="S59" s="34">
        <v>2.8125000000000001E-2</v>
      </c>
      <c r="T59" s="34">
        <v>2.8799999999999999E-2</v>
      </c>
      <c r="U59" s="34">
        <v>2.9262E-2</v>
      </c>
    </row>
    <row r="60" spans="1:21" x14ac:dyDescent="0.3">
      <c r="A60" s="43">
        <f t="shared" si="0"/>
        <v>42459</v>
      </c>
      <c r="B60" s="23">
        <f t="shared" si="1"/>
        <v>3.0091E-2</v>
      </c>
      <c r="C60" s="23">
        <f t="shared" si="2"/>
        <v>2.9102000000000003E-2</v>
      </c>
      <c r="E60" s="43">
        <v>42458</v>
      </c>
      <c r="F60" s="51">
        <v>2.9563999999999999</v>
      </c>
      <c r="G60" s="52">
        <v>2.8752</v>
      </c>
      <c r="N60" s="26">
        <v>42459</v>
      </c>
      <c r="O60" s="29">
        <v>2.7999E-2</v>
      </c>
      <c r="P60" s="29">
        <v>3.0282E-2</v>
      </c>
      <c r="Q60" s="29">
        <v>3.0495999999999999E-2</v>
      </c>
      <c r="S60" s="34">
        <v>2.7751999999999999E-2</v>
      </c>
      <c r="T60" s="34">
        <v>2.9641000000000001E-2</v>
      </c>
      <c r="U60" s="34"/>
    </row>
    <row r="61" spans="1:21" x14ac:dyDescent="0.3">
      <c r="A61" s="43">
        <f t="shared" si="0"/>
        <v>42460</v>
      </c>
      <c r="B61" s="23">
        <f t="shared" si="1"/>
        <v>3.0009000000000001E-2</v>
      </c>
      <c r="C61" s="23">
        <f t="shared" si="2"/>
        <v>2.9249999999999998E-2</v>
      </c>
      <c r="E61" s="43">
        <v>42459</v>
      </c>
      <c r="F61" s="51">
        <v>3.0091000000000001</v>
      </c>
      <c r="G61" s="52">
        <v>2.9102000000000001</v>
      </c>
      <c r="N61" s="26">
        <v>42460</v>
      </c>
      <c r="O61" s="29"/>
      <c r="P61" s="29">
        <v>3.0009000000000001E-2</v>
      </c>
      <c r="Q61" s="29"/>
      <c r="S61" s="34">
        <v>2.7997999999999999E-2</v>
      </c>
      <c r="T61" s="34"/>
      <c r="U61" s="34">
        <v>3.0501E-2</v>
      </c>
    </row>
    <row r="62" spans="1:21" x14ac:dyDescent="0.3">
      <c r="A62" s="43">
        <f t="shared" si="0"/>
        <v>42461</v>
      </c>
      <c r="B62" s="23">
        <f t="shared" si="1"/>
        <v>2.9416999999999999E-2</v>
      </c>
      <c r="C62" s="23">
        <f t="shared" si="2"/>
        <v>2.8502999999999997E-2</v>
      </c>
      <c r="E62" s="43">
        <v>42460</v>
      </c>
      <c r="F62" s="51">
        <v>3.0009000000000001</v>
      </c>
      <c r="G62" s="52">
        <v>2.9249999999999998</v>
      </c>
      <c r="N62" s="26">
        <v>42461</v>
      </c>
      <c r="O62" s="29">
        <v>2.8500000000000001E-2</v>
      </c>
      <c r="P62" s="29">
        <v>2.9106E-2</v>
      </c>
      <c r="Q62" s="29">
        <v>3.0188000000000003E-2</v>
      </c>
      <c r="S62" s="34"/>
      <c r="T62" s="34">
        <v>2.8502999999999997E-2</v>
      </c>
      <c r="U62" s="34"/>
    </row>
    <row r="63" spans="1:21" x14ac:dyDescent="0.3">
      <c r="A63" s="43">
        <f t="shared" si="0"/>
        <v>42465</v>
      </c>
      <c r="B63" s="23">
        <f t="shared" si="1"/>
        <v>2.8483000000000001E-2</v>
      </c>
      <c r="C63" s="23">
        <f t="shared" si="2"/>
        <v>2.8755000000000003E-2</v>
      </c>
      <c r="E63" s="43">
        <v>42461</v>
      </c>
      <c r="F63" s="51">
        <v>2.9417</v>
      </c>
      <c r="G63" s="52">
        <v>2.8502999999999998</v>
      </c>
      <c r="N63" s="26">
        <v>42465</v>
      </c>
      <c r="O63" s="29">
        <v>2.7498000000000002E-2</v>
      </c>
      <c r="P63" s="29">
        <v>2.8666000000000001E-2</v>
      </c>
      <c r="Q63" s="29">
        <v>2.8833999999999999E-2</v>
      </c>
      <c r="S63" s="34">
        <v>2.818E-2</v>
      </c>
      <c r="T63" s="34">
        <v>2.9001000000000002E-2</v>
      </c>
      <c r="U63" s="34">
        <v>2.9468999999999999E-2</v>
      </c>
    </row>
    <row r="64" spans="1:21" x14ac:dyDescent="0.3">
      <c r="A64" s="43">
        <f t="shared" si="0"/>
        <v>42466</v>
      </c>
      <c r="B64" s="23">
        <f t="shared" si="1"/>
        <v>2.8290000000000003E-2</v>
      </c>
      <c r="C64" s="23">
        <f t="shared" si="2"/>
        <v>2.9001000000000002E-2</v>
      </c>
      <c r="E64" s="43">
        <v>42465</v>
      </c>
      <c r="F64" s="51">
        <v>2.8483000000000001</v>
      </c>
      <c r="G64" s="52">
        <v>2.8755000000000002</v>
      </c>
      <c r="N64" s="26">
        <v>42466</v>
      </c>
      <c r="O64" s="29">
        <v>2.7521E-2</v>
      </c>
      <c r="P64" s="29">
        <v>2.8105999999999999E-2</v>
      </c>
      <c r="Q64" s="29">
        <v>2.8778999999999999E-2</v>
      </c>
      <c r="S64" s="34">
        <v>2.8201999999999998E-2</v>
      </c>
      <c r="T64" s="34">
        <v>2.8955000000000002E-2</v>
      </c>
      <c r="U64" s="34">
        <v>2.9529E-2</v>
      </c>
    </row>
    <row r="65" spans="1:21" x14ac:dyDescent="0.3">
      <c r="A65" s="43">
        <f t="shared" si="0"/>
        <v>42467</v>
      </c>
      <c r="B65" s="23">
        <f t="shared" si="1"/>
        <v>2.8275999999999999E-2</v>
      </c>
      <c r="C65" s="23">
        <f t="shared" si="2"/>
        <v>2.8937000000000001E-2</v>
      </c>
      <c r="E65" s="43">
        <v>42466</v>
      </c>
      <c r="F65" s="51">
        <v>2.8290000000000002</v>
      </c>
      <c r="G65" s="52">
        <v>2.9001000000000001</v>
      </c>
      <c r="N65" s="26">
        <v>42467</v>
      </c>
      <c r="O65" s="29">
        <v>2.7202E-2</v>
      </c>
      <c r="P65" s="29">
        <v>2.844E-2</v>
      </c>
      <c r="Q65" s="29">
        <v>2.8750000000000001E-2</v>
      </c>
      <c r="S65" s="34">
        <v>2.8267E-2</v>
      </c>
      <c r="T65" s="34">
        <v>2.8912E-2</v>
      </c>
      <c r="U65" s="34">
        <v>2.9788000000000002E-2</v>
      </c>
    </row>
    <row r="66" spans="1:21" x14ac:dyDescent="0.3">
      <c r="A66" s="43">
        <f t="shared" si="0"/>
        <v>42468</v>
      </c>
      <c r="B66" s="23">
        <f t="shared" si="1"/>
        <v>2.8296999999999999E-2</v>
      </c>
      <c r="C66" s="23">
        <f t="shared" si="2"/>
        <v>2.9123E-2</v>
      </c>
      <c r="E66" s="43">
        <v>42467</v>
      </c>
      <c r="F66" s="51">
        <v>2.8275999999999999</v>
      </c>
      <c r="G66" s="52">
        <v>2.8936999999999999</v>
      </c>
      <c r="N66" s="26">
        <v>42468</v>
      </c>
      <c r="O66" s="29">
        <v>2.7002999999999999E-2</v>
      </c>
      <c r="P66" s="29">
        <v>2.8333000000000001E-2</v>
      </c>
      <c r="Q66" s="29">
        <v>2.8538999999999998E-2</v>
      </c>
      <c r="S66" s="34">
        <v>2.8262999999999996E-2</v>
      </c>
      <c r="T66" s="34">
        <v>2.9401E-2</v>
      </c>
      <c r="U66" s="34">
        <v>2.9756999999999999E-2</v>
      </c>
    </row>
    <row r="67" spans="1:21" x14ac:dyDescent="0.3">
      <c r="A67" s="43">
        <f t="shared" ref="A67:A130" si="3">E68</f>
        <v>42471</v>
      </c>
      <c r="B67" s="23">
        <f t="shared" ref="B67:B130" si="4">F68/100</f>
        <v>2.8056000000000001E-2</v>
      </c>
      <c r="C67" s="23">
        <f t="shared" ref="C67:C130" si="5">G68/100</f>
        <v>2.9142999999999999E-2</v>
      </c>
      <c r="E67" s="43">
        <v>42468</v>
      </c>
      <c r="F67" s="51">
        <v>2.8296999999999999</v>
      </c>
      <c r="G67" s="52">
        <v>2.9123000000000001</v>
      </c>
      <c r="N67" s="26">
        <v>42471</v>
      </c>
      <c r="O67" s="29">
        <v>2.6869999999999998E-2</v>
      </c>
      <c r="P67" s="29">
        <v>2.7746E-2</v>
      </c>
      <c r="Q67" s="29">
        <v>2.8772000000000002E-2</v>
      </c>
      <c r="S67" s="34">
        <v>2.8132999999999998E-2</v>
      </c>
      <c r="T67" s="34">
        <v>2.9100000000000001E-2</v>
      </c>
      <c r="U67" s="34">
        <v>2.9801000000000001E-2</v>
      </c>
    </row>
    <row r="68" spans="1:21" x14ac:dyDescent="0.3">
      <c r="A68" s="43">
        <f t="shared" si="3"/>
        <v>42472</v>
      </c>
      <c r="B68" s="23">
        <f t="shared" si="4"/>
        <v>2.8401999999999997E-2</v>
      </c>
      <c r="C68" s="23">
        <f t="shared" si="5"/>
        <v>2.9356E-2</v>
      </c>
      <c r="E68" s="43">
        <v>42471</v>
      </c>
      <c r="F68" s="51">
        <v>2.8056000000000001</v>
      </c>
      <c r="G68" s="52">
        <v>2.9142999999999999</v>
      </c>
      <c r="N68" s="26">
        <v>42472</v>
      </c>
      <c r="O68" s="29">
        <v>2.6800999999999998E-2</v>
      </c>
      <c r="P68" s="29">
        <v>2.7900999999999999E-2</v>
      </c>
      <c r="Q68" s="29">
        <v>2.8745E-2</v>
      </c>
      <c r="S68" s="34">
        <v>2.8201999999999998E-2</v>
      </c>
      <c r="T68" s="34">
        <v>2.9357999999999999E-2</v>
      </c>
      <c r="U68" s="34">
        <v>2.9925E-2</v>
      </c>
    </row>
    <row r="69" spans="1:21" x14ac:dyDescent="0.3">
      <c r="A69" s="43">
        <f t="shared" si="3"/>
        <v>42473</v>
      </c>
      <c r="B69" s="23">
        <f t="shared" si="4"/>
        <v>2.8528999999999999E-2</v>
      </c>
      <c r="C69" s="23">
        <f t="shared" si="5"/>
        <v>2.9505E-2</v>
      </c>
      <c r="E69" s="43">
        <v>42472</v>
      </c>
      <c r="F69" s="51">
        <v>2.8401999999999998</v>
      </c>
      <c r="G69" s="52">
        <v>2.9356</v>
      </c>
      <c r="N69" s="26">
        <v>42473</v>
      </c>
      <c r="O69" s="29">
        <v>2.7004999999999998E-2</v>
      </c>
      <c r="P69" s="29">
        <v>2.8654000000000002E-2</v>
      </c>
      <c r="Q69" s="29">
        <v>2.8559000000000001E-2</v>
      </c>
      <c r="S69" s="34">
        <v>2.8159999999999998E-2</v>
      </c>
      <c r="T69" s="34">
        <v>2.9833999999999999E-2</v>
      </c>
      <c r="U69" s="34">
        <v>2.9923000000000002E-2</v>
      </c>
    </row>
    <row r="70" spans="1:21" x14ac:dyDescent="0.3">
      <c r="A70" s="43">
        <f t="shared" si="3"/>
        <v>42474</v>
      </c>
      <c r="B70" s="23">
        <f t="shared" si="4"/>
        <v>2.8811E-2</v>
      </c>
      <c r="C70" s="23">
        <f t="shared" si="5"/>
        <v>2.9520000000000001E-2</v>
      </c>
      <c r="E70" s="43">
        <v>42473</v>
      </c>
      <c r="F70" s="51">
        <v>2.8529</v>
      </c>
      <c r="G70" s="52">
        <v>2.9504999999999999</v>
      </c>
      <c r="N70" s="26">
        <v>42474</v>
      </c>
      <c r="O70" s="29"/>
      <c r="P70" s="29">
        <v>2.8603E-2</v>
      </c>
      <c r="Q70" s="29">
        <v>2.896E-2</v>
      </c>
      <c r="S70" s="34">
        <v>2.8551000000000003E-2</v>
      </c>
      <c r="T70" s="34">
        <v>2.9714000000000001E-2</v>
      </c>
      <c r="U70" s="34">
        <v>3.0100999999999999E-2</v>
      </c>
    </row>
    <row r="71" spans="1:21" x14ac:dyDescent="0.3">
      <c r="A71" s="43">
        <f t="shared" si="3"/>
        <v>42475</v>
      </c>
      <c r="B71" s="23">
        <f t="shared" si="4"/>
        <v>2.8862000000000002E-2</v>
      </c>
      <c r="C71" s="23">
        <f t="shared" si="5"/>
        <v>2.955E-2</v>
      </c>
      <c r="E71" s="43">
        <v>42474</v>
      </c>
      <c r="F71" s="51">
        <v>2.8811</v>
      </c>
      <c r="G71" s="52">
        <v>2.952</v>
      </c>
      <c r="N71" s="26">
        <v>42475</v>
      </c>
      <c r="O71" s="29">
        <v>2.7008999999999998E-2</v>
      </c>
      <c r="P71" s="29">
        <v>2.8854999999999999E-2</v>
      </c>
      <c r="Q71" s="29">
        <v>2.928E-2</v>
      </c>
      <c r="S71" s="34">
        <v>2.8625999999999999E-2</v>
      </c>
      <c r="T71" s="34">
        <v>2.9922000000000001E-2</v>
      </c>
      <c r="U71" s="34">
        <v>2.9666999999999999E-2</v>
      </c>
    </row>
    <row r="72" spans="1:21" x14ac:dyDescent="0.3">
      <c r="A72" s="43">
        <f t="shared" si="3"/>
        <v>42478</v>
      </c>
      <c r="B72" s="23">
        <f t="shared" si="4"/>
        <v>2.8646999999999999E-2</v>
      </c>
      <c r="C72" s="23">
        <f t="shared" si="5"/>
        <v>2.9550999999999997E-2</v>
      </c>
      <c r="E72" s="43">
        <v>42475</v>
      </c>
      <c r="F72" s="51">
        <v>2.8862000000000001</v>
      </c>
      <c r="G72" s="52">
        <v>2.9550000000000001</v>
      </c>
      <c r="N72" s="26">
        <v>42478</v>
      </c>
      <c r="O72" s="29">
        <v>2.7334999999999998E-2</v>
      </c>
      <c r="P72" s="29">
        <v>2.9148E-2</v>
      </c>
      <c r="Q72" s="29">
        <v>2.9163000000000001E-2</v>
      </c>
      <c r="S72" s="34">
        <v>2.8500000000000001E-2</v>
      </c>
      <c r="T72" s="34">
        <v>3.0068000000000001E-2</v>
      </c>
      <c r="U72" s="34">
        <v>3.0276000000000001E-2</v>
      </c>
    </row>
    <row r="73" spans="1:21" x14ac:dyDescent="0.3">
      <c r="A73" s="43">
        <f t="shared" si="3"/>
        <v>42479</v>
      </c>
      <c r="B73" s="23">
        <f t="shared" si="4"/>
        <v>2.8780999999999998E-2</v>
      </c>
      <c r="C73" s="23">
        <f t="shared" si="5"/>
        <v>2.9702000000000003E-2</v>
      </c>
      <c r="E73" s="43">
        <v>42478</v>
      </c>
      <c r="F73" s="51">
        <v>2.8647</v>
      </c>
      <c r="G73" s="52">
        <v>2.9550999999999998</v>
      </c>
      <c r="N73" s="26">
        <v>42479</v>
      </c>
      <c r="O73" s="29">
        <v>2.7498000000000002E-2</v>
      </c>
      <c r="P73" s="29">
        <v>2.8874E-2</v>
      </c>
      <c r="Q73" s="29">
        <v>2.9237000000000003E-2</v>
      </c>
      <c r="S73" s="34">
        <v>2.8500000000000001E-2</v>
      </c>
      <c r="T73" s="34">
        <v>2.9594999999999996E-2</v>
      </c>
      <c r="U73" s="34">
        <v>3.0360000000000002E-2</v>
      </c>
    </row>
    <row r="74" spans="1:21" x14ac:dyDescent="0.3">
      <c r="A74" s="43">
        <f t="shared" si="3"/>
        <v>42480</v>
      </c>
      <c r="B74" s="23">
        <f t="shared" si="4"/>
        <v>2.8818E-2</v>
      </c>
      <c r="C74" s="23">
        <f t="shared" si="5"/>
        <v>2.9891999999999998E-2</v>
      </c>
      <c r="E74" s="43">
        <v>42479</v>
      </c>
      <c r="F74" s="51">
        <v>2.8780999999999999</v>
      </c>
      <c r="G74" s="52">
        <v>2.9702000000000002</v>
      </c>
      <c r="N74" s="26">
        <v>42480</v>
      </c>
      <c r="O74" s="29">
        <v>2.7900999999999999E-2</v>
      </c>
      <c r="P74" s="29">
        <v>2.8786999999999997E-2</v>
      </c>
      <c r="Q74" s="29">
        <v>2.9418000000000003E-2</v>
      </c>
      <c r="S74" s="34">
        <v>2.8622000000000002E-2</v>
      </c>
      <c r="T74" s="34">
        <v>3.0150999999999997E-2</v>
      </c>
      <c r="U74" s="34">
        <v>3.0488000000000001E-2</v>
      </c>
    </row>
    <row r="75" spans="1:21" x14ac:dyDescent="0.3">
      <c r="A75" s="43">
        <f t="shared" si="3"/>
        <v>42481</v>
      </c>
      <c r="B75" s="23">
        <f t="shared" si="4"/>
        <v>2.9245999999999998E-2</v>
      </c>
      <c r="C75" s="23">
        <f t="shared" si="5"/>
        <v>3.0116E-2</v>
      </c>
      <c r="E75" s="43">
        <v>42480</v>
      </c>
      <c r="F75" s="51">
        <v>2.8818000000000001</v>
      </c>
      <c r="G75" s="52">
        <v>2.9891999999999999</v>
      </c>
      <c r="N75" s="26">
        <v>42481</v>
      </c>
      <c r="O75" s="29">
        <v>2.7995000000000003E-2</v>
      </c>
      <c r="P75" s="29">
        <v>2.9102000000000003E-2</v>
      </c>
      <c r="Q75" s="29">
        <v>2.9698000000000002E-2</v>
      </c>
      <c r="S75" s="34">
        <v>2.8925999999999997E-2</v>
      </c>
      <c r="T75" s="34">
        <v>3.0367999999999999E-2</v>
      </c>
      <c r="U75" s="34">
        <v>3.0634000000000002E-2</v>
      </c>
    </row>
    <row r="76" spans="1:21" x14ac:dyDescent="0.3">
      <c r="A76" s="43">
        <f t="shared" si="3"/>
        <v>42482</v>
      </c>
      <c r="B76" s="23">
        <f t="shared" si="4"/>
        <v>2.9401999999999998E-2</v>
      </c>
      <c r="C76" s="23">
        <f t="shared" si="5"/>
        <v>2.9825000000000001E-2</v>
      </c>
      <c r="E76" s="43">
        <v>42481</v>
      </c>
      <c r="F76" s="51">
        <v>2.9245999999999999</v>
      </c>
      <c r="G76" s="52">
        <v>3.0116000000000001</v>
      </c>
      <c r="N76" s="26">
        <v>42482</v>
      </c>
      <c r="O76" s="29">
        <v>2.7999E-2</v>
      </c>
      <c r="P76" s="29">
        <v>2.9468000000000001E-2</v>
      </c>
      <c r="Q76" s="29">
        <v>2.9746000000000002E-2</v>
      </c>
      <c r="S76" s="34">
        <v>2.8900000000000002E-2</v>
      </c>
      <c r="T76" s="34"/>
      <c r="U76" s="34">
        <v>3.1498999999999999E-2</v>
      </c>
    </row>
    <row r="77" spans="1:21" x14ac:dyDescent="0.3">
      <c r="A77" s="43">
        <f t="shared" si="3"/>
        <v>42485</v>
      </c>
      <c r="B77" s="23">
        <f t="shared" si="4"/>
        <v>2.9581E-2</v>
      </c>
      <c r="C77" s="23">
        <f t="shared" si="5"/>
        <v>3.0283000000000001E-2</v>
      </c>
      <c r="E77" s="43">
        <v>42482</v>
      </c>
      <c r="F77" s="51">
        <v>2.9401999999999999</v>
      </c>
      <c r="G77" s="52">
        <v>2.9824999999999999</v>
      </c>
      <c r="N77" s="26">
        <v>42485</v>
      </c>
      <c r="O77" s="29">
        <v>2.8374999999999997E-2</v>
      </c>
      <c r="P77" s="29">
        <v>2.9558000000000001E-2</v>
      </c>
      <c r="Q77" s="29">
        <v>3.0084E-2</v>
      </c>
      <c r="S77" s="34">
        <v>2.9116E-2</v>
      </c>
      <c r="T77" s="34">
        <v>3.0759999999999999E-2</v>
      </c>
      <c r="U77" s="34">
        <v>3.1383000000000001E-2</v>
      </c>
    </row>
    <row r="78" spans="1:21" x14ac:dyDescent="0.3">
      <c r="A78" s="43">
        <f t="shared" si="3"/>
        <v>42486</v>
      </c>
      <c r="B78" s="23">
        <f t="shared" si="4"/>
        <v>3.0089000000000001E-2</v>
      </c>
      <c r="C78" s="23">
        <f t="shared" si="5"/>
        <v>3.1000999999999997E-2</v>
      </c>
      <c r="E78" s="43">
        <v>42485</v>
      </c>
      <c r="F78" s="51">
        <v>2.9581</v>
      </c>
      <c r="G78" s="52">
        <v>3.0283000000000002</v>
      </c>
      <c r="N78" s="26">
        <v>42486</v>
      </c>
      <c r="O78" s="29">
        <v>2.8708000000000001E-2</v>
      </c>
      <c r="P78" s="29">
        <v>3.0071000000000001E-2</v>
      </c>
      <c r="Q78" s="29">
        <v>3.0415999999999999E-2</v>
      </c>
      <c r="S78" s="34">
        <v>2.9666999999999999E-2</v>
      </c>
      <c r="T78" s="34">
        <v>3.0950000000000002E-2</v>
      </c>
      <c r="U78" s="34">
        <v>3.1701E-2</v>
      </c>
    </row>
    <row r="79" spans="1:21" x14ac:dyDescent="0.3">
      <c r="A79" s="43">
        <f t="shared" si="3"/>
        <v>42487</v>
      </c>
      <c r="B79" s="23">
        <f t="shared" si="4"/>
        <v>2.9759999999999998E-2</v>
      </c>
      <c r="C79" s="23">
        <f t="shared" si="5"/>
        <v>3.0880999999999999E-2</v>
      </c>
      <c r="E79" s="43">
        <v>42486</v>
      </c>
      <c r="F79" s="51">
        <v>3.0089000000000001</v>
      </c>
      <c r="G79" s="52">
        <v>3.1000999999999999</v>
      </c>
      <c r="N79" s="26">
        <v>42487</v>
      </c>
      <c r="O79" s="29">
        <v>2.9064999999999997E-2</v>
      </c>
      <c r="P79" s="29">
        <v>2.9977999999999998E-2</v>
      </c>
      <c r="Q79" s="29">
        <v>3.0200999999999999E-2</v>
      </c>
      <c r="S79" s="34">
        <v>2.9634000000000001E-2</v>
      </c>
      <c r="T79" s="34">
        <v>3.1440000000000003E-2</v>
      </c>
      <c r="U79" s="34">
        <v>3.1642000000000003E-2</v>
      </c>
    </row>
    <row r="80" spans="1:21" x14ac:dyDescent="0.3">
      <c r="A80" s="43">
        <f t="shared" si="3"/>
        <v>42488</v>
      </c>
      <c r="B80" s="23">
        <f t="shared" si="4"/>
        <v>2.9537000000000001E-2</v>
      </c>
      <c r="C80" s="23">
        <f t="shared" si="5"/>
        <v>3.0428999999999998E-2</v>
      </c>
      <c r="E80" s="43">
        <v>42487</v>
      </c>
      <c r="F80" s="51">
        <v>2.976</v>
      </c>
      <c r="G80" s="52">
        <v>3.0880999999999998</v>
      </c>
      <c r="N80" s="26">
        <v>42488</v>
      </c>
      <c r="O80" s="29">
        <v>2.8833000000000001E-2</v>
      </c>
      <c r="P80" s="29">
        <v>2.9579000000000001E-2</v>
      </c>
      <c r="Q80" s="29">
        <v>3.0249000000000002E-2</v>
      </c>
      <c r="S80" s="34">
        <v>2.9614999999999999E-2</v>
      </c>
      <c r="T80" s="34">
        <v>3.1091000000000001E-2</v>
      </c>
      <c r="U80" s="34">
        <v>3.1503000000000003E-2</v>
      </c>
    </row>
    <row r="81" spans="1:21" x14ac:dyDescent="0.3">
      <c r="A81" s="43">
        <f t="shared" si="3"/>
        <v>42489</v>
      </c>
      <c r="B81" s="23">
        <f t="shared" si="4"/>
        <v>2.8643999999999999E-2</v>
      </c>
      <c r="C81" s="23">
        <f t="shared" si="5"/>
        <v>3.0023000000000001E-2</v>
      </c>
      <c r="E81" s="43">
        <v>42488</v>
      </c>
      <c r="F81" s="51">
        <v>2.9537</v>
      </c>
      <c r="G81" s="52">
        <v>3.0428999999999999</v>
      </c>
      <c r="N81" s="26">
        <v>42489</v>
      </c>
      <c r="O81" s="29">
        <v>2.7824000000000002E-2</v>
      </c>
      <c r="P81" s="29">
        <v>2.8831000000000002E-2</v>
      </c>
      <c r="Q81" s="29">
        <v>3.0005999999999998E-2</v>
      </c>
      <c r="S81" s="34">
        <v>2.9373E-2</v>
      </c>
      <c r="T81" s="34">
        <v>3.0484000000000001E-2</v>
      </c>
      <c r="U81" s="34">
        <v>3.1802000000000004E-2</v>
      </c>
    </row>
    <row r="82" spans="1:21" x14ac:dyDescent="0.3">
      <c r="A82" s="43">
        <f t="shared" si="3"/>
        <v>42493</v>
      </c>
      <c r="B82" s="23">
        <f t="shared" si="4"/>
        <v>2.7008999999999998E-2</v>
      </c>
      <c r="C82" s="23">
        <f t="shared" si="5"/>
        <v>2.9639000000000002E-2</v>
      </c>
      <c r="E82" s="43">
        <v>42489</v>
      </c>
      <c r="F82" s="51">
        <v>2.8643999999999998</v>
      </c>
      <c r="G82" s="52">
        <v>3.0023</v>
      </c>
      <c r="N82" s="26">
        <v>42493</v>
      </c>
      <c r="O82" s="29">
        <v>2.7008999999999998E-2</v>
      </c>
      <c r="P82" s="29"/>
      <c r="Q82" s="29"/>
      <c r="S82" s="34">
        <v>2.9322000000000001E-2</v>
      </c>
      <c r="T82" s="34">
        <v>3.0167000000000003E-2</v>
      </c>
      <c r="U82" s="34"/>
    </row>
    <row r="83" spans="1:21" x14ac:dyDescent="0.3">
      <c r="A83" s="43">
        <f t="shared" si="3"/>
        <v>42494</v>
      </c>
      <c r="B83" s="23">
        <f t="shared" si="4"/>
        <v>2.7856000000000002E-2</v>
      </c>
      <c r="C83" s="23">
        <f t="shared" si="5"/>
        <v>2.9828E-2</v>
      </c>
      <c r="E83" s="43">
        <v>42493</v>
      </c>
      <c r="F83" s="51">
        <v>2.7008999999999999</v>
      </c>
      <c r="G83" s="52">
        <v>2.9639000000000002</v>
      </c>
      <c r="N83" s="26">
        <v>42494</v>
      </c>
      <c r="O83" s="29">
        <v>2.6522E-2</v>
      </c>
      <c r="P83" s="29">
        <v>2.8001999999999999E-2</v>
      </c>
      <c r="Q83" s="29">
        <v>2.8418000000000002E-2</v>
      </c>
      <c r="S83" s="34">
        <v>2.8719999999999999E-2</v>
      </c>
      <c r="T83" s="34">
        <v>2.9929999999999998E-2</v>
      </c>
      <c r="U83" s="34">
        <v>3.0472000000000003E-2</v>
      </c>
    </row>
    <row r="84" spans="1:21" x14ac:dyDescent="0.3">
      <c r="A84" s="43">
        <f t="shared" si="3"/>
        <v>42495</v>
      </c>
      <c r="B84" s="23">
        <f t="shared" si="4"/>
        <v>2.8224999999999997E-2</v>
      </c>
      <c r="C84" s="23">
        <f t="shared" si="5"/>
        <v>3.0232999999999999E-2</v>
      </c>
      <c r="E84" s="43">
        <v>42494</v>
      </c>
      <c r="F84" s="51">
        <v>2.7856000000000001</v>
      </c>
      <c r="G84" s="52">
        <v>2.9828000000000001</v>
      </c>
      <c r="N84" s="26">
        <v>42495</v>
      </c>
      <c r="O84" s="29">
        <v>2.6239999999999999E-2</v>
      </c>
      <c r="P84" s="29">
        <v>2.8109000000000002E-2</v>
      </c>
      <c r="Q84" s="29">
        <v>2.8747999999999999E-2</v>
      </c>
      <c r="S84" s="34">
        <v>2.8753000000000001E-2</v>
      </c>
      <c r="T84" s="34">
        <v>3.0091E-2</v>
      </c>
      <c r="U84" s="34">
        <v>3.1002000000000002E-2</v>
      </c>
    </row>
    <row r="85" spans="1:21" x14ac:dyDescent="0.3">
      <c r="A85" s="43">
        <f t="shared" si="3"/>
        <v>42496</v>
      </c>
      <c r="B85" s="23">
        <f t="shared" si="4"/>
        <v>2.7827999999999999E-2</v>
      </c>
      <c r="C85" s="23">
        <f t="shared" si="5"/>
        <v>3.0044000000000001E-2</v>
      </c>
      <c r="E85" s="43">
        <v>42495</v>
      </c>
      <c r="F85" s="51">
        <v>2.8224999999999998</v>
      </c>
      <c r="G85" s="52">
        <v>3.0232999999999999</v>
      </c>
      <c r="N85" s="26">
        <v>42496</v>
      </c>
      <c r="O85" s="29">
        <v>2.6499000000000002E-2</v>
      </c>
      <c r="P85" s="29">
        <v>2.8001000000000002E-2</v>
      </c>
      <c r="Q85" s="29">
        <v>2.8544E-2</v>
      </c>
      <c r="S85" s="34">
        <v>2.8725000000000001E-2</v>
      </c>
      <c r="T85" s="34">
        <v>3.0160999999999997E-2</v>
      </c>
      <c r="U85" s="34">
        <v>3.0630000000000001E-2</v>
      </c>
    </row>
    <row r="86" spans="1:21" x14ac:dyDescent="0.3">
      <c r="A86" s="43">
        <f t="shared" si="3"/>
        <v>42499</v>
      </c>
      <c r="B86" s="23">
        <f t="shared" si="4"/>
        <v>2.8254999999999999E-2</v>
      </c>
      <c r="C86" s="23">
        <f t="shared" si="5"/>
        <v>3.0026999999999998E-2</v>
      </c>
      <c r="E86" s="43">
        <v>42496</v>
      </c>
      <c r="F86" s="51">
        <v>2.7827999999999999</v>
      </c>
      <c r="G86" s="52">
        <v>3.0044</v>
      </c>
      <c r="N86" s="26">
        <v>42499</v>
      </c>
      <c r="O86" s="29">
        <v>2.6747999999999997E-2</v>
      </c>
      <c r="P86" s="29">
        <v>2.8499E-2</v>
      </c>
      <c r="Q86" s="29">
        <v>2.8437E-2</v>
      </c>
      <c r="S86" s="34">
        <v>2.8542000000000001E-2</v>
      </c>
      <c r="T86" s="34">
        <v>3.0185E-2</v>
      </c>
      <c r="U86" s="34">
        <v>3.0897999999999998E-2</v>
      </c>
    </row>
    <row r="87" spans="1:21" x14ac:dyDescent="0.3">
      <c r="A87" s="43">
        <f t="shared" si="3"/>
        <v>42500</v>
      </c>
      <c r="B87" s="23">
        <f t="shared" si="4"/>
        <v>2.8138E-2</v>
      </c>
      <c r="C87" s="23">
        <f t="shared" si="5"/>
        <v>3.0259000000000001E-2</v>
      </c>
      <c r="E87" s="43">
        <v>42499</v>
      </c>
      <c r="F87" s="51">
        <v>2.8254999999999999</v>
      </c>
      <c r="G87" s="52">
        <v>3.0026999999999999</v>
      </c>
      <c r="N87" s="26">
        <v>42500</v>
      </c>
      <c r="O87" s="29">
        <v>2.7004999999999998E-2</v>
      </c>
      <c r="P87" s="29">
        <v>2.8129000000000001E-2</v>
      </c>
      <c r="Q87" s="29">
        <v>2.8419E-2</v>
      </c>
      <c r="S87" s="34">
        <v>2.8927000000000001E-2</v>
      </c>
      <c r="T87" s="34">
        <v>3.0055999999999999E-2</v>
      </c>
      <c r="U87" s="34">
        <v>3.1055000000000003E-2</v>
      </c>
    </row>
    <row r="88" spans="1:21" x14ac:dyDescent="0.3">
      <c r="A88" s="43">
        <f t="shared" si="3"/>
        <v>42501</v>
      </c>
      <c r="B88" s="23">
        <f t="shared" si="4"/>
        <v>2.8154999999999999E-2</v>
      </c>
      <c r="C88" s="23">
        <f t="shared" si="5"/>
        <v>3.0196000000000001E-2</v>
      </c>
      <c r="E88" s="43">
        <v>42500</v>
      </c>
      <c r="F88" s="51">
        <v>2.8138000000000001</v>
      </c>
      <c r="G88" s="52">
        <v>3.0259</v>
      </c>
      <c r="N88" s="26">
        <v>42501</v>
      </c>
      <c r="O88" s="29">
        <v>2.7001000000000001E-2</v>
      </c>
      <c r="P88" s="29">
        <v>2.8212999999999998E-2</v>
      </c>
      <c r="Q88" s="29">
        <v>2.8483000000000001E-2</v>
      </c>
      <c r="S88" s="34">
        <v>2.9152000000000001E-2</v>
      </c>
      <c r="T88" s="34">
        <v>3.015E-2</v>
      </c>
      <c r="U88" s="34">
        <v>3.0600000000000002E-2</v>
      </c>
    </row>
    <row r="89" spans="1:21" x14ac:dyDescent="0.3">
      <c r="A89" s="43">
        <f t="shared" si="3"/>
        <v>42502</v>
      </c>
      <c r="B89" s="23">
        <f t="shared" si="4"/>
        <v>2.7955000000000001E-2</v>
      </c>
      <c r="C89" s="23">
        <f t="shared" si="5"/>
        <v>3.0533999999999999E-2</v>
      </c>
      <c r="E89" s="43">
        <v>42501</v>
      </c>
      <c r="F89" s="51">
        <v>2.8155000000000001</v>
      </c>
      <c r="G89" s="52">
        <v>3.0196000000000001</v>
      </c>
      <c r="N89" s="26">
        <v>42502</v>
      </c>
      <c r="O89" s="29">
        <v>2.7001000000000001E-2</v>
      </c>
      <c r="P89" s="29">
        <v>2.7942999999999999E-2</v>
      </c>
      <c r="Q89" s="29">
        <v>2.8622000000000002E-2</v>
      </c>
      <c r="S89" s="34">
        <v>2.9380000000000003E-2</v>
      </c>
      <c r="T89" s="34">
        <v>3.0630000000000001E-2</v>
      </c>
      <c r="U89" s="34">
        <v>3.1018E-2</v>
      </c>
    </row>
    <row r="90" spans="1:21" x14ac:dyDescent="0.3">
      <c r="A90" s="43">
        <f t="shared" si="3"/>
        <v>42503</v>
      </c>
      <c r="B90" s="23">
        <f t="shared" si="4"/>
        <v>2.8221E-2</v>
      </c>
      <c r="C90" s="23">
        <f t="shared" si="5"/>
        <v>3.0470999999999998E-2</v>
      </c>
      <c r="E90" s="43">
        <v>42502</v>
      </c>
      <c r="F90" s="51">
        <v>2.7955000000000001</v>
      </c>
      <c r="G90" s="52">
        <v>3.0533999999999999</v>
      </c>
      <c r="N90" s="26">
        <v>42503</v>
      </c>
      <c r="O90" s="29">
        <v>2.6699999999999998E-2</v>
      </c>
      <c r="P90" s="29">
        <v>2.7605000000000001E-2</v>
      </c>
      <c r="Q90" s="29">
        <v>2.8639000000000001E-2</v>
      </c>
      <c r="S90" s="34">
        <v>2.9526E-2</v>
      </c>
      <c r="T90" s="34">
        <v>3.0543000000000001E-2</v>
      </c>
      <c r="U90" s="34">
        <v>3.1064999999999999E-2</v>
      </c>
    </row>
    <row r="91" spans="1:21" x14ac:dyDescent="0.3">
      <c r="A91" s="43">
        <f t="shared" si="3"/>
        <v>42506</v>
      </c>
      <c r="B91" s="23">
        <f t="shared" si="4"/>
        <v>2.7498999999999999E-2</v>
      </c>
      <c r="C91" s="23">
        <f t="shared" si="5"/>
        <v>3.0084E-2</v>
      </c>
      <c r="E91" s="43">
        <v>42503</v>
      </c>
      <c r="F91" s="51">
        <v>2.8220999999999998</v>
      </c>
      <c r="G91" s="52">
        <v>3.0470999999999999</v>
      </c>
      <c r="N91" s="26">
        <v>42506</v>
      </c>
      <c r="O91" s="29">
        <v>2.5499000000000001E-2</v>
      </c>
      <c r="P91" s="29">
        <v>2.7057000000000001E-2</v>
      </c>
      <c r="Q91" s="29">
        <v>2.8036999999999999E-2</v>
      </c>
      <c r="S91" s="34">
        <v>2.9500999999999999E-2</v>
      </c>
      <c r="T91" s="34">
        <v>3.0480999999999998E-2</v>
      </c>
      <c r="U91" s="34">
        <v>3.0619999999999998E-2</v>
      </c>
    </row>
    <row r="92" spans="1:21" x14ac:dyDescent="0.3">
      <c r="A92" s="43">
        <f t="shared" si="3"/>
        <v>42507</v>
      </c>
      <c r="B92" s="23">
        <f t="shared" si="4"/>
        <v>2.7525000000000001E-2</v>
      </c>
      <c r="C92" s="23">
        <f t="shared" si="5"/>
        <v>3.0270999999999999E-2</v>
      </c>
      <c r="E92" s="43">
        <v>42506</v>
      </c>
      <c r="F92" s="51">
        <v>2.7498999999999998</v>
      </c>
      <c r="G92" s="52">
        <v>3.0084</v>
      </c>
      <c r="N92" s="26">
        <v>42507</v>
      </c>
      <c r="O92" s="29">
        <v>2.5998E-2</v>
      </c>
      <c r="P92" s="29">
        <v>2.7105000000000001E-2</v>
      </c>
      <c r="Q92" s="29">
        <v>2.7688000000000001E-2</v>
      </c>
      <c r="S92" s="34">
        <v>2.9533999999999998E-2</v>
      </c>
      <c r="T92" s="34">
        <v>3.0554000000000001E-2</v>
      </c>
      <c r="U92" s="34">
        <v>3.1115E-2</v>
      </c>
    </row>
    <row r="93" spans="1:21" x14ac:dyDescent="0.3">
      <c r="A93" s="43">
        <f t="shared" si="3"/>
        <v>42508</v>
      </c>
      <c r="B93" s="23">
        <f t="shared" si="4"/>
        <v>2.7501999999999999E-2</v>
      </c>
      <c r="C93" s="23">
        <f t="shared" si="5"/>
        <v>3.049E-2</v>
      </c>
      <c r="E93" s="43">
        <v>42507</v>
      </c>
      <c r="F93" s="51">
        <v>2.7524999999999999</v>
      </c>
      <c r="G93" s="52">
        <v>3.0270999999999999</v>
      </c>
      <c r="N93" s="26">
        <v>42508</v>
      </c>
      <c r="O93" s="29">
        <v>2.6008E-2</v>
      </c>
      <c r="P93" s="29">
        <v>2.7001000000000001E-2</v>
      </c>
      <c r="Q93" s="29">
        <v>2.8001999999999999E-2</v>
      </c>
      <c r="S93" s="34">
        <v>2.9712000000000002E-2</v>
      </c>
      <c r="T93" s="34">
        <v>3.0341E-2</v>
      </c>
      <c r="U93" s="34">
        <v>3.1085999999999999E-2</v>
      </c>
    </row>
    <row r="94" spans="1:21" x14ac:dyDescent="0.3">
      <c r="A94" s="43">
        <f t="shared" si="3"/>
        <v>42509</v>
      </c>
      <c r="B94" s="23">
        <f t="shared" si="4"/>
        <v>2.7027000000000002E-2</v>
      </c>
      <c r="C94" s="23">
        <f t="shared" si="5"/>
        <v>3.0482999999999996E-2</v>
      </c>
      <c r="E94" s="43">
        <v>42508</v>
      </c>
      <c r="F94" s="51">
        <v>2.7502</v>
      </c>
      <c r="G94" s="52">
        <v>3.0489999999999999</v>
      </c>
      <c r="N94" s="26">
        <v>42509</v>
      </c>
      <c r="O94" s="29">
        <v>2.5996000000000002E-2</v>
      </c>
      <c r="P94" s="29">
        <v>2.7065000000000002E-2</v>
      </c>
      <c r="Q94" s="29">
        <v>2.8338000000000002E-2</v>
      </c>
      <c r="S94" s="34">
        <v>2.9700999999999998E-2</v>
      </c>
      <c r="T94" s="34">
        <v>3.0337999999999997E-2</v>
      </c>
      <c r="U94" s="34">
        <v>3.1356999999999996E-2</v>
      </c>
    </row>
    <row r="95" spans="1:21" x14ac:dyDescent="0.3">
      <c r="A95" s="43">
        <f t="shared" si="3"/>
        <v>42510</v>
      </c>
      <c r="B95" s="23">
        <f t="shared" si="4"/>
        <v>2.6501E-2</v>
      </c>
      <c r="C95" s="23">
        <f t="shared" si="5"/>
        <v>3.0674E-2</v>
      </c>
      <c r="E95" s="43">
        <v>42509</v>
      </c>
      <c r="F95" s="51">
        <v>2.7027000000000001</v>
      </c>
      <c r="G95" s="52">
        <v>3.0482999999999998</v>
      </c>
      <c r="N95" s="26">
        <v>42510</v>
      </c>
      <c r="O95" s="29">
        <v>2.5499000000000001E-2</v>
      </c>
      <c r="P95" s="29">
        <v>2.6419999999999999E-2</v>
      </c>
      <c r="Q95" s="29">
        <v>2.7667000000000001E-2</v>
      </c>
      <c r="S95" s="34">
        <v>2.9714999999999998E-2</v>
      </c>
      <c r="T95" s="34">
        <v>3.0512999999999998E-2</v>
      </c>
      <c r="U95" s="34">
        <v>3.1187999999999997E-2</v>
      </c>
    </row>
    <row r="96" spans="1:21" x14ac:dyDescent="0.3">
      <c r="A96" s="43">
        <f t="shared" si="3"/>
        <v>42513</v>
      </c>
      <c r="B96" s="23">
        <f t="shared" si="4"/>
        <v>2.6467000000000001E-2</v>
      </c>
      <c r="C96" s="23">
        <f t="shared" si="5"/>
        <v>3.0409000000000002E-2</v>
      </c>
      <c r="E96" s="43">
        <v>42510</v>
      </c>
      <c r="F96" s="51">
        <v>2.6501000000000001</v>
      </c>
      <c r="G96" s="52">
        <v>3.0674000000000001</v>
      </c>
      <c r="N96" s="26">
        <v>42513</v>
      </c>
      <c r="O96" s="29">
        <v>2.5499000000000001E-2</v>
      </c>
      <c r="P96" s="29">
        <v>2.6173000000000002E-2</v>
      </c>
      <c r="Q96" s="29">
        <v>2.751E-2</v>
      </c>
      <c r="S96" s="34">
        <v>2.9651999999999998E-2</v>
      </c>
      <c r="T96" s="34">
        <v>3.0662999999999999E-2</v>
      </c>
      <c r="U96" s="34">
        <v>3.0764E-2</v>
      </c>
    </row>
    <row r="97" spans="1:21" x14ac:dyDescent="0.3">
      <c r="A97" s="43">
        <f t="shared" si="3"/>
        <v>42514</v>
      </c>
      <c r="B97" s="23">
        <f t="shared" si="4"/>
        <v>2.6536000000000001E-2</v>
      </c>
      <c r="C97" s="23">
        <f t="shared" si="5"/>
        <v>3.0473E-2</v>
      </c>
      <c r="E97" s="43">
        <v>42513</v>
      </c>
      <c r="F97" s="51">
        <v>2.6467000000000001</v>
      </c>
      <c r="G97" s="52">
        <v>3.0409000000000002</v>
      </c>
      <c r="N97" s="26">
        <v>42514</v>
      </c>
      <c r="O97" s="29">
        <v>2.5398E-2</v>
      </c>
      <c r="P97" s="29">
        <v>2.6105E-2</v>
      </c>
      <c r="Q97" s="29">
        <v>2.6844E-2</v>
      </c>
      <c r="S97" s="34">
        <v>2.9645999999999999E-2</v>
      </c>
      <c r="T97" s="34">
        <v>3.0712000000000003E-2</v>
      </c>
      <c r="U97" s="34">
        <v>3.0956000000000001E-2</v>
      </c>
    </row>
    <row r="98" spans="1:21" x14ac:dyDescent="0.3">
      <c r="A98" s="43">
        <f t="shared" si="3"/>
        <v>42515</v>
      </c>
      <c r="B98" s="23">
        <f t="shared" si="4"/>
        <v>2.5988000000000001E-2</v>
      </c>
      <c r="C98" s="23">
        <f t="shared" si="5"/>
        <v>3.0575999999999999E-2</v>
      </c>
      <c r="E98" s="43">
        <v>42514</v>
      </c>
      <c r="F98" s="51">
        <v>2.6536</v>
      </c>
      <c r="G98" s="52">
        <v>3.0472999999999999</v>
      </c>
      <c r="N98" s="26">
        <v>42515</v>
      </c>
      <c r="O98" s="29">
        <v>2.5000000000000001E-2</v>
      </c>
      <c r="P98" s="29">
        <v>2.5840000000000002E-2</v>
      </c>
      <c r="Q98" s="29">
        <v>2.6950999999999999E-2</v>
      </c>
      <c r="S98" s="34">
        <v>2.9590999999999999E-2</v>
      </c>
      <c r="T98" s="34">
        <v>3.0297999999999999E-2</v>
      </c>
      <c r="U98" s="34">
        <v>3.1452000000000001E-2</v>
      </c>
    </row>
    <row r="99" spans="1:21" x14ac:dyDescent="0.3">
      <c r="A99" s="43">
        <f t="shared" si="3"/>
        <v>42516</v>
      </c>
      <c r="B99" s="23">
        <f t="shared" si="4"/>
        <v>2.649E-2</v>
      </c>
      <c r="C99" s="23">
        <f t="shared" si="5"/>
        <v>3.0363999999999999E-2</v>
      </c>
      <c r="E99" s="43">
        <v>42515</v>
      </c>
      <c r="F99" s="51">
        <v>2.5988000000000002</v>
      </c>
      <c r="G99" s="52">
        <v>3.0575999999999999</v>
      </c>
      <c r="N99" s="26">
        <v>42516</v>
      </c>
      <c r="O99" s="29">
        <v>2.4836999999999998E-2</v>
      </c>
      <c r="P99" s="29">
        <v>2.5760000000000002E-2</v>
      </c>
      <c r="Q99" s="29">
        <v>2.6953999999999999E-2</v>
      </c>
      <c r="S99" s="34">
        <v>2.9599E-2</v>
      </c>
      <c r="T99" s="34">
        <v>3.0314999999999998E-2</v>
      </c>
      <c r="U99" s="34">
        <v>3.0890000000000001E-2</v>
      </c>
    </row>
    <row r="100" spans="1:21" x14ac:dyDescent="0.3">
      <c r="A100" s="43">
        <f t="shared" si="3"/>
        <v>42517</v>
      </c>
      <c r="B100" s="23">
        <f t="shared" si="4"/>
        <v>2.5947000000000001E-2</v>
      </c>
      <c r="C100" s="23">
        <f t="shared" si="5"/>
        <v>3.024E-2</v>
      </c>
      <c r="E100" s="43">
        <v>42516</v>
      </c>
      <c r="F100" s="51">
        <v>2.649</v>
      </c>
      <c r="G100" s="52">
        <v>3.0364</v>
      </c>
      <c r="N100" s="26">
        <v>42517</v>
      </c>
      <c r="O100" s="29">
        <v>2.5002E-2</v>
      </c>
      <c r="P100" s="29">
        <v>2.5754000000000003E-2</v>
      </c>
      <c r="Q100" s="29">
        <v>2.6705999999999997E-2</v>
      </c>
      <c r="S100" s="34">
        <v>2.9601000000000002E-2</v>
      </c>
      <c r="T100" s="34">
        <v>3.0358E-2</v>
      </c>
      <c r="U100" s="34">
        <v>3.0550999999999998E-2</v>
      </c>
    </row>
    <row r="101" spans="1:21" x14ac:dyDescent="0.3">
      <c r="A101" s="43">
        <f t="shared" si="3"/>
        <v>42520</v>
      </c>
      <c r="B101" s="23">
        <f t="shared" si="4"/>
        <v>2.5552999999999999E-2</v>
      </c>
      <c r="C101" s="23">
        <f t="shared" si="5"/>
        <v>3.0807000000000001E-2</v>
      </c>
      <c r="E101" s="43">
        <v>42517</v>
      </c>
      <c r="F101" s="51">
        <v>2.5947</v>
      </c>
      <c r="G101" s="52">
        <v>3.024</v>
      </c>
      <c r="N101" s="26">
        <v>42520</v>
      </c>
      <c r="O101" s="29">
        <v>2.4670999999999998E-2</v>
      </c>
      <c r="P101" s="29">
        <v>2.5647000000000003E-2</v>
      </c>
      <c r="Q101" s="29">
        <v>2.8010999999999998E-2</v>
      </c>
      <c r="S101" s="34">
        <v>2.9727E-2</v>
      </c>
      <c r="T101" s="34">
        <v>3.0742999999999999E-2</v>
      </c>
      <c r="U101" s="34">
        <v>3.1522000000000001E-2</v>
      </c>
    </row>
    <row r="102" spans="1:21" x14ac:dyDescent="0.3">
      <c r="A102" s="43">
        <f t="shared" si="3"/>
        <v>42521</v>
      </c>
      <c r="B102" s="23">
        <f t="shared" si="4"/>
        <v>2.7873000000000002E-2</v>
      </c>
      <c r="C102" s="23">
        <f t="shared" si="5"/>
        <v>3.0158000000000001E-2</v>
      </c>
      <c r="E102" s="43">
        <v>42520</v>
      </c>
      <c r="F102" s="51">
        <v>2.5552999999999999</v>
      </c>
      <c r="G102" s="52">
        <v>3.0807000000000002</v>
      </c>
      <c r="N102" s="26">
        <v>42521</v>
      </c>
      <c r="O102" s="29">
        <v>2.6495999999999999E-2</v>
      </c>
      <c r="P102" s="29">
        <v>2.7507E-2</v>
      </c>
      <c r="Q102" s="29">
        <v>2.8799999999999999E-2</v>
      </c>
      <c r="S102" s="34">
        <v>2.9668E-2</v>
      </c>
      <c r="T102" s="34">
        <v>3.0535E-2</v>
      </c>
      <c r="U102" s="34">
        <v>0.03</v>
      </c>
    </row>
    <row r="103" spans="1:21" x14ac:dyDescent="0.3">
      <c r="A103" s="43">
        <f t="shared" si="3"/>
        <v>42522</v>
      </c>
      <c r="B103" s="23">
        <f t="shared" si="4"/>
        <v>2.8102000000000002E-2</v>
      </c>
      <c r="C103" s="23">
        <f t="shared" si="5"/>
        <v>3.0315999999999999E-2</v>
      </c>
      <c r="E103" s="43">
        <v>42521</v>
      </c>
      <c r="F103" s="51">
        <v>2.7873000000000001</v>
      </c>
      <c r="G103" s="52">
        <v>3.0158</v>
      </c>
      <c r="N103" s="26">
        <v>42522</v>
      </c>
      <c r="O103" s="29">
        <v>2.7703999999999999E-2</v>
      </c>
      <c r="P103" s="29">
        <v>2.8249E-2</v>
      </c>
      <c r="Q103" s="29">
        <v>2.9251999999999997E-2</v>
      </c>
      <c r="S103" s="34">
        <v>2.9700999999999998E-2</v>
      </c>
      <c r="T103" s="34">
        <v>3.0184000000000002E-2</v>
      </c>
      <c r="U103" s="34">
        <v>3.1600000000000003E-2</v>
      </c>
    </row>
    <row r="104" spans="1:21" x14ac:dyDescent="0.3">
      <c r="A104" s="43">
        <f t="shared" si="3"/>
        <v>42523</v>
      </c>
      <c r="B104" s="23">
        <f t="shared" si="4"/>
        <v>2.8767999999999998E-2</v>
      </c>
      <c r="C104" s="23">
        <f t="shared" si="5"/>
        <v>3.0733999999999997E-2</v>
      </c>
      <c r="E104" s="43">
        <v>42522</v>
      </c>
      <c r="F104" s="51">
        <v>2.8102</v>
      </c>
      <c r="G104" s="52">
        <v>3.0316000000000001</v>
      </c>
      <c r="N104" s="26">
        <v>42523</v>
      </c>
      <c r="O104" s="29">
        <v>2.7715E-2</v>
      </c>
      <c r="P104" s="29">
        <v>2.9149999999999999E-2</v>
      </c>
      <c r="Q104" s="29">
        <v>2.9554E-2</v>
      </c>
      <c r="S104" s="34">
        <v>2.9679000000000001E-2</v>
      </c>
      <c r="T104" s="34">
        <v>3.0800999999999999E-2</v>
      </c>
      <c r="U104" s="34">
        <v>3.1467000000000002E-2</v>
      </c>
    </row>
    <row r="105" spans="1:21" x14ac:dyDescent="0.3">
      <c r="A105" s="43">
        <f t="shared" si="3"/>
        <v>42524</v>
      </c>
      <c r="B105" s="23">
        <f t="shared" si="4"/>
        <v>2.9106999999999997E-2</v>
      </c>
      <c r="C105" s="23">
        <f t="shared" si="5"/>
        <v>3.0817000000000001E-2</v>
      </c>
      <c r="E105" s="43">
        <v>42523</v>
      </c>
      <c r="F105" s="51">
        <v>2.8767999999999998</v>
      </c>
      <c r="G105" s="52">
        <v>3.0733999999999999</v>
      </c>
      <c r="N105" s="26">
        <v>42524</v>
      </c>
      <c r="O105" s="29">
        <v>2.7852000000000002E-2</v>
      </c>
      <c r="P105" s="29">
        <v>2.9087000000000002E-2</v>
      </c>
      <c r="Q105" s="29">
        <v>2.9692E-2</v>
      </c>
      <c r="S105" s="34">
        <v>2.9767000000000002E-2</v>
      </c>
      <c r="T105" s="34">
        <v>3.0710000000000001E-2</v>
      </c>
      <c r="U105" s="34">
        <v>3.1878000000000004E-2</v>
      </c>
    </row>
    <row r="106" spans="1:21" x14ac:dyDescent="0.3">
      <c r="A106" s="43">
        <f t="shared" si="3"/>
        <v>42527</v>
      </c>
      <c r="B106" s="23">
        <f t="shared" si="4"/>
        <v>3.0013000000000001E-2</v>
      </c>
      <c r="C106" s="23">
        <f t="shared" si="5"/>
        <v>3.0748999999999999E-2</v>
      </c>
      <c r="E106" s="43">
        <v>42524</v>
      </c>
      <c r="F106" s="51">
        <v>2.9106999999999998</v>
      </c>
      <c r="G106" s="52">
        <v>3.0817000000000001</v>
      </c>
      <c r="N106" s="26">
        <v>42527</v>
      </c>
      <c r="O106" s="29">
        <v>2.8500000000000001E-2</v>
      </c>
      <c r="P106" s="29">
        <v>2.9729999999999999E-2</v>
      </c>
      <c r="Q106" s="29">
        <v>3.0350000000000002E-2</v>
      </c>
      <c r="S106" s="34">
        <v>2.9825000000000001E-2</v>
      </c>
      <c r="T106" s="34">
        <v>3.0693999999999999E-2</v>
      </c>
      <c r="U106" s="34">
        <v>3.1850999999999997E-2</v>
      </c>
    </row>
    <row r="107" spans="1:21" x14ac:dyDescent="0.3">
      <c r="A107" s="43">
        <f t="shared" si="3"/>
        <v>42528</v>
      </c>
      <c r="B107" s="23">
        <f t="shared" si="4"/>
        <v>2.9824000000000003E-2</v>
      </c>
      <c r="C107" s="23">
        <f t="shared" si="5"/>
        <v>3.0682999999999998E-2</v>
      </c>
      <c r="E107" s="43">
        <v>42527</v>
      </c>
      <c r="F107" s="51">
        <v>3.0013000000000001</v>
      </c>
      <c r="G107" s="52">
        <v>3.0749</v>
      </c>
      <c r="N107" s="26">
        <v>42528</v>
      </c>
      <c r="O107" s="29">
        <v>2.8384E-2</v>
      </c>
      <c r="P107" s="29">
        <v>3.0053999999999997E-2</v>
      </c>
      <c r="Q107" s="29">
        <v>3.032E-2</v>
      </c>
      <c r="S107" s="34">
        <v>2.9832999999999998E-2</v>
      </c>
      <c r="T107" s="34">
        <v>3.0641999999999999E-2</v>
      </c>
      <c r="U107" s="34">
        <v>3.1112000000000001E-2</v>
      </c>
    </row>
    <row r="108" spans="1:21" x14ac:dyDescent="0.3">
      <c r="A108" s="43">
        <f t="shared" si="3"/>
        <v>42529</v>
      </c>
      <c r="B108" s="23">
        <f t="shared" si="4"/>
        <v>3.0198999999999997E-2</v>
      </c>
      <c r="C108" s="23">
        <f t="shared" si="5"/>
        <v>3.0988000000000002E-2</v>
      </c>
      <c r="E108" s="43">
        <v>42528</v>
      </c>
      <c r="F108" s="51">
        <v>2.9824000000000002</v>
      </c>
      <c r="G108" s="52">
        <v>3.0682999999999998</v>
      </c>
      <c r="N108" s="26">
        <v>42529</v>
      </c>
      <c r="O108" s="29">
        <v>2.8500000000000001E-2</v>
      </c>
      <c r="P108" s="29">
        <v>3.0189000000000001E-2</v>
      </c>
      <c r="Q108" s="29">
        <v>3.0641999999999999E-2</v>
      </c>
      <c r="S108" s="34">
        <v>2.9933000000000001E-2</v>
      </c>
      <c r="T108" s="34">
        <v>3.1122E-2</v>
      </c>
      <c r="U108" s="34">
        <v>3.1380999999999999E-2</v>
      </c>
    </row>
    <row r="109" spans="1:21" x14ac:dyDescent="0.3">
      <c r="A109" s="43">
        <f t="shared" si="3"/>
        <v>42533</v>
      </c>
      <c r="B109" s="23">
        <f t="shared" si="4"/>
        <v>3.0096999999999999E-2</v>
      </c>
      <c r="C109" s="23">
        <f t="shared" si="5"/>
        <v>3.0565000000000002E-2</v>
      </c>
      <c r="E109" s="43">
        <v>42529</v>
      </c>
      <c r="F109" s="51">
        <v>3.0198999999999998</v>
      </c>
      <c r="G109" s="52">
        <v>3.0988000000000002</v>
      </c>
      <c r="N109" s="26">
        <v>42533</v>
      </c>
      <c r="O109" s="29">
        <v>2.8833999999999999E-2</v>
      </c>
      <c r="P109" s="29">
        <v>3.0446000000000001E-2</v>
      </c>
      <c r="Q109" s="29">
        <v>3.0505000000000001E-2</v>
      </c>
      <c r="S109" s="34">
        <v>0.03</v>
      </c>
      <c r="T109" s="34">
        <v>3.0522999999999998E-2</v>
      </c>
      <c r="U109" s="34">
        <v>3.1600999999999997E-2</v>
      </c>
    </row>
    <row r="110" spans="1:21" x14ac:dyDescent="0.3">
      <c r="A110" s="43">
        <f t="shared" si="3"/>
        <v>42534</v>
      </c>
      <c r="B110" s="23">
        <f t="shared" si="4"/>
        <v>3.0299999999999997E-2</v>
      </c>
      <c r="C110" s="23">
        <f t="shared" si="5"/>
        <v>3.0577E-2</v>
      </c>
      <c r="E110" s="43">
        <v>42533</v>
      </c>
      <c r="F110" s="51">
        <v>3.0097</v>
      </c>
      <c r="G110" s="52">
        <v>3.0565000000000002</v>
      </c>
      <c r="N110" s="26">
        <v>42534</v>
      </c>
      <c r="O110" s="29">
        <v>2.9026E-2</v>
      </c>
      <c r="P110" s="29">
        <v>3.0367000000000002E-2</v>
      </c>
      <c r="Q110" s="29">
        <v>3.0520000000000002E-2</v>
      </c>
      <c r="S110" s="34">
        <v>2.9967000000000001E-2</v>
      </c>
      <c r="T110" s="34">
        <v>3.0764999999999997E-2</v>
      </c>
      <c r="U110" s="34">
        <v>3.1248999999999999E-2</v>
      </c>
    </row>
    <row r="111" spans="1:21" x14ac:dyDescent="0.3">
      <c r="A111" s="43">
        <f t="shared" si="3"/>
        <v>42535</v>
      </c>
      <c r="B111" s="23">
        <f t="shared" si="4"/>
        <v>3.0674E-2</v>
      </c>
      <c r="C111" s="23">
        <f t="shared" si="5"/>
        <v>3.0683999999999999E-2</v>
      </c>
      <c r="E111" s="43">
        <v>42534</v>
      </c>
      <c r="F111" s="51">
        <v>3.03</v>
      </c>
      <c r="G111" s="52">
        <v>3.0577000000000001</v>
      </c>
      <c r="N111" s="26">
        <v>42535</v>
      </c>
      <c r="O111" s="29">
        <v>2.9335E-2</v>
      </c>
      <c r="P111" s="29">
        <v>3.0858E-2</v>
      </c>
      <c r="Q111" s="29">
        <v>3.0910000000000003E-2</v>
      </c>
      <c r="S111" s="34">
        <v>3.0001000000000003E-2</v>
      </c>
      <c r="T111" s="34">
        <v>3.0790999999999999E-2</v>
      </c>
      <c r="U111" s="34">
        <v>3.1925000000000002E-2</v>
      </c>
    </row>
    <row r="112" spans="1:21" x14ac:dyDescent="0.3">
      <c r="A112" s="43">
        <f t="shared" si="3"/>
        <v>42536</v>
      </c>
      <c r="B112" s="23">
        <f t="shared" si="4"/>
        <v>3.0712000000000003E-2</v>
      </c>
      <c r="C112" s="23">
        <f t="shared" si="5"/>
        <v>3.0901000000000001E-2</v>
      </c>
      <c r="E112" s="43">
        <v>42535</v>
      </c>
      <c r="F112" s="51">
        <v>3.0674000000000001</v>
      </c>
      <c r="G112" s="52">
        <v>3.0684</v>
      </c>
      <c r="N112" s="26">
        <v>42536</v>
      </c>
      <c r="O112" s="29">
        <v>2.9103E-2</v>
      </c>
      <c r="P112" s="29">
        <v>3.0619E-2</v>
      </c>
      <c r="Q112" s="29">
        <v>3.1192000000000001E-2</v>
      </c>
      <c r="S112" s="34">
        <v>3.0285000000000003E-2</v>
      </c>
      <c r="T112" s="34">
        <v>3.0987000000000001E-2</v>
      </c>
      <c r="U112" s="34">
        <v>3.1280999999999996E-2</v>
      </c>
    </row>
    <row r="113" spans="1:21" x14ac:dyDescent="0.3">
      <c r="A113" s="43">
        <f t="shared" si="3"/>
        <v>42537</v>
      </c>
      <c r="B113" s="23">
        <f t="shared" si="4"/>
        <v>3.1036999999999999E-2</v>
      </c>
      <c r="C113" s="23">
        <f t="shared" si="5"/>
        <v>3.0907E-2</v>
      </c>
      <c r="E113" s="43">
        <v>42536</v>
      </c>
      <c r="F113" s="51">
        <v>3.0712000000000002</v>
      </c>
      <c r="G113" s="52">
        <v>3.0901000000000001</v>
      </c>
      <c r="N113" s="26">
        <v>42537</v>
      </c>
      <c r="O113" s="29">
        <v>2.9496999999999999E-2</v>
      </c>
      <c r="P113" s="29">
        <v>3.0912000000000002E-2</v>
      </c>
      <c r="Q113" s="29">
        <v>3.1545999999999998E-2</v>
      </c>
      <c r="S113" s="34">
        <v>3.0299E-2</v>
      </c>
      <c r="T113" s="34">
        <v>3.0834E-2</v>
      </c>
      <c r="U113" s="34">
        <v>3.1601999999999998E-2</v>
      </c>
    </row>
    <row r="114" spans="1:21" x14ac:dyDescent="0.3">
      <c r="A114" s="43">
        <f t="shared" si="3"/>
        <v>42538</v>
      </c>
      <c r="B114" s="23">
        <f t="shared" si="4"/>
        <v>3.0682999999999998E-2</v>
      </c>
      <c r="C114" s="23">
        <f t="shared" si="5"/>
        <v>3.1068999999999999E-2</v>
      </c>
      <c r="E114" s="43">
        <v>42537</v>
      </c>
      <c r="F114" s="51">
        <v>3.1036999999999999</v>
      </c>
      <c r="G114" s="52">
        <v>3.0907</v>
      </c>
      <c r="N114" s="26">
        <v>42538</v>
      </c>
      <c r="O114" s="29">
        <v>2.9489000000000001E-2</v>
      </c>
      <c r="P114" s="29">
        <v>3.0769000000000001E-2</v>
      </c>
      <c r="Q114" s="29">
        <v>3.1526999999999999E-2</v>
      </c>
      <c r="S114" s="34">
        <v>3.04E-2</v>
      </c>
      <c r="T114" s="34">
        <v>3.1227999999999999E-2</v>
      </c>
      <c r="U114" s="34">
        <v>3.1488000000000002E-2</v>
      </c>
    </row>
    <row r="115" spans="1:21" x14ac:dyDescent="0.3">
      <c r="A115" s="43">
        <f t="shared" si="3"/>
        <v>42541</v>
      </c>
      <c r="B115" s="23">
        <f t="shared" si="4"/>
        <v>3.1032000000000001E-2</v>
      </c>
      <c r="C115" s="23">
        <f t="shared" si="5"/>
        <v>3.0891999999999999E-2</v>
      </c>
      <c r="E115" s="43">
        <v>42538</v>
      </c>
      <c r="F115" s="51">
        <v>3.0682999999999998</v>
      </c>
      <c r="G115" s="52">
        <v>3.1069</v>
      </c>
      <c r="N115" s="26">
        <v>42541</v>
      </c>
      <c r="O115" s="29">
        <v>2.9698000000000002E-2</v>
      </c>
      <c r="P115" s="29">
        <v>3.1013000000000002E-2</v>
      </c>
      <c r="Q115" s="29">
        <v>3.1531999999999998E-2</v>
      </c>
      <c r="S115" s="34">
        <v>3.04E-2</v>
      </c>
      <c r="T115" s="34">
        <v>3.1E-2</v>
      </c>
      <c r="U115" s="34">
        <v>3.1740999999999998E-2</v>
      </c>
    </row>
    <row r="116" spans="1:21" x14ac:dyDescent="0.3">
      <c r="A116" s="43">
        <f t="shared" si="3"/>
        <v>42542</v>
      </c>
      <c r="B116" s="23">
        <f t="shared" si="4"/>
        <v>3.0988999999999999E-2</v>
      </c>
      <c r="C116" s="23">
        <f t="shared" si="5"/>
        <v>3.1019000000000001E-2</v>
      </c>
      <c r="E116" s="43">
        <v>42541</v>
      </c>
      <c r="F116" s="51">
        <v>3.1032000000000002</v>
      </c>
      <c r="G116" s="52">
        <v>3.0891999999999999</v>
      </c>
      <c r="N116" s="26">
        <v>42542</v>
      </c>
      <c r="O116" s="29">
        <v>2.9502999999999998E-2</v>
      </c>
      <c r="P116" s="29">
        <v>3.0858E-2</v>
      </c>
      <c r="Q116" s="29">
        <v>3.1576E-2</v>
      </c>
      <c r="S116" s="34">
        <v>3.0453999999999998E-2</v>
      </c>
      <c r="T116" s="34">
        <v>3.1273000000000002E-2</v>
      </c>
      <c r="U116" s="34">
        <v>3.1600999999999997E-2</v>
      </c>
    </row>
    <row r="117" spans="1:21" x14ac:dyDescent="0.3">
      <c r="A117" s="43">
        <f t="shared" si="3"/>
        <v>42543</v>
      </c>
      <c r="B117" s="23">
        <f t="shared" si="4"/>
        <v>3.1294000000000002E-2</v>
      </c>
      <c r="C117" s="23">
        <f t="shared" si="5"/>
        <v>3.1223000000000001E-2</v>
      </c>
      <c r="E117" s="43">
        <v>42542</v>
      </c>
      <c r="F117" s="51">
        <v>3.0989</v>
      </c>
      <c r="G117" s="52">
        <v>3.1019000000000001</v>
      </c>
      <c r="N117" s="26">
        <v>42543</v>
      </c>
      <c r="O117" s="29">
        <v>2.9504000000000002E-2</v>
      </c>
      <c r="P117" s="29">
        <v>3.1379000000000004E-2</v>
      </c>
      <c r="Q117" s="29">
        <v>3.1406000000000003E-2</v>
      </c>
      <c r="S117" s="34">
        <v>3.0413000000000003E-2</v>
      </c>
      <c r="T117" s="34">
        <v>3.0966999999999998E-2</v>
      </c>
      <c r="U117" s="34">
        <v>3.1999E-2</v>
      </c>
    </row>
    <row r="118" spans="1:21" x14ac:dyDescent="0.3">
      <c r="A118" s="43">
        <f t="shared" si="3"/>
        <v>42544</v>
      </c>
      <c r="B118" s="23">
        <f t="shared" si="4"/>
        <v>3.1042E-2</v>
      </c>
      <c r="C118" s="23">
        <f t="shared" si="5"/>
        <v>3.1032000000000001E-2</v>
      </c>
      <c r="E118" s="43">
        <v>42543</v>
      </c>
      <c r="F118" s="51">
        <v>3.1294</v>
      </c>
      <c r="G118" s="52">
        <v>3.1223000000000001</v>
      </c>
      <c r="N118" s="26">
        <v>42544</v>
      </c>
      <c r="O118" s="29">
        <v>2.8498000000000002E-2</v>
      </c>
      <c r="P118" s="29">
        <v>3.1460000000000002E-2</v>
      </c>
      <c r="Q118" s="29">
        <v>3.1583E-2</v>
      </c>
      <c r="S118" s="34">
        <v>3.0242000000000002E-2</v>
      </c>
      <c r="T118" s="34">
        <v>3.1187999999999997E-2</v>
      </c>
      <c r="U118" s="34">
        <v>3.1933999999999997E-2</v>
      </c>
    </row>
    <row r="119" spans="1:21" x14ac:dyDescent="0.3">
      <c r="A119" s="43">
        <f t="shared" si="3"/>
        <v>42545</v>
      </c>
      <c r="B119" s="23">
        <f t="shared" si="4"/>
        <v>3.1015999999999998E-2</v>
      </c>
      <c r="C119" s="23">
        <f t="shared" si="5"/>
        <v>3.0816E-2</v>
      </c>
      <c r="E119" s="43">
        <v>42544</v>
      </c>
      <c r="F119" s="51">
        <v>3.1042000000000001</v>
      </c>
      <c r="G119" s="52">
        <v>3.1032000000000002</v>
      </c>
      <c r="N119" s="26">
        <v>42545</v>
      </c>
      <c r="O119" s="29">
        <v>2.8250000000000001E-2</v>
      </c>
      <c r="P119" s="29">
        <v>3.1469999999999998E-2</v>
      </c>
      <c r="Q119" s="29">
        <v>3.15E-2</v>
      </c>
      <c r="S119" s="34">
        <v>3.0327000000000003E-2</v>
      </c>
      <c r="T119" s="34">
        <v>3.1055000000000003E-2</v>
      </c>
      <c r="U119" s="34">
        <v>3.1650999999999999E-2</v>
      </c>
    </row>
    <row r="120" spans="1:21" x14ac:dyDescent="0.3">
      <c r="A120" s="43">
        <f t="shared" si="3"/>
        <v>42548</v>
      </c>
      <c r="B120" s="23">
        <f t="shared" si="4"/>
        <v>3.1246999999999997E-2</v>
      </c>
      <c r="C120" s="23">
        <f t="shared" si="5"/>
        <v>3.0855999999999998E-2</v>
      </c>
      <c r="E120" s="43">
        <v>42545</v>
      </c>
      <c r="F120" s="51">
        <v>3.1015999999999999</v>
      </c>
      <c r="G120" s="52">
        <v>3.0815999999999999</v>
      </c>
      <c r="N120" s="26">
        <v>42548</v>
      </c>
      <c r="O120" s="29">
        <v>2.9001000000000002E-2</v>
      </c>
      <c r="P120" s="29">
        <v>3.1377000000000002E-2</v>
      </c>
      <c r="Q120" s="29">
        <v>3.1678999999999999E-2</v>
      </c>
      <c r="S120" s="34">
        <v>3.0350000000000002E-2</v>
      </c>
      <c r="T120" s="34">
        <v>3.1233E-2</v>
      </c>
      <c r="U120" s="34">
        <v>3.175E-2</v>
      </c>
    </row>
    <row r="121" spans="1:21" x14ac:dyDescent="0.3">
      <c r="A121" s="43">
        <f t="shared" si="3"/>
        <v>42549</v>
      </c>
      <c r="B121" s="23">
        <f t="shared" si="4"/>
        <v>3.1240999999999998E-2</v>
      </c>
      <c r="C121" s="23">
        <f t="shared" si="5"/>
        <v>3.1017000000000003E-2</v>
      </c>
      <c r="E121" s="43">
        <v>42548</v>
      </c>
      <c r="F121" s="51">
        <v>3.1246999999999998</v>
      </c>
      <c r="G121" s="52">
        <v>3.0855999999999999</v>
      </c>
      <c r="N121" s="26">
        <v>42549</v>
      </c>
      <c r="O121" s="29">
        <v>2.8805999999999998E-2</v>
      </c>
      <c r="P121" s="29">
        <v>3.1403E-2</v>
      </c>
      <c r="Q121" s="29">
        <v>3.1377000000000002E-2</v>
      </c>
      <c r="S121" s="34">
        <v>3.0019999999999998E-2</v>
      </c>
      <c r="T121" s="34">
        <v>3.1434999999999998E-2</v>
      </c>
      <c r="U121" s="34">
        <v>3.2252999999999997E-2</v>
      </c>
    </row>
    <row r="122" spans="1:21" x14ac:dyDescent="0.3">
      <c r="A122" s="43">
        <f t="shared" si="3"/>
        <v>42550</v>
      </c>
      <c r="B122" s="23">
        <f t="shared" si="4"/>
        <v>3.0592000000000001E-2</v>
      </c>
      <c r="C122" s="23">
        <f t="shared" si="5"/>
        <v>3.108E-2</v>
      </c>
      <c r="E122" s="43">
        <v>42549</v>
      </c>
      <c r="F122" s="51">
        <v>3.1240999999999999</v>
      </c>
      <c r="G122" s="52">
        <v>3.1017000000000001</v>
      </c>
      <c r="N122" s="26">
        <v>42550</v>
      </c>
      <c r="O122" s="29">
        <v>2.7753E-2</v>
      </c>
      <c r="P122" s="29">
        <v>3.1329999999999997E-2</v>
      </c>
      <c r="Q122" s="29">
        <v>3.1505999999999999E-2</v>
      </c>
      <c r="S122" s="34">
        <v>0.03</v>
      </c>
      <c r="T122" s="34">
        <v>3.1267000000000003E-2</v>
      </c>
      <c r="U122" s="34">
        <v>3.2398999999999997E-2</v>
      </c>
    </row>
    <row r="123" spans="1:21" x14ac:dyDescent="0.3">
      <c r="A123" s="43">
        <f t="shared" si="3"/>
        <v>42551</v>
      </c>
      <c r="B123" s="23">
        <f t="shared" si="4"/>
        <v>2.8997999999999999E-2</v>
      </c>
      <c r="C123" s="23">
        <f t="shared" si="5"/>
        <v>3.0299E-2</v>
      </c>
      <c r="E123" s="43">
        <v>42550</v>
      </c>
      <c r="F123" s="51">
        <v>3.0592000000000001</v>
      </c>
      <c r="G123" s="52">
        <v>3.1080000000000001</v>
      </c>
      <c r="N123" s="26">
        <v>42551</v>
      </c>
      <c r="O123" s="29">
        <v>2.7747000000000001E-2</v>
      </c>
      <c r="P123" s="29">
        <v>2.9496999999999999E-2</v>
      </c>
      <c r="Q123" s="29">
        <v>3.1E-2</v>
      </c>
      <c r="S123" s="34">
        <v>3.0099999999999998E-2</v>
      </c>
      <c r="T123" s="34">
        <v>3.0497E-2</v>
      </c>
      <c r="U123" s="34"/>
    </row>
    <row r="124" spans="1:21" x14ac:dyDescent="0.3">
      <c r="A124" s="43">
        <f t="shared" si="3"/>
        <v>42552</v>
      </c>
      <c r="B124" s="23">
        <f t="shared" si="4"/>
        <v>2.7997999999999999E-2</v>
      </c>
      <c r="C124" s="23">
        <f t="shared" si="5"/>
        <v>3.0114999999999999E-2</v>
      </c>
      <c r="E124" s="43">
        <v>42551</v>
      </c>
      <c r="F124" s="51">
        <v>2.8997999999999999</v>
      </c>
      <c r="G124" s="52">
        <v>3.0299</v>
      </c>
      <c r="N124" s="26">
        <v>42552</v>
      </c>
      <c r="O124" s="29">
        <v>2.7829000000000003E-2</v>
      </c>
      <c r="P124" s="29">
        <v>2.8504000000000002E-2</v>
      </c>
      <c r="Q124" s="29"/>
      <c r="S124" s="34">
        <v>2.9961000000000002E-2</v>
      </c>
      <c r="T124" s="34">
        <v>3.0499999999999999E-2</v>
      </c>
      <c r="U124" s="34"/>
    </row>
    <row r="125" spans="1:21" x14ac:dyDescent="0.3">
      <c r="A125" s="43">
        <f t="shared" si="3"/>
        <v>42555</v>
      </c>
      <c r="B125" s="23">
        <f t="shared" si="4"/>
        <v>2.8416999999999998E-2</v>
      </c>
      <c r="C125" s="23">
        <f t="shared" si="5"/>
        <v>3.041E-2</v>
      </c>
      <c r="E125" s="43">
        <v>42552</v>
      </c>
      <c r="F125" s="51">
        <v>2.7997999999999998</v>
      </c>
      <c r="G125" s="52">
        <v>3.0114999999999998</v>
      </c>
      <c r="N125" s="26">
        <v>42555</v>
      </c>
      <c r="O125" s="29">
        <v>2.7451E-2</v>
      </c>
      <c r="P125" s="29">
        <v>2.8401999999999997E-2</v>
      </c>
      <c r="Q125" s="29">
        <v>2.9203999999999997E-2</v>
      </c>
      <c r="S125" s="34">
        <v>2.9561999999999998E-2</v>
      </c>
      <c r="T125" s="34">
        <v>2.9599E-2</v>
      </c>
      <c r="U125" s="34">
        <v>3.1419999999999997E-2</v>
      </c>
    </row>
    <row r="126" spans="1:21" x14ac:dyDescent="0.3">
      <c r="A126" s="43">
        <f t="shared" si="3"/>
        <v>42556</v>
      </c>
      <c r="B126" s="23">
        <f t="shared" si="4"/>
        <v>2.8157999999999999E-2</v>
      </c>
      <c r="C126" s="23">
        <f t="shared" si="5"/>
        <v>2.98E-2</v>
      </c>
      <c r="E126" s="43">
        <v>42555</v>
      </c>
      <c r="F126" s="51">
        <v>2.8416999999999999</v>
      </c>
      <c r="G126" s="52">
        <v>3.0409999999999999</v>
      </c>
      <c r="N126" s="26">
        <v>42556</v>
      </c>
      <c r="O126" s="29">
        <v>2.6522E-2</v>
      </c>
      <c r="P126" s="29">
        <v>2.8001999999999999E-2</v>
      </c>
      <c r="Q126" s="29">
        <v>2.9277000000000001E-2</v>
      </c>
      <c r="S126" s="34">
        <v>2.9216000000000002E-2</v>
      </c>
      <c r="T126" s="34">
        <v>2.9950000000000001E-2</v>
      </c>
      <c r="U126" s="34">
        <v>3.1002999999999999E-2</v>
      </c>
    </row>
    <row r="127" spans="1:21" x14ac:dyDescent="0.3">
      <c r="A127" s="43">
        <f t="shared" si="3"/>
        <v>42557</v>
      </c>
      <c r="B127" s="23">
        <f t="shared" si="4"/>
        <v>2.7989E-2</v>
      </c>
      <c r="C127" s="23">
        <f t="shared" si="5"/>
        <v>2.9881999999999999E-2</v>
      </c>
      <c r="E127" s="43">
        <v>42556</v>
      </c>
      <c r="F127" s="51">
        <v>2.8157999999999999</v>
      </c>
      <c r="G127" s="52">
        <v>2.98</v>
      </c>
      <c r="N127" s="26">
        <v>42557</v>
      </c>
      <c r="O127" s="29">
        <v>2.5252E-2</v>
      </c>
      <c r="P127" s="29">
        <v>2.7900999999999999E-2</v>
      </c>
      <c r="Q127" s="29">
        <v>2.8580000000000001E-2</v>
      </c>
      <c r="S127" s="34">
        <v>2.8650000000000002E-2</v>
      </c>
      <c r="T127" s="34">
        <v>2.9226000000000002E-2</v>
      </c>
      <c r="U127" s="34">
        <v>3.1202000000000001E-2</v>
      </c>
    </row>
    <row r="128" spans="1:21" x14ac:dyDescent="0.3">
      <c r="A128" s="43">
        <f t="shared" si="3"/>
        <v>42558</v>
      </c>
      <c r="B128" s="23">
        <f t="shared" si="4"/>
        <v>2.8575E-2</v>
      </c>
      <c r="C128" s="23">
        <f t="shared" si="5"/>
        <v>2.9287999999999998E-2</v>
      </c>
      <c r="E128" s="43">
        <v>42557</v>
      </c>
      <c r="F128" s="51">
        <v>2.7989000000000002</v>
      </c>
      <c r="G128" s="52">
        <v>2.9882</v>
      </c>
      <c r="N128" s="26">
        <v>42558</v>
      </c>
      <c r="O128" s="29"/>
      <c r="P128" s="29">
        <v>2.6255999999999998E-2</v>
      </c>
      <c r="Q128" s="29">
        <v>2.886E-2</v>
      </c>
      <c r="S128" s="34">
        <v>2.8528999999999999E-2</v>
      </c>
      <c r="T128" s="34">
        <v>2.9401E-2</v>
      </c>
      <c r="U128" s="34">
        <v>3.0476E-2</v>
      </c>
    </row>
    <row r="129" spans="1:21" x14ac:dyDescent="0.3">
      <c r="A129" s="43">
        <f t="shared" si="3"/>
        <v>42559</v>
      </c>
      <c r="B129" s="23">
        <f t="shared" si="4"/>
        <v>2.7391000000000002E-2</v>
      </c>
      <c r="C129" s="23">
        <f t="shared" si="5"/>
        <v>2.9226000000000002E-2</v>
      </c>
      <c r="E129" s="43">
        <v>42558</v>
      </c>
      <c r="F129" s="51">
        <v>2.8574999999999999</v>
      </c>
      <c r="G129" s="52">
        <v>2.9287999999999998</v>
      </c>
      <c r="N129" s="26">
        <v>42559</v>
      </c>
      <c r="O129" s="29">
        <v>2.5167999999999999E-2</v>
      </c>
      <c r="P129" s="29">
        <v>2.6575999999999999E-2</v>
      </c>
      <c r="Q129" s="29">
        <v>2.8180999999999998E-2</v>
      </c>
      <c r="S129" s="34">
        <v>2.8086000000000003E-2</v>
      </c>
      <c r="T129" s="34">
        <v>2.9049999999999999E-2</v>
      </c>
      <c r="U129" s="34">
        <v>3.0676000000000002E-2</v>
      </c>
    </row>
    <row r="130" spans="1:21" x14ac:dyDescent="0.3">
      <c r="A130" s="43">
        <f t="shared" si="3"/>
        <v>42562</v>
      </c>
      <c r="B130" s="23">
        <f t="shared" si="4"/>
        <v>2.7412000000000002E-2</v>
      </c>
      <c r="C130" s="23">
        <f t="shared" si="5"/>
        <v>2.8724E-2</v>
      </c>
      <c r="E130" s="43">
        <v>42559</v>
      </c>
      <c r="F130" s="51">
        <v>2.7391000000000001</v>
      </c>
      <c r="G130" s="52">
        <v>2.9226000000000001</v>
      </c>
      <c r="N130" s="26">
        <v>42562</v>
      </c>
      <c r="O130" s="29">
        <v>2.5002E-2</v>
      </c>
      <c r="P130" s="29">
        <v>2.7120999999999999E-2</v>
      </c>
      <c r="Q130" s="29">
        <v>2.7921999999999999E-2</v>
      </c>
      <c r="S130" s="34">
        <v>2.785E-2</v>
      </c>
      <c r="T130" s="34">
        <v>2.9051E-2</v>
      </c>
      <c r="U130" s="34">
        <v>2.9234E-2</v>
      </c>
    </row>
    <row r="131" spans="1:21" x14ac:dyDescent="0.3">
      <c r="A131" s="43">
        <f t="shared" ref="A131:A194" si="6">E132</f>
        <v>42563</v>
      </c>
      <c r="B131" s="23">
        <f t="shared" ref="B131:B194" si="7">F132/100</f>
        <v>2.6794999999999999E-2</v>
      </c>
      <c r="C131" s="23">
        <f t="shared" ref="C131:C194" si="8">G132/100</f>
        <v>2.8548E-2</v>
      </c>
      <c r="E131" s="43">
        <v>42562</v>
      </c>
      <c r="F131" s="51">
        <v>2.7412000000000001</v>
      </c>
      <c r="G131" s="52">
        <v>2.8723999999999998</v>
      </c>
      <c r="N131" s="26">
        <v>42563</v>
      </c>
      <c r="O131" s="29">
        <v>2.4754000000000002E-2</v>
      </c>
      <c r="P131" s="29">
        <v>2.6461000000000002E-2</v>
      </c>
      <c r="Q131" s="29">
        <v>2.7366000000000001E-2</v>
      </c>
      <c r="S131" s="34">
        <v>2.7700999999999996E-2</v>
      </c>
      <c r="T131" s="34">
        <v>2.8414000000000002E-2</v>
      </c>
      <c r="U131" s="34">
        <v>2.9876E-2</v>
      </c>
    </row>
    <row r="132" spans="1:21" x14ac:dyDescent="0.3">
      <c r="A132" s="43">
        <f t="shared" si="6"/>
        <v>42564</v>
      </c>
      <c r="B132" s="23">
        <f t="shared" si="7"/>
        <v>2.6651999999999999E-2</v>
      </c>
      <c r="C132" s="23">
        <f t="shared" si="8"/>
        <v>2.8355000000000002E-2</v>
      </c>
      <c r="E132" s="43">
        <v>42563</v>
      </c>
      <c r="F132" s="51">
        <v>2.6795</v>
      </c>
      <c r="G132" s="52">
        <v>2.8548</v>
      </c>
      <c r="N132" s="26">
        <v>42564</v>
      </c>
      <c r="O132" s="29">
        <v>2.4496000000000004E-2</v>
      </c>
      <c r="P132" s="29">
        <v>2.6424E-2</v>
      </c>
      <c r="Q132" s="29">
        <v>2.7088000000000001E-2</v>
      </c>
      <c r="S132" s="34">
        <v>2.734E-2</v>
      </c>
      <c r="T132" s="34">
        <v>2.8037999999999997E-2</v>
      </c>
      <c r="U132" s="34">
        <v>2.9100999999999998E-2</v>
      </c>
    </row>
    <row r="133" spans="1:21" x14ac:dyDescent="0.3">
      <c r="A133" s="43">
        <f t="shared" si="6"/>
        <v>42565</v>
      </c>
      <c r="B133" s="23">
        <f t="shared" si="7"/>
        <v>2.6871999999999997E-2</v>
      </c>
      <c r="C133" s="23">
        <f t="shared" si="8"/>
        <v>2.8218E-2</v>
      </c>
      <c r="E133" s="43">
        <v>42564</v>
      </c>
      <c r="F133" s="51">
        <v>2.6652</v>
      </c>
      <c r="G133" s="52">
        <v>2.8355000000000001</v>
      </c>
      <c r="N133" s="26">
        <v>42565</v>
      </c>
      <c r="O133" s="29"/>
      <c r="P133" s="29">
        <v>2.6371000000000002E-2</v>
      </c>
      <c r="Q133" s="29">
        <v>2.7223999999999998E-2</v>
      </c>
      <c r="S133" s="34">
        <v>2.6998999999999999E-2</v>
      </c>
      <c r="T133" s="34">
        <v>2.8138E-2</v>
      </c>
      <c r="U133" s="34">
        <v>2.9033000000000003E-2</v>
      </c>
    </row>
    <row r="134" spans="1:21" x14ac:dyDescent="0.3">
      <c r="A134" s="43">
        <f t="shared" si="6"/>
        <v>42566</v>
      </c>
      <c r="B134" s="23">
        <f t="shared" si="7"/>
        <v>2.6551999999999999E-2</v>
      </c>
      <c r="C134" s="23">
        <f t="shared" si="8"/>
        <v>2.8485999999999997E-2</v>
      </c>
      <c r="E134" s="43">
        <v>42565</v>
      </c>
      <c r="F134" s="51">
        <v>2.6871999999999998</v>
      </c>
      <c r="G134" s="52">
        <v>2.8218000000000001</v>
      </c>
      <c r="N134" s="26">
        <v>42566</v>
      </c>
      <c r="O134" s="29">
        <v>2.3997999999999998E-2</v>
      </c>
      <c r="P134" s="29">
        <v>2.6379E-2</v>
      </c>
      <c r="Q134" s="29">
        <v>2.7075999999999999E-2</v>
      </c>
      <c r="S134" s="34">
        <v>2.6800999999999998E-2</v>
      </c>
      <c r="T134" s="34">
        <v>2.8483999999999999E-2</v>
      </c>
      <c r="U134" s="34">
        <v>2.9751E-2</v>
      </c>
    </row>
    <row r="135" spans="1:21" x14ac:dyDescent="0.3">
      <c r="A135" s="43">
        <f t="shared" si="6"/>
        <v>42569</v>
      </c>
      <c r="B135" s="23">
        <f t="shared" si="7"/>
        <v>2.6557000000000001E-2</v>
      </c>
      <c r="C135" s="23">
        <f t="shared" si="8"/>
        <v>2.8546999999999999E-2</v>
      </c>
      <c r="E135" s="43">
        <v>42566</v>
      </c>
      <c r="F135" s="51">
        <v>2.6551999999999998</v>
      </c>
      <c r="G135" s="52">
        <v>2.8485999999999998</v>
      </c>
      <c r="N135" s="26">
        <v>42569</v>
      </c>
      <c r="O135" s="29">
        <v>2.4506E-2</v>
      </c>
      <c r="P135" s="29">
        <v>2.6303E-2</v>
      </c>
      <c r="Q135" s="29">
        <v>2.6959E-2</v>
      </c>
      <c r="S135" s="34">
        <v>2.6800999999999998E-2</v>
      </c>
      <c r="T135" s="34">
        <v>2.8168000000000002E-2</v>
      </c>
      <c r="U135" s="34">
        <v>2.9784000000000001E-2</v>
      </c>
    </row>
    <row r="136" spans="1:21" x14ac:dyDescent="0.3">
      <c r="A136" s="43">
        <f t="shared" si="6"/>
        <v>42570</v>
      </c>
      <c r="B136" s="23">
        <f t="shared" si="7"/>
        <v>2.6789E-2</v>
      </c>
      <c r="C136" s="23">
        <f t="shared" si="8"/>
        <v>2.8246000000000004E-2</v>
      </c>
      <c r="E136" s="43">
        <v>42569</v>
      </c>
      <c r="F136" s="51">
        <v>2.6556999999999999</v>
      </c>
      <c r="G136" s="52">
        <v>2.8546999999999998</v>
      </c>
      <c r="N136" s="26">
        <v>42570</v>
      </c>
      <c r="O136" s="29"/>
      <c r="P136" s="29">
        <v>2.6425999999999998E-2</v>
      </c>
      <c r="Q136" s="29">
        <v>2.6979000000000003E-2</v>
      </c>
      <c r="S136" s="34">
        <v>2.6800999999999998E-2</v>
      </c>
      <c r="T136" s="34">
        <v>2.7610000000000003E-2</v>
      </c>
      <c r="U136" s="34">
        <v>2.9586999999999999E-2</v>
      </c>
    </row>
    <row r="137" spans="1:21" x14ac:dyDescent="0.3">
      <c r="A137" s="43">
        <f t="shared" si="6"/>
        <v>42571</v>
      </c>
      <c r="B137" s="23">
        <f t="shared" si="7"/>
        <v>2.6636000000000003E-2</v>
      </c>
      <c r="C137" s="23">
        <f t="shared" si="8"/>
        <v>2.8084999999999999E-2</v>
      </c>
      <c r="E137" s="43">
        <v>42570</v>
      </c>
      <c r="F137" s="51">
        <v>2.6789000000000001</v>
      </c>
      <c r="G137" s="52">
        <v>2.8246000000000002</v>
      </c>
      <c r="N137" s="26">
        <v>42571</v>
      </c>
      <c r="O137" s="29">
        <v>2.4496000000000004E-2</v>
      </c>
      <c r="P137" s="29">
        <v>2.6095E-2</v>
      </c>
      <c r="Q137" s="29">
        <v>2.7168000000000001E-2</v>
      </c>
      <c r="S137" s="34">
        <v>2.6880999999999999E-2</v>
      </c>
      <c r="T137" s="34">
        <v>2.7993000000000001E-2</v>
      </c>
      <c r="U137" s="34">
        <v>2.9357000000000001E-2</v>
      </c>
    </row>
    <row r="138" spans="1:21" x14ac:dyDescent="0.3">
      <c r="A138" s="43">
        <f t="shared" si="6"/>
        <v>42572</v>
      </c>
      <c r="B138" s="23">
        <f t="shared" si="7"/>
        <v>2.6509000000000001E-2</v>
      </c>
      <c r="C138" s="23">
        <f t="shared" si="8"/>
        <v>2.7559999999999998E-2</v>
      </c>
      <c r="E138" s="43">
        <v>42571</v>
      </c>
      <c r="F138" s="51">
        <v>2.6636000000000002</v>
      </c>
      <c r="G138" s="52">
        <v>2.8085</v>
      </c>
      <c r="N138" s="26">
        <v>42572</v>
      </c>
      <c r="O138" s="29">
        <v>2.4754000000000002E-2</v>
      </c>
      <c r="P138" s="29">
        <v>2.6450999999999999E-2</v>
      </c>
      <c r="Q138" s="29">
        <v>2.726E-2</v>
      </c>
      <c r="S138" s="34">
        <v>2.7001000000000001E-2</v>
      </c>
      <c r="T138" s="34">
        <v>2.8001000000000002E-2</v>
      </c>
      <c r="U138" s="34">
        <v>2.8041999999999997E-2</v>
      </c>
    </row>
    <row r="139" spans="1:21" x14ac:dyDescent="0.3">
      <c r="A139" s="43">
        <f t="shared" si="6"/>
        <v>42573</v>
      </c>
      <c r="B139" s="23">
        <f t="shared" si="7"/>
        <v>2.7075000000000002E-2</v>
      </c>
      <c r="C139" s="23">
        <f t="shared" si="8"/>
        <v>2.7869999999999999E-2</v>
      </c>
      <c r="E139" s="43">
        <v>42572</v>
      </c>
      <c r="F139" s="51">
        <v>2.6509</v>
      </c>
      <c r="G139" s="52">
        <v>2.7559999999999998</v>
      </c>
      <c r="N139" s="26">
        <v>42573</v>
      </c>
      <c r="O139" s="29">
        <v>2.5002E-2</v>
      </c>
      <c r="P139" s="29">
        <v>2.6504E-2</v>
      </c>
      <c r="Q139" s="29">
        <v>2.7383999999999999E-2</v>
      </c>
      <c r="S139" s="34">
        <v>2.6949999999999998E-2</v>
      </c>
      <c r="T139" s="34">
        <v>2.8761000000000002E-2</v>
      </c>
      <c r="U139" s="34">
        <v>2.9117000000000001E-2</v>
      </c>
    </row>
    <row r="140" spans="1:21" x14ac:dyDescent="0.3">
      <c r="A140" s="43">
        <f t="shared" si="6"/>
        <v>42576</v>
      </c>
      <c r="B140" s="23">
        <f t="shared" si="7"/>
        <v>2.7442999999999999E-2</v>
      </c>
      <c r="C140" s="23">
        <f t="shared" si="8"/>
        <v>2.8143999999999999E-2</v>
      </c>
      <c r="E140" s="43">
        <v>42573</v>
      </c>
      <c r="F140" s="51">
        <v>2.7075</v>
      </c>
      <c r="G140" s="52">
        <v>2.7869999999999999</v>
      </c>
      <c r="N140" s="26">
        <v>42576</v>
      </c>
      <c r="O140" s="29"/>
      <c r="P140" s="29">
        <v>2.8007000000000001E-2</v>
      </c>
      <c r="Q140" s="29">
        <v>2.7423000000000003E-2</v>
      </c>
      <c r="S140" s="34">
        <v>2.7066E-2</v>
      </c>
      <c r="T140" s="34">
        <v>2.8833999999999999E-2</v>
      </c>
      <c r="U140" s="34">
        <v>2.9533E-2</v>
      </c>
    </row>
    <row r="141" spans="1:21" x14ac:dyDescent="0.3">
      <c r="A141" s="43">
        <f t="shared" si="6"/>
        <v>42577</v>
      </c>
      <c r="B141" s="23">
        <f t="shared" si="7"/>
        <v>2.8233000000000001E-2</v>
      </c>
      <c r="C141" s="23">
        <f t="shared" si="8"/>
        <v>2.8435999999999999E-2</v>
      </c>
      <c r="E141" s="43">
        <v>42576</v>
      </c>
      <c r="F141" s="51">
        <v>2.7443</v>
      </c>
      <c r="G141" s="52">
        <v>2.8144</v>
      </c>
      <c r="N141" s="26">
        <v>42577</v>
      </c>
      <c r="O141" s="29"/>
      <c r="P141" s="29">
        <v>2.8069E-2</v>
      </c>
      <c r="Q141" s="29">
        <v>2.8304999999999997E-2</v>
      </c>
      <c r="S141" s="34">
        <v>2.7099000000000002E-2</v>
      </c>
      <c r="T141" s="34">
        <v>2.9017000000000001E-2</v>
      </c>
      <c r="U141" s="34">
        <v>3.0061000000000001E-2</v>
      </c>
    </row>
    <row r="142" spans="1:21" x14ac:dyDescent="0.3">
      <c r="A142" s="43">
        <f t="shared" si="6"/>
        <v>42578</v>
      </c>
      <c r="B142" s="23">
        <f t="shared" si="7"/>
        <v>2.8185999999999999E-2</v>
      </c>
      <c r="C142" s="23">
        <f t="shared" si="8"/>
        <v>2.8839E-2</v>
      </c>
      <c r="E142" s="43">
        <v>42577</v>
      </c>
      <c r="F142" s="51">
        <v>2.8233000000000001</v>
      </c>
      <c r="G142" s="52">
        <v>2.8435999999999999</v>
      </c>
      <c r="N142" s="26">
        <v>42578</v>
      </c>
      <c r="O142" s="29"/>
      <c r="P142" s="29">
        <v>2.7778999999999998E-2</v>
      </c>
      <c r="Q142" s="29">
        <v>2.8471000000000003E-2</v>
      </c>
      <c r="S142" s="34">
        <v>2.7149E-2</v>
      </c>
      <c r="T142" s="34">
        <v>2.8745E-2</v>
      </c>
      <c r="U142" s="34">
        <v>3.0369999999999998E-2</v>
      </c>
    </row>
    <row r="143" spans="1:21" x14ac:dyDescent="0.3">
      <c r="A143" s="43">
        <f t="shared" si="6"/>
        <v>42579</v>
      </c>
      <c r="B143" s="23">
        <f t="shared" si="7"/>
        <v>2.7252999999999999E-2</v>
      </c>
      <c r="C143" s="23">
        <f t="shared" si="8"/>
        <v>2.8347000000000001E-2</v>
      </c>
      <c r="E143" s="43">
        <v>42578</v>
      </c>
      <c r="F143" s="51">
        <v>2.8186</v>
      </c>
      <c r="G143" s="52">
        <v>2.8839000000000001</v>
      </c>
      <c r="N143" s="26">
        <v>42579</v>
      </c>
      <c r="O143" s="29">
        <v>2.5375000000000002E-2</v>
      </c>
      <c r="P143" s="29">
        <v>2.7876999999999999E-2</v>
      </c>
      <c r="Q143" s="29">
        <v>2.8007000000000001E-2</v>
      </c>
      <c r="S143" s="34">
        <v>2.7101E-2</v>
      </c>
      <c r="T143" s="34">
        <v>2.8620999999999997E-2</v>
      </c>
      <c r="U143" s="34">
        <v>2.9350999999999999E-2</v>
      </c>
    </row>
    <row r="144" spans="1:21" x14ac:dyDescent="0.3">
      <c r="A144" s="43">
        <f t="shared" si="6"/>
        <v>42580</v>
      </c>
      <c r="B144" s="23">
        <f t="shared" si="7"/>
        <v>2.7004999999999998E-2</v>
      </c>
      <c r="C144" s="23">
        <f t="shared" si="8"/>
        <v>2.7410999999999998E-2</v>
      </c>
      <c r="E144" s="43">
        <v>42579</v>
      </c>
      <c r="F144" s="51">
        <v>2.7252999999999998</v>
      </c>
      <c r="G144" s="52">
        <v>2.8347000000000002</v>
      </c>
      <c r="N144" s="26">
        <v>42580</v>
      </c>
      <c r="O144" s="29">
        <v>2.5002E-2</v>
      </c>
      <c r="P144" s="29"/>
      <c r="Q144" s="29">
        <v>2.8007000000000001E-2</v>
      </c>
      <c r="S144" s="34">
        <v>2.7122E-2</v>
      </c>
      <c r="T144" s="34">
        <v>2.8051E-2</v>
      </c>
      <c r="U144" s="34">
        <v>2.7999999999999997E-2</v>
      </c>
    </row>
    <row r="145" spans="1:21" x14ac:dyDescent="0.3">
      <c r="A145" s="43">
        <f t="shared" si="6"/>
        <v>42583</v>
      </c>
      <c r="B145" s="23">
        <f t="shared" si="7"/>
        <v>2.5832000000000001E-2</v>
      </c>
      <c r="C145" s="23">
        <f t="shared" si="8"/>
        <v>2.7168999999999999E-2</v>
      </c>
      <c r="E145" s="43">
        <v>42580</v>
      </c>
      <c r="F145" s="51">
        <v>2.7004999999999999</v>
      </c>
      <c r="G145" s="52">
        <v>2.7410999999999999</v>
      </c>
      <c r="N145" s="26">
        <v>42583</v>
      </c>
      <c r="O145" s="29">
        <v>2.5002E-2</v>
      </c>
      <c r="P145" s="29">
        <v>2.5830000000000002E-2</v>
      </c>
      <c r="Q145" s="29">
        <v>2.8325999999999997E-2</v>
      </c>
      <c r="S145" s="34">
        <v>2.7000000000000003E-2</v>
      </c>
      <c r="T145" s="34">
        <v>2.7458E-2</v>
      </c>
      <c r="U145" s="34"/>
    </row>
    <row r="146" spans="1:21" x14ac:dyDescent="0.3">
      <c r="A146" s="43">
        <f t="shared" si="6"/>
        <v>42584</v>
      </c>
      <c r="B146" s="23">
        <f t="shared" si="7"/>
        <v>2.6291000000000002E-2</v>
      </c>
      <c r="C146" s="23">
        <f t="shared" si="8"/>
        <v>2.7570999999999998E-2</v>
      </c>
      <c r="E146" s="43">
        <v>42583</v>
      </c>
      <c r="F146" s="51">
        <v>2.5832000000000002</v>
      </c>
      <c r="G146" s="52">
        <v>2.7168999999999999</v>
      </c>
      <c r="N146" s="26">
        <v>42584</v>
      </c>
      <c r="O146" s="29">
        <v>2.4997999999999999E-2</v>
      </c>
      <c r="P146" s="29">
        <v>2.6141999999999999E-2</v>
      </c>
      <c r="Q146" s="29">
        <v>2.7265000000000001E-2</v>
      </c>
      <c r="S146" s="34">
        <v>2.7000000000000003E-2</v>
      </c>
      <c r="T146" s="34">
        <v>2.7800999999999999E-2</v>
      </c>
      <c r="U146" s="34">
        <v>2.8168000000000002E-2</v>
      </c>
    </row>
    <row r="147" spans="1:21" x14ac:dyDescent="0.3">
      <c r="A147" s="43">
        <f t="shared" si="6"/>
        <v>42585</v>
      </c>
      <c r="B147" s="23">
        <f t="shared" si="7"/>
        <v>2.6161E-2</v>
      </c>
      <c r="C147" s="23">
        <f t="shared" si="8"/>
        <v>2.7532000000000001E-2</v>
      </c>
      <c r="E147" s="43">
        <v>42584</v>
      </c>
      <c r="F147" s="51">
        <v>2.6291000000000002</v>
      </c>
      <c r="G147" s="52">
        <v>2.7570999999999999</v>
      </c>
      <c r="N147" s="26">
        <v>42585</v>
      </c>
      <c r="O147" s="29">
        <v>2.4965999999999999E-2</v>
      </c>
      <c r="P147" s="29">
        <v>2.5739999999999999E-2</v>
      </c>
      <c r="Q147" s="29">
        <v>2.7109999999999999E-2</v>
      </c>
      <c r="S147" s="34">
        <v>2.6901000000000001E-2</v>
      </c>
      <c r="T147" s="34">
        <v>2.7212E-2</v>
      </c>
      <c r="U147" s="34">
        <v>2.9325999999999998E-2</v>
      </c>
    </row>
    <row r="148" spans="1:21" x14ac:dyDescent="0.3">
      <c r="A148" s="43">
        <f t="shared" si="6"/>
        <v>42586</v>
      </c>
      <c r="B148" s="23">
        <f t="shared" si="7"/>
        <v>2.5884999999999998E-2</v>
      </c>
      <c r="C148" s="23">
        <f t="shared" si="8"/>
        <v>2.7471000000000002E-2</v>
      </c>
      <c r="E148" s="43">
        <v>42585</v>
      </c>
      <c r="F148" s="51">
        <v>2.6160999999999999</v>
      </c>
      <c r="G148" s="52">
        <v>2.7532000000000001</v>
      </c>
      <c r="N148" s="26">
        <v>42586</v>
      </c>
      <c r="O148" s="29">
        <v>2.4902999999999998E-2</v>
      </c>
      <c r="P148" s="29">
        <v>2.5968000000000001E-2</v>
      </c>
      <c r="Q148" s="29">
        <v>2.6852999999999998E-2</v>
      </c>
      <c r="S148" s="34">
        <v>2.6851E-2</v>
      </c>
      <c r="T148" s="34">
        <v>2.7267E-2</v>
      </c>
      <c r="U148" s="34">
        <v>2.8300000000000002E-2</v>
      </c>
    </row>
    <row r="149" spans="1:21" x14ac:dyDescent="0.3">
      <c r="A149" s="43">
        <f t="shared" si="6"/>
        <v>42587</v>
      </c>
      <c r="B149" s="23">
        <f t="shared" si="7"/>
        <v>2.589E-2</v>
      </c>
      <c r="C149" s="23">
        <f t="shared" si="8"/>
        <v>2.7281E-2</v>
      </c>
      <c r="E149" s="43">
        <v>42586</v>
      </c>
      <c r="F149" s="51">
        <v>2.5884999999999998</v>
      </c>
      <c r="G149" s="52">
        <v>2.7471000000000001</v>
      </c>
      <c r="N149" s="26">
        <v>42587</v>
      </c>
      <c r="O149" s="29">
        <v>2.4466000000000002E-2</v>
      </c>
      <c r="P149" s="29">
        <v>2.5499999999999998E-2</v>
      </c>
      <c r="Q149" s="29">
        <v>2.6638000000000002E-2</v>
      </c>
      <c r="S149" s="34">
        <v>2.6825999999999999E-2</v>
      </c>
      <c r="T149" s="34">
        <v>2.7357999999999997E-2</v>
      </c>
      <c r="U149" s="34">
        <v>2.8275999999999999E-2</v>
      </c>
    </row>
    <row r="150" spans="1:21" x14ac:dyDescent="0.3">
      <c r="A150" s="43">
        <f t="shared" si="6"/>
        <v>42590</v>
      </c>
      <c r="B150" s="23">
        <f t="shared" si="7"/>
        <v>2.5316999999999999E-2</v>
      </c>
      <c r="C150" s="23">
        <f t="shared" si="8"/>
        <v>2.7066E-2</v>
      </c>
      <c r="E150" s="43">
        <v>42587</v>
      </c>
      <c r="F150" s="51">
        <v>2.589</v>
      </c>
      <c r="G150" s="52">
        <v>2.7281</v>
      </c>
      <c r="N150" s="26">
        <v>42590</v>
      </c>
      <c r="O150" s="29">
        <v>2.3997999999999998E-2</v>
      </c>
      <c r="P150" s="29">
        <v>2.5085000000000003E-2</v>
      </c>
      <c r="Q150" s="29">
        <v>2.6122999999999997E-2</v>
      </c>
      <c r="S150" s="34">
        <v>2.6539999999999998E-2</v>
      </c>
      <c r="T150" s="34">
        <v>2.7057999999999999E-2</v>
      </c>
      <c r="U150" s="34">
        <v>2.7751000000000001E-2</v>
      </c>
    </row>
    <row r="151" spans="1:21" x14ac:dyDescent="0.3">
      <c r="A151" s="43">
        <f t="shared" si="6"/>
        <v>42591</v>
      </c>
      <c r="B151" s="23">
        <f t="shared" si="7"/>
        <v>2.5775000000000003E-2</v>
      </c>
      <c r="C151" s="23">
        <f t="shared" si="8"/>
        <v>2.7423000000000003E-2</v>
      </c>
      <c r="E151" s="43">
        <v>42590</v>
      </c>
      <c r="F151" s="51">
        <v>2.5316999999999998</v>
      </c>
      <c r="G151" s="52">
        <v>2.7065999999999999</v>
      </c>
      <c r="N151" s="26">
        <v>42591</v>
      </c>
      <c r="O151" s="29"/>
      <c r="P151" s="29">
        <v>2.5048000000000001E-2</v>
      </c>
      <c r="Q151" s="29">
        <v>2.6017000000000002E-2</v>
      </c>
      <c r="S151" s="34">
        <v>2.6499999999999999E-2</v>
      </c>
      <c r="T151" s="34">
        <v>2.7143E-2</v>
      </c>
      <c r="U151" s="34">
        <v>2.8256E-2</v>
      </c>
    </row>
    <row r="152" spans="1:21" x14ac:dyDescent="0.3">
      <c r="A152" s="43">
        <f t="shared" si="6"/>
        <v>42592</v>
      </c>
      <c r="B152" s="23">
        <f t="shared" si="7"/>
        <v>2.5607000000000001E-2</v>
      </c>
      <c r="C152" s="23">
        <f t="shared" si="8"/>
        <v>2.7827999999999999E-2</v>
      </c>
      <c r="E152" s="43">
        <v>42591</v>
      </c>
      <c r="F152" s="51">
        <v>2.5775000000000001</v>
      </c>
      <c r="G152" s="52">
        <v>2.7423000000000002</v>
      </c>
      <c r="N152" s="26">
        <v>42592</v>
      </c>
      <c r="O152" s="29">
        <v>2.3797000000000002E-2</v>
      </c>
      <c r="P152" s="29">
        <v>2.5241E-2</v>
      </c>
      <c r="Q152" s="29">
        <v>2.6335000000000001E-2</v>
      </c>
      <c r="S152" s="34">
        <v>2.6400999999999997E-2</v>
      </c>
      <c r="T152" s="34">
        <v>2.7198000000000003E-2</v>
      </c>
      <c r="U152" s="34">
        <v>2.8481999999999997E-2</v>
      </c>
    </row>
    <row r="153" spans="1:21" x14ac:dyDescent="0.3">
      <c r="A153" s="43">
        <f t="shared" si="6"/>
        <v>42593</v>
      </c>
      <c r="B153" s="23">
        <f t="shared" si="7"/>
        <v>2.597E-2</v>
      </c>
      <c r="C153" s="23">
        <f t="shared" si="8"/>
        <v>2.6758999999999998E-2</v>
      </c>
      <c r="E153" s="43">
        <v>42592</v>
      </c>
      <c r="F153" s="51">
        <v>2.5607000000000002</v>
      </c>
      <c r="G153" s="52">
        <v>2.7827999999999999</v>
      </c>
      <c r="N153" s="26">
        <v>42593</v>
      </c>
      <c r="O153" s="29">
        <v>2.3797000000000002E-2</v>
      </c>
      <c r="P153" s="29">
        <v>2.5996000000000002E-2</v>
      </c>
      <c r="Q153" s="29">
        <v>2.6238000000000001E-2</v>
      </c>
      <c r="S153" s="34">
        <v>2.64E-2</v>
      </c>
      <c r="T153" s="34">
        <v>2.7099999999999999E-2</v>
      </c>
      <c r="U153" s="34">
        <v>2.6903E-2</v>
      </c>
    </row>
    <row r="154" spans="1:21" x14ac:dyDescent="0.3">
      <c r="A154" s="43">
        <f t="shared" si="6"/>
        <v>42594</v>
      </c>
      <c r="B154" s="23">
        <f t="shared" si="7"/>
        <v>2.6009000000000001E-2</v>
      </c>
      <c r="C154" s="23">
        <f t="shared" si="8"/>
        <v>2.7109000000000001E-2</v>
      </c>
      <c r="E154" s="43">
        <v>42593</v>
      </c>
      <c r="F154" s="51">
        <v>2.597</v>
      </c>
      <c r="G154" s="52">
        <v>2.6758999999999999</v>
      </c>
      <c r="N154" s="26">
        <v>42594</v>
      </c>
      <c r="O154" s="29">
        <v>2.3799000000000001E-2</v>
      </c>
      <c r="P154" s="29">
        <v>2.5499999999999998E-2</v>
      </c>
      <c r="Q154" s="29">
        <v>2.6432999999999998E-2</v>
      </c>
      <c r="S154" s="34">
        <v>2.6448999999999997E-2</v>
      </c>
      <c r="T154" s="34">
        <v>2.7137999999999999E-2</v>
      </c>
      <c r="U154" s="34">
        <v>2.7469999999999998E-2</v>
      </c>
    </row>
    <row r="155" spans="1:21" x14ac:dyDescent="0.3">
      <c r="A155" s="43">
        <f t="shared" si="6"/>
        <v>42597</v>
      </c>
      <c r="B155" s="23">
        <f t="shared" si="7"/>
        <v>2.5852E-2</v>
      </c>
      <c r="C155" s="23">
        <f t="shared" si="8"/>
        <v>2.6871999999999997E-2</v>
      </c>
      <c r="E155" s="43">
        <v>42594</v>
      </c>
      <c r="F155" s="51">
        <v>2.6009000000000002</v>
      </c>
      <c r="G155" s="52">
        <v>2.7109000000000001</v>
      </c>
      <c r="N155" s="26">
        <v>42597</v>
      </c>
      <c r="O155" s="29"/>
      <c r="P155" s="29">
        <v>2.5498E-2</v>
      </c>
      <c r="Q155" s="29">
        <v>2.6164999999999997E-2</v>
      </c>
      <c r="S155" s="34">
        <v>2.6424E-2</v>
      </c>
      <c r="T155" s="34">
        <v>2.7184E-2</v>
      </c>
      <c r="U155" s="34">
        <v>2.7052999999999997E-2</v>
      </c>
    </row>
    <row r="156" spans="1:21" x14ac:dyDescent="0.3">
      <c r="A156" s="43">
        <f t="shared" si="6"/>
        <v>42598</v>
      </c>
      <c r="B156" s="23">
        <f t="shared" si="7"/>
        <v>2.6314999999999998E-2</v>
      </c>
      <c r="C156" s="23">
        <f t="shared" si="8"/>
        <v>2.7231000000000002E-2</v>
      </c>
      <c r="E156" s="43">
        <v>42597</v>
      </c>
      <c r="F156" s="51">
        <v>2.5851999999999999</v>
      </c>
      <c r="G156" s="52">
        <v>2.6871999999999998</v>
      </c>
      <c r="N156" s="26">
        <v>42598</v>
      </c>
      <c r="O156" s="29"/>
      <c r="P156" s="29">
        <v>2.6002999999999998E-2</v>
      </c>
      <c r="Q156" s="29">
        <v>2.6383999999999998E-2</v>
      </c>
      <c r="S156" s="34">
        <v>2.6525E-2</v>
      </c>
      <c r="T156" s="34">
        <v>2.7099999999999999E-2</v>
      </c>
      <c r="U156" s="34">
        <v>2.7616999999999999E-2</v>
      </c>
    </row>
    <row r="157" spans="1:21" x14ac:dyDescent="0.3">
      <c r="A157" s="43">
        <f t="shared" si="6"/>
        <v>42599</v>
      </c>
      <c r="B157" s="23">
        <f t="shared" si="7"/>
        <v>2.5817999999999997E-2</v>
      </c>
      <c r="C157" s="23">
        <f t="shared" si="8"/>
        <v>2.7205E-2</v>
      </c>
      <c r="E157" s="43">
        <v>42598</v>
      </c>
      <c r="F157" s="51">
        <v>2.6315</v>
      </c>
      <c r="G157" s="52">
        <v>2.7231000000000001</v>
      </c>
      <c r="N157" s="26">
        <v>42599</v>
      </c>
      <c r="O157" s="29">
        <v>2.3997999999999998E-2</v>
      </c>
      <c r="P157" s="29">
        <v>2.5703999999999998E-2</v>
      </c>
      <c r="Q157" s="29">
        <v>2.6063999999999997E-2</v>
      </c>
      <c r="S157" s="34">
        <v>2.6499000000000002E-2</v>
      </c>
      <c r="T157" s="34">
        <v>2.7320999999999998E-2</v>
      </c>
      <c r="U157" s="34">
        <v>2.7452000000000001E-2</v>
      </c>
    </row>
    <row r="158" spans="1:21" x14ac:dyDescent="0.3">
      <c r="A158" s="43">
        <f t="shared" si="6"/>
        <v>42600</v>
      </c>
      <c r="B158" s="23">
        <f t="shared" si="7"/>
        <v>2.6055999999999999E-2</v>
      </c>
      <c r="C158" s="23">
        <f t="shared" si="8"/>
        <v>2.7226E-2</v>
      </c>
      <c r="E158" s="43">
        <v>42599</v>
      </c>
      <c r="F158" s="51">
        <v>2.5817999999999999</v>
      </c>
      <c r="G158" s="52">
        <v>2.7204999999999999</v>
      </c>
      <c r="N158" s="26">
        <v>42600</v>
      </c>
      <c r="O158" s="29"/>
      <c r="P158" s="29">
        <v>2.5642999999999999E-2</v>
      </c>
      <c r="Q158" s="29">
        <v>2.6459999999999997E-2</v>
      </c>
      <c r="S158" s="34">
        <v>2.6499000000000002E-2</v>
      </c>
      <c r="T158" s="34">
        <v>2.7442000000000001E-2</v>
      </c>
      <c r="U158" s="34">
        <v>2.7881E-2</v>
      </c>
    </row>
    <row r="159" spans="1:21" x14ac:dyDescent="0.3">
      <c r="A159" s="43">
        <f t="shared" si="6"/>
        <v>42601</v>
      </c>
      <c r="B159" s="23">
        <f t="shared" si="7"/>
        <v>2.6055000000000002E-2</v>
      </c>
      <c r="C159" s="23">
        <f t="shared" si="8"/>
        <v>2.7334999999999998E-2</v>
      </c>
      <c r="E159" s="43">
        <v>42600</v>
      </c>
      <c r="F159" s="51">
        <v>2.6055999999999999</v>
      </c>
      <c r="G159" s="52">
        <v>2.7225999999999999</v>
      </c>
      <c r="N159" s="26">
        <v>42601</v>
      </c>
      <c r="O159" s="29"/>
      <c r="P159" s="29">
        <v>2.5499000000000001E-2</v>
      </c>
      <c r="Q159" s="29">
        <v>2.6223E-2</v>
      </c>
      <c r="S159" s="34">
        <v>2.6519000000000001E-2</v>
      </c>
      <c r="T159" s="34">
        <v>2.7001000000000001E-2</v>
      </c>
      <c r="U159" s="34">
        <v>2.7686000000000002E-2</v>
      </c>
    </row>
    <row r="160" spans="1:21" x14ac:dyDescent="0.3">
      <c r="A160" s="43">
        <f t="shared" si="6"/>
        <v>42604</v>
      </c>
      <c r="B160" s="23">
        <f t="shared" si="7"/>
        <v>2.606E-2</v>
      </c>
      <c r="C160" s="23">
        <f t="shared" si="8"/>
        <v>2.7306E-2</v>
      </c>
      <c r="E160" s="43">
        <v>42601</v>
      </c>
      <c r="F160" s="51">
        <v>2.6055000000000001</v>
      </c>
      <c r="G160" s="52">
        <v>2.7334999999999998</v>
      </c>
      <c r="N160" s="26">
        <v>42604</v>
      </c>
      <c r="O160" s="29"/>
      <c r="P160" s="29">
        <v>2.5783E-2</v>
      </c>
      <c r="Q160" s="29">
        <v>2.6504E-2</v>
      </c>
      <c r="S160" s="34">
        <v>2.6520000000000002E-2</v>
      </c>
      <c r="T160" s="34">
        <v>2.7276999999999999E-2</v>
      </c>
      <c r="U160" s="34">
        <v>2.7616999999999999E-2</v>
      </c>
    </row>
    <row r="161" spans="1:21" x14ac:dyDescent="0.3">
      <c r="A161" s="43">
        <f t="shared" si="6"/>
        <v>42605</v>
      </c>
      <c r="B161" s="23">
        <f t="shared" si="7"/>
        <v>2.6078E-2</v>
      </c>
      <c r="C161" s="23">
        <f t="shared" si="8"/>
        <v>2.7472E-2</v>
      </c>
      <c r="E161" s="43">
        <v>42604</v>
      </c>
      <c r="F161" s="51">
        <v>2.6059999999999999</v>
      </c>
      <c r="G161" s="52">
        <v>2.7305999999999999</v>
      </c>
      <c r="N161" s="26">
        <v>42605</v>
      </c>
      <c r="O161" s="29">
        <v>2.3997999999999998E-2</v>
      </c>
      <c r="P161" s="29">
        <v>2.6086999999999999E-2</v>
      </c>
      <c r="Q161" s="29">
        <v>2.6482000000000002E-2</v>
      </c>
      <c r="S161" s="34">
        <v>2.6524000000000002E-2</v>
      </c>
      <c r="T161" s="34">
        <v>2.7126000000000001E-2</v>
      </c>
      <c r="U161" s="34">
        <v>2.7934E-2</v>
      </c>
    </row>
    <row r="162" spans="1:21" x14ac:dyDescent="0.3">
      <c r="A162" s="43">
        <f t="shared" si="6"/>
        <v>42606</v>
      </c>
      <c r="B162" s="23">
        <f t="shared" si="7"/>
        <v>2.6741999999999998E-2</v>
      </c>
      <c r="C162" s="23">
        <f t="shared" si="8"/>
        <v>2.7788E-2</v>
      </c>
      <c r="E162" s="43">
        <v>42605</v>
      </c>
      <c r="F162" s="51">
        <v>2.6078000000000001</v>
      </c>
      <c r="G162" s="52">
        <v>2.7471999999999999</v>
      </c>
      <c r="N162" s="26">
        <v>42606</v>
      </c>
      <c r="O162" s="29"/>
      <c r="P162" s="29">
        <v>2.6501E-2</v>
      </c>
      <c r="Q162" s="29">
        <v>2.6802000000000003E-2</v>
      </c>
      <c r="S162" s="34">
        <v>2.6499000000000002E-2</v>
      </c>
      <c r="T162" s="34">
        <v>2.7444000000000003E-2</v>
      </c>
      <c r="U162" s="34">
        <v>2.8422999999999997E-2</v>
      </c>
    </row>
    <row r="163" spans="1:21" x14ac:dyDescent="0.3">
      <c r="A163" s="43">
        <f t="shared" si="6"/>
        <v>42607</v>
      </c>
      <c r="B163" s="23">
        <f t="shared" si="7"/>
        <v>2.7004E-2</v>
      </c>
      <c r="C163" s="23">
        <f t="shared" si="8"/>
        <v>2.8098999999999999E-2</v>
      </c>
      <c r="E163" s="43">
        <v>42606</v>
      </c>
      <c r="F163" s="51">
        <v>2.6741999999999999</v>
      </c>
      <c r="G163" s="52">
        <v>2.7787999999999999</v>
      </c>
      <c r="N163" s="26">
        <v>42607</v>
      </c>
      <c r="O163" s="29"/>
      <c r="P163" s="29">
        <v>2.6803E-2</v>
      </c>
      <c r="Q163" s="29">
        <v>2.7205E-2</v>
      </c>
      <c r="S163" s="34">
        <v>2.6802000000000003E-2</v>
      </c>
      <c r="T163" s="34">
        <v>2.8111999999999998E-2</v>
      </c>
      <c r="U163" s="34">
        <v>2.8443E-2</v>
      </c>
    </row>
    <row r="164" spans="1:21" x14ac:dyDescent="0.3">
      <c r="A164" s="43">
        <f t="shared" si="6"/>
        <v>42608</v>
      </c>
      <c r="B164" s="23">
        <f t="shared" si="7"/>
        <v>2.6404E-2</v>
      </c>
      <c r="C164" s="23">
        <f t="shared" si="8"/>
        <v>2.7827999999999999E-2</v>
      </c>
      <c r="E164" s="43">
        <v>42607</v>
      </c>
      <c r="F164" s="51">
        <v>2.7004000000000001</v>
      </c>
      <c r="G164" s="52">
        <v>2.8098999999999998</v>
      </c>
      <c r="N164" s="26">
        <v>42608</v>
      </c>
      <c r="O164" s="29">
        <v>2.3997999999999998E-2</v>
      </c>
      <c r="P164" s="29">
        <v>2.7309E-2</v>
      </c>
      <c r="Q164" s="29">
        <v>2.7707000000000002E-2</v>
      </c>
      <c r="S164" s="34">
        <v>2.6841E-2</v>
      </c>
      <c r="T164" s="34">
        <v>2.8027000000000003E-2</v>
      </c>
      <c r="U164" s="34">
        <v>2.8441000000000001E-2</v>
      </c>
    </row>
    <row r="165" spans="1:21" x14ac:dyDescent="0.3">
      <c r="A165" s="43">
        <f t="shared" si="6"/>
        <v>42611</v>
      </c>
      <c r="B165" s="23">
        <f t="shared" si="7"/>
        <v>2.7004999999999998E-2</v>
      </c>
      <c r="C165" s="23">
        <f t="shared" si="8"/>
        <v>2.7820999999999999E-2</v>
      </c>
      <c r="E165" s="43">
        <v>42608</v>
      </c>
      <c r="F165" s="51">
        <v>2.6404000000000001</v>
      </c>
      <c r="G165" s="52">
        <v>2.7827999999999999</v>
      </c>
      <c r="N165" s="26">
        <v>42611</v>
      </c>
      <c r="O165" s="29"/>
      <c r="P165" s="29">
        <v>2.7001000000000001E-2</v>
      </c>
      <c r="Q165" s="29">
        <v>2.6504E-2</v>
      </c>
      <c r="S165" s="34">
        <v>2.6899000000000003E-2</v>
      </c>
      <c r="T165" s="34">
        <v>2.7639999999999998E-2</v>
      </c>
      <c r="U165" s="34">
        <v>2.8434000000000001E-2</v>
      </c>
    </row>
    <row r="166" spans="1:21" x14ac:dyDescent="0.3">
      <c r="A166" s="43">
        <f t="shared" si="6"/>
        <v>42612</v>
      </c>
      <c r="B166" s="23">
        <f t="shared" si="7"/>
        <v>2.5095999999999997E-2</v>
      </c>
      <c r="C166" s="23">
        <f t="shared" si="8"/>
        <v>2.7501999999999999E-2</v>
      </c>
      <c r="E166" s="43">
        <v>42611</v>
      </c>
      <c r="F166" s="51">
        <v>2.7004999999999999</v>
      </c>
      <c r="G166" s="52">
        <v>2.7820999999999998</v>
      </c>
      <c r="N166" s="26">
        <v>42612</v>
      </c>
      <c r="O166" s="29">
        <v>2.3722E-2</v>
      </c>
      <c r="P166" s="29">
        <v>2.5971000000000001E-2</v>
      </c>
      <c r="Q166" s="29">
        <v>2.7038000000000003E-2</v>
      </c>
      <c r="S166" s="34">
        <v>2.6934E-2</v>
      </c>
      <c r="T166" s="34">
        <v>2.7477000000000001E-2</v>
      </c>
      <c r="U166" s="34">
        <v>2.8403000000000001E-2</v>
      </c>
    </row>
    <row r="167" spans="1:21" x14ac:dyDescent="0.3">
      <c r="A167" s="43">
        <f t="shared" si="6"/>
        <v>42613</v>
      </c>
      <c r="B167" s="23">
        <f t="shared" si="7"/>
        <v>2.7501000000000001E-2</v>
      </c>
      <c r="C167" s="23">
        <f t="shared" si="8"/>
        <v>2.7715999999999998E-2</v>
      </c>
      <c r="E167" s="43">
        <v>42612</v>
      </c>
      <c r="F167" s="51">
        <v>2.5095999999999998</v>
      </c>
      <c r="G167" s="52">
        <v>2.7502</v>
      </c>
      <c r="N167" s="26">
        <v>42613</v>
      </c>
      <c r="O167" s="29"/>
      <c r="P167" s="29"/>
      <c r="Q167" s="29">
        <v>2.7501000000000001E-2</v>
      </c>
      <c r="S167" s="34">
        <v>2.7002000000000002E-2</v>
      </c>
      <c r="T167" s="34">
        <v>2.7677E-2</v>
      </c>
      <c r="U167" s="34">
        <v>2.8627E-2</v>
      </c>
    </row>
    <row r="168" spans="1:21" x14ac:dyDescent="0.3">
      <c r="A168" s="43">
        <f t="shared" si="6"/>
        <v>42614</v>
      </c>
      <c r="B168" s="23">
        <f t="shared" si="7"/>
        <v>2.7132999999999997E-2</v>
      </c>
      <c r="C168" s="23">
        <f t="shared" si="8"/>
        <v>2.7719000000000001E-2</v>
      </c>
      <c r="E168" s="43">
        <v>42613</v>
      </c>
      <c r="F168" s="51">
        <v>2.7501000000000002</v>
      </c>
      <c r="G168" s="52">
        <v>2.7715999999999998</v>
      </c>
      <c r="N168" s="26">
        <v>42614</v>
      </c>
      <c r="O168" s="29"/>
      <c r="P168" s="29"/>
      <c r="Q168" s="29">
        <v>2.7099000000000002E-2</v>
      </c>
      <c r="S168" s="34">
        <v>2.7229E-2</v>
      </c>
      <c r="T168" s="34">
        <v>2.7635E-2</v>
      </c>
      <c r="U168" s="34">
        <v>2.8300000000000002E-2</v>
      </c>
    </row>
    <row r="169" spans="1:21" x14ac:dyDescent="0.3">
      <c r="A169" s="43">
        <f t="shared" si="6"/>
        <v>42615</v>
      </c>
      <c r="B169" s="23">
        <f t="shared" si="7"/>
        <v>2.6745000000000001E-2</v>
      </c>
      <c r="C169" s="23">
        <f t="shared" si="8"/>
        <v>2.8264999999999998E-2</v>
      </c>
      <c r="E169" s="43">
        <v>42614</v>
      </c>
      <c r="F169" s="51">
        <v>2.7132999999999998</v>
      </c>
      <c r="G169" s="52">
        <v>2.7719</v>
      </c>
      <c r="N169" s="26">
        <v>42615</v>
      </c>
      <c r="O169" s="29">
        <v>2.5198000000000002E-2</v>
      </c>
      <c r="P169" s="29">
        <v>2.7008999999999998E-2</v>
      </c>
      <c r="Q169" s="29">
        <v>2.7172000000000002E-2</v>
      </c>
      <c r="S169" s="34">
        <v>2.7366999999999999E-2</v>
      </c>
      <c r="T169" s="34">
        <v>2.8076E-2</v>
      </c>
      <c r="U169" s="34">
        <v>2.8461E-2</v>
      </c>
    </row>
    <row r="170" spans="1:21" x14ac:dyDescent="0.3">
      <c r="A170" s="43">
        <f t="shared" si="6"/>
        <v>42618</v>
      </c>
      <c r="B170" s="23">
        <f t="shared" si="7"/>
        <v>2.7254999999999998E-2</v>
      </c>
      <c r="C170" s="23">
        <f t="shared" si="8"/>
        <v>2.7875999999999998E-2</v>
      </c>
      <c r="E170" s="43">
        <v>42615</v>
      </c>
      <c r="F170" s="51">
        <v>2.6745000000000001</v>
      </c>
      <c r="G170" s="52">
        <v>2.8264999999999998</v>
      </c>
      <c r="N170" s="26">
        <v>42618</v>
      </c>
      <c r="O170" s="29"/>
      <c r="P170" s="29">
        <v>2.7004999999999998E-2</v>
      </c>
      <c r="Q170" s="29">
        <v>2.7258000000000001E-2</v>
      </c>
      <c r="S170" s="34">
        <v>2.7378999999999997E-2</v>
      </c>
      <c r="T170" s="34">
        <v>2.8001000000000002E-2</v>
      </c>
      <c r="U170" s="34">
        <v>2.8302000000000001E-2</v>
      </c>
    </row>
    <row r="171" spans="1:21" x14ac:dyDescent="0.3">
      <c r="A171" s="43">
        <f t="shared" si="6"/>
        <v>42619</v>
      </c>
      <c r="B171" s="23">
        <f t="shared" si="7"/>
        <v>2.5499999999999998E-2</v>
      </c>
      <c r="C171" s="23">
        <f t="shared" si="8"/>
        <v>2.8140999999999999E-2</v>
      </c>
      <c r="E171" s="43">
        <v>42618</v>
      </c>
      <c r="F171" s="51">
        <v>2.7254999999999998</v>
      </c>
      <c r="G171" s="52">
        <v>2.7875999999999999</v>
      </c>
      <c r="N171" s="26">
        <v>42619</v>
      </c>
      <c r="O171" s="29">
        <v>2.3997999999999998E-2</v>
      </c>
      <c r="P171" s="29">
        <v>2.7001000000000001E-2</v>
      </c>
      <c r="Q171" s="29"/>
      <c r="S171" s="34">
        <v>2.7498999999999999E-2</v>
      </c>
      <c r="T171" s="34">
        <v>2.8115000000000001E-2</v>
      </c>
      <c r="U171" s="34">
        <v>2.8486999999999998E-2</v>
      </c>
    </row>
    <row r="172" spans="1:21" x14ac:dyDescent="0.3">
      <c r="A172" s="43">
        <f t="shared" si="6"/>
        <v>42620</v>
      </c>
      <c r="B172" s="23">
        <f t="shared" si="7"/>
        <v>2.7181E-2</v>
      </c>
      <c r="C172" s="23">
        <f t="shared" si="8"/>
        <v>2.8003999999999998E-2</v>
      </c>
      <c r="E172" s="43">
        <v>42619</v>
      </c>
      <c r="F172" s="51">
        <v>2.5499999999999998</v>
      </c>
      <c r="G172" s="52">
        <v>2.8140999999999998</v>
      </c>
      <c r="N172" s="26">
        <v>42620</v>
      </c>
      <c r="O172" s="29"/>
      <c r="P172" s="29">
        <v>2.6970000000000001E-2</v>
      </c>
      <c r="Q172" s="29">
        <v>2.7362000000000001E-2</v>
      </c>
      <c r="S172" s="34">
        <v>2.75E-2</v>
      </c>
      <c r="T172" s="34">
        <v>2.8072E-2</v>
      </c>
      <c r="U172" s="34">
        <v>2.8302000000000001E-2</v>
      </c>
    </row>
    <row r="173" spans="1:21" x14ac:dyDescent="0.3">
      <c r="A173" s="43">
        <f t="shared" si="6"/>
        <v>42621</v>
      </c>
      <c r="B173" s="23">
        <f t="shared" si="7"/>
        <v>2.7452999999999998E-2</v>
      </c>
      <c r="C173" s="23">
        <f t="shared" si="8"/>
        <v>2.8122999999999999E-2</v>
      </c>
      <c r="E173" s="43">
        <v>42620</v>
      </c>
      <c r="F173" s="51">
        <v>2.7181000000000002</v>
      </c>
      <c r="G173" s="52">
        <v>2.8003999999999998</v>
      </c>
      <c r="N173" s="26">
        <v>42621</v>
      </c>
      <c r="O173" s="29"/>
      <c r="P173" s="29">
        <v>2.7541000000000003E-2</v>
      </c>
      <c r="Q173" s="29">
        <v>2.7446999999999999E-2</v>
      </c>
      <c r="S173" s="34">
        <v>2.7501999999999999E-2</v>
      </c>
      <c r="T173" s="34">
        <v>2.8154999999999999E-2</v>
      </c>
      <c r="U173" s="34">
        <v>2.8334999999999999E-2</v>
      </c>
    </row>
    <row r="174" spans="1:21" x14ac:dyDescent="0.3">
      <c r="A174" s="43">
        <f t="shared" si="6"/>
        <v>42622</v>
      </c>
      <c r="B174" s="23">
        <f t="shared" si="7"/>
        <v>2.7585000000000002E-2</v>
      </c>
      <c r="C174" s="23">
        <f t="shared" si="8"/>
        <v>2.8264999999999998E-2</v>
      </c>
      <c r="E174" s="43">
        <v>42621</v>
      </c>
      <c r="F174" s="51">
        <v>2.7452999999999999</v>
      </c>
      <c r="G174" s="52">
        <v>2.8123</v>
      </c>
      <c r="N174" s="26">
        <v>42622</v>
      </c>
      <c r="O174" s="29">
        <v>2.6551000000000002E-2</v>
      </c>
      <c r="P174" s="29">
        <v>2.7947000000000003E-2</v>
      </c>
      <c r="Q174" s="29">
        <v>2.7524000000000003E-2</v>
      </c>
      <c r="S174" s="34">
        <v>2.758E-2</v>
      </c>
      <c r="T174" s="34">
        <v>2.8328000000000002E-2</v>
      </c>
      <c r="U174" s="34">
        <v>2.8528999999999999E-2</v>
      </c>
    </row>
    <row r="175" spans="1:21" x14ac:dyDescent="0.3">
      <c r="A175" s="43">
        <f t="shared" si="6"/>
        <v>42625</v>
      </c>
      <c r="B175" s="23">
        <f t="shared" si="7"/>
        <v>2.7942999999999999E-2</v>
      </c>
      <c r="C175" s="23">
        <f t="shared" si="8"/>
        <v>2.8376999999999999E-2</v>
      </c>
      <c r="E175" s="43">
        <v>42622</v>
      </c>
      <c r="F175" s="51">
        <v>2.7585000000000002</v>
      </c>
      <c r="G175" s="52">
        <v>2.8264999999999998</v>
      </c>
      <c r="N175" s="26">
        <v>42625</v>
      </c>
      <c r="O175" s="29">
        <v>2.6997E-2</v>
      </c>
      <c r="P175" s="29">
        <v>2.8180999999999998E-2</v>
      </c>
      <c r="Q175" s="29">
        <v>2.7865000000000001E-2</v>
      </c>
      <c r="S175" s="34">
        <v>2.76E-2</v>
      </c>
      <c r="T175" s="34">
        <v>2.8578000000000003E-2</v>
      </c>
      <c r="U175" s="34">
        <v>2.8617E-2</v>
      </c>
    </row>
    <row r="176" spans="1:21" x14ac:dyDescent="0.3">
      <c r="A176" s="43">
        <f t="shared" si="6"/>
        <v>42626</v>
      </c>
      <c r="B176" s="23">
        <f t="shared" si="7"/>
        <v>2.8149E-2</v>
      </c>
      <c r="C176" s="23">
        <f t="shared" si="8"/>
        <v>2.8336999999999998E-2</v>
      </c>
      <c r="E176" s="43">
        <v>42625</v>
      </c>
      <c r="F176" s="51">
        <v>2.7942999999999998</v>
      </c>
      <c r="G176" s="52">
        <v>2.8376999999999999</v>
      </c>
      <c r="N176" s="26">
        <v>42626</v>
      </c>
      <c r="O176" s="29">
        <v>2.6997E-2</v>
      </c>
      <c r="P176" s="29">
        <v>2.8603999999999997E-2</v>
      </c>
      <c r="Q176" s="29">
        <v>2.8461E-2</v>
      </c>
      <c r="S176" s="34">
        <v>2.76E-2</v>
      </c>
      <c r="T176" s="34">
        <v>2.8652E-2</v>
      </c>
      <c r="U176" s="34">
        <v>2.8833999999999999E-2</v>
      </c>
    </row>
    <row r="177" spans="1:21" x14ac:dyDescent="0.3">
      <c r="A177" s="43">
        <f t="shared" si="6"/>
        <v>42627</v>
      </c>
      <c r="B177" s="23">
        <f t="shared" si="7"/>
        <v>2.8801999999999998E-2</v>
      </c>
      <c r="C177" s="23">
        <f t="shared" si="8"/>
        <v>2.9125999999999999E-2</v>
      </c>
      <c r="E177" s="43">
        <v>42626</v>
      </c>
      <c r="F177" s="51">
        <v>2.8149000000000002</v>
      </c>
      <c r="G177" s="52">
        <v>2.8336999999999999</v>
      </c>
      <c r="N177" s="26">
        <v>42627</v>
      </c>
      <c r="O177" s="29"/>
      <c r="P177" s="29">
        <v>2.8923000000000001E-2</v>
      </c>
      <c r="Q177" s="29">
        <v>2.8725999999999998E-2</v>
      </c>
      <c r="S177" s="34"/>
      <c r="T177" s="34">
        <v>2.9002E-2</v>
      </c>
      <c r="U177" s="34">
        <v>2.9441000000000002E-2</v>
      </c>
    </row>
    <row r="178" spans="1:21" x14ac:dyDescent="0.3">
      <c r="A178" s="43">
        <f t="shared" si="6"/>
        <v>42631</v>
      </c>
      <c r="B178" s="23">
        <f t="shared" si="7"/>
        <v>2.9472000000000002E-2</v>
      </c>
      <c r="C178" s="23">
        <f t="shared" si="8"/>
        <v>3.0034999999999999E-2</v>
      </c>
      <c r="E178" s="43">
        <v>42627</v>
      </c>
      <c r="F178" s="51">
        <v>2.8801999999999999</v>
      </c>
      <c r="G178" s="52">
        <v>2.9125999999999999</v>
      </c>
      <c r="N178" s="26">
        <v>42631</v>
      </c>
      <c r="O178" s="29"/>
      <c r="P178" s="29">
        <v>2.9601000000000002E-2</v>
      </c>
      <c r="Q178" s="29">
        <v>2.9602E-2</v>
      </c>
      <c r="S178" s="34"/>
      <c r="T178" s="34">
        <v>3.0160999999999997E-2</v>
      </c>
      <c r="U178" s="34">
        <v>2.9783E-2</v>
      </c>
    </row>
    <row r="179" spans="1:21" x14ac:dyDescent="0.3">
      <c r="A179" s="43">
        <f t="shared" si="6"/>
        <v>42632</v>
      </c>
      <c r="B179" s="23">
        <f t="shared" si="7"/>
        <v>3.0339000000000001E-2</v>
      </c>
      <c r="C179" s="23">
        <f t="shared" si="8"/>
        <v>2.9868000000000002E-2</v>
      </c>
      <c r="E179" s="43">
        <v>42631</v>
      </c>
      <c r="F179" s="51">
        <v>2.9472</v>
      </c>
      <c r="G179" s="52">
        <v>3.0034999999999998</v>
      </c>
      <c r="N179" s="26">
        <v>42632</v>
      </c>
      <c r="O179" s="29"/>
      <c r="P179" s="29">
        <v>3.0419999999999999E-2</v>
      </c>
      <c r="Q179" s="29">
        <v>3.0291999999999999E-2</v>
      </c>
      <c r="S179" s="34">
        <v>2.7900999999999999E-2</v>
      </c>
      <c r="T179" s="34">
        <v>3.0088E-2</v>
      </c>
      <c r="U179" s="34">
        <v>2.9918E-2</v>
      </c>
    </row>
    <row r="180" spans="1:21" x14ac:dyDescent="0.3">
      <c r="A180" s="43">
        <f t="shared" si="6"/>
        <v>42633</v>
      </c>
      <c r="B180" s="23">
        <f t="shared" si="7"/>
        <v>3.0612E-2</v>
      </c>
      <c r="C180" s="23">
        <f t="shared" si="8"/>
        <v>2.9738000000000001E-2</v>
      </c>
      <c r="E180" s="43">
        <v>42632</v>
      </c>
      <c r="F180" s="51">
        <v>3.0339</v>
      </c>
      <c r="G180" s="52">
        <v>2.9868000000000001</v>
      </c>
      <c r="N180" s="26">
        <v>42633</v>
      </c>
      <c r="O180" s="29"/>
      <c r="P180" s="29">
        <v>3.0647999999999998E-2</v>
      </c>
      <c r="Q180" s="29">
        <v>3.0588000000000001E-2</v>
      </c>
      <c r="S180" s="34">
        <v>2.8001000000000002E-2</v>
      </c>
      <c r="T180" s="34">
        <v>2.9620999999999998E-2</v>
      </c>
      <c r="U180" s="34">
        <v>3.0834E-2</v>
      </c>
    </row>
    <row r="181" spans="1:21" x14ac:dyDescent="0.3">
      <c r="A181" s="43">
        <f t="shared" si="6"/>
        <v>42634</v>
      </c>
      <c r="B181" s="23">
        <f t="shared" si="7"/>
        <v>3.0764E-2</v>
      </c>
      <c r="C181" s="23">
        <f t="shared" si="8"/>
        <v>3.0468000000000002E-2</v>
      </c>
      <c r="E181" s="43">
        <v>42633</v>
      </c>
      <c r="F181" s="51">
        <v>3.0611999999999999</v>
      </c>
      <c r="G181" s="52">
        <v>2.9738000000000002</v>
      </c>
      <c r="N181" s="26">
        <v>42634</v>
      </c>
      <c r="O181" s="29">
        <v>2.8001999999999999E-2</v>
      </c>
      <c r="P181" s="29">
        <v>3.0912000000000002E-2</v>
      </c>
      <c r="Q181" s="29">
        <v>3.1000999999999997E-2</v>
      </c>
      <c r="S181" s="34">
        <v>2.8201999999999998E-2</v>
      </c>
      <c r="T181" s="34">
        <v>3.0684999999999997E-2</v>
      </c>
      <c r="U181" s="34">
        <v>3.0957999999999999E-2</v>
      </c>
    </row>
    <row r="182" spans="1:21" x14ac:dyDescent="0.3">
      <c r="A182" s="43">
        <f t="shared" si="6"/>
        <v>42635</v>
      </c>
      <c r="B182" s="23">
        <f t="shared" si="7"/>
        <v>3.1320000000000001E-2</v>
      </c>
      <c r="C182" s="23">
        <f t="shared" si="8"/>
        <v>3.0523999999999999E-2</v>
      </c>
      <c r="E182" s="43">
        <v>42634</v>
      </c>
      <c r="F182" s="51">
        <v>3.0764</v>
      </c>
      <c r="G182" s="52">
        <v>3.0468000000000002</v>
      </c>
      <c r="N182" s="26">
        <v>42635</v>
      </c>
      <c r="O182" s="29"/>
      <c r="P182" s="29">
        <v>3.0996000000000003E-2</v>
      </c>
      <c r="Q182" s="29">
        <v>3.1690999999999997E-2</v>
      </c>
      <c r="S182" s="34">
        <v>2.8233999999999999E-2</v>
      </c>
      <c r="T182" s="34">
        <v>3.0511E-2</v>
      </c>
      <c r="U182" s="34">
        <v>3.1303999999999998E-2</v>
      </c>
    </row>
    <row r="183" spans="1:21" x14ac:dyDescent="0.3">
      <c r="A183" s="43">
        <f t="shared" si="6"/>
        <v>42636</v>
      </c>
      <c r="B183" s="23">
        <f t="shared" si="7"/>
        <v>3.1225999999999997E-2</v>
      </c>
      <c r="C183" s="23">
        <f t="shared" si="8"/>
        <v>2.9706E-2</v>
      </c>
      <c r="E183" s="43">
        <v>42635</v>
      </c>
      <c r="F183" s="51">
        <v>3.1320000000000001</v>
      </c>
      <c r="G183" s="52">
        <v>3.0524</v>
      </c>
      <c r="N183" s="26">
        <v>42636</v>
      </c>
      <c r="O183" s="29">
        <v>2.8500000000000001E-2</v>
      </c>
      <c r="P183" s="29">
        <v>3.1333E-2</v>
      </c>
      <c r="Q183" s="29">
        <v>3.1477999999999999E-2</v>
      </c>
      <c r="S183" s="34">
        <v>2.8416E-2</v>
      </c>
      <c r="T183" s="34">
        <v>2.9502E-2</v>
      </c>
      <c r="U183" s="34">
        <v>3.1017000000000003E-2</v>
      </c>
    </row>
    <row r="184" spans="1:21" x14ac:dyDescent="0.3">
      <c r="A184" s="43">
        <f t="shared" si="6"/>
        <v>42639</v>
      </c>
      <c r="B184" s="23">
        <f t="shared" si="7"/>
        <v>3.0671E-2</v>
      </c>
      <c r="C184" s="23">
        <f t="shared" si="8"/>
        <v>2.8388E-2</v>
      </c>
      <c r="E184" s="43">
        <v>42636</v>
      </c>
      <c r="F184" s="51">
        <v>3.1225999999999998</v>
      </c>
      <c r="G184" s="52">
        <v>2.9706000000000001</v>
      </c>
      <c r="N184" s="26">
        <v>42639</v>
      </c>
      <c r="O184" s="29">
        <v>2.7999E-2</v>
      </c>
      <c r="P184" s="29">
        <v>3.1042E-2</v>
      </c>
      <c r="Q184" s="29">
        <v>3.1145999999999997E-2</v>
      </c>
      <c r="S184" s="34">
        <v>2.81E-2</v>
      </c>
      <c r="T184" s="34">
        <v>2.8502999999999997E-2</v>
      </c>
      <c r="U184" s="34">
        <v>0.03</v>
      </c>
    </row>
    <row r="185" spans="1:21" x14ac:dyDescent="0.3">
      <c r="A185" s="43">
        <f t="shared" si="6"/>
        <v>42640</v>
      </c>
      <c r="B185" s="23">
        <f t="shared" si="7"/>
        <v>3.0872999999999998E-2</v>
      </c>
      <c r="C185" s="23">
        <f t="shared" si="8"/>
        <v>2.9017000000000001E-2</v>
      </c>
      <c r="E185" s="43">
        <v>42639</v>
      </c>
      <c r="F185" s="51">
        <v>3.0670999999999999</v>
      </c>
      <c r="G185" s="52">
        <v>2.8388</v>
      </c>
      <c r="N185" s="26">
        <v>42640</v>
      </c>
      <c r="O185" s="29">
        <v>2.8347999999999998E-2</v>
      </c>
      <c r="P185" s="29">
        <v>3.1164000000000001E-2</v>
      </c>
      <c r="Q185" s="29">
        <v>3.1042E-2</v>
      </c>
      <c r="S185" s="34">
        <v>2.8001000000000002E-2</v>
      </c>
      <c r="T185" s="34">
        <v>2.9001000000000002E-2</v>
      </c>
      <c r="U185" s="34">
        <v>3.0575000000000001E-2</v>
      </c>
    </row>
    <row r="186" spans="1:21" x14ac:dyDescent="0.3">
      <c r="A186" s="43">
        <f t="shared" si="6"/>
        <v>42641</v>
      </c>
      <c r="B186" s="23">
        <f t="shared" si="7"/>
        <v>3.1462999999999998E-2</v>
      </c>
      <c r="C186" s="23">
        <f t="shared" si="8"/>
        <v>2.9750000000000002E-2</v>
      </c>
      <c r="E186" s="43">
        <v>42640</v>
      </c>
      <c r="F186" s="51">
        <v>3.0872999999999999</v>
      </c>
      <c r="G186" s="52">
        <v>2.9016999999999999</v>
      </c>
      <c r="N186" s="26">
        <v>42641</v>
      </c>
      <c r="O186" s="29"/>
      <c r="P186" s="29">
        <v>3.1377999999999996E-2</v>
      </c>
      <c r="Q186" s="29">
        <v>3.1696000000000002E-2</v>
      </c>
      <c r="S186" s="34">
        <v>2.7999E-2</v>
      </c>
      <c r="T186" s="34">
        <v>2.9399999999999999E-2</v>
      </c>
      <c r="U186" s="34">
        <v>3.1099999999999999E-2</v>
      </c>
    </row>
    <row r="187" spans="1:21" x14ac:dyDescent="0.3">
      <c r="A187" s="43">
        <f t="shared" si="6"/>
        <v>42642</v>
      </c>
      <c r="B187" s="23">
        <f t="shared" si="7"/>
        <v>3.1111E-2</v>
      </c>
      <c r="C187" s="23">
        <f t="shared" si="8"/>
        <v>2.9900000000000003E-2</v>
      </c>
      <c r="E187" s="43">
        <v>42641</v>
      </c>
      <c r="F187" s="51">
        <v>3.1463000000000001</v>
      </c>
      <c r="G187" s="52">
        <v>2.9750000000000001</v>
      </c>
      <c r="N187" s="26">
        <v>42642</v>
      </c>
      <c r="O187" s="29">
        <v>2.8105999999999999E-2</v>
      </c>
      <c r="P187" s="29">
        <v>3.1063E-2</v>
      </c>
      <c r="Q187" s="29">
        <v>3.1993999999999995E-2</v>
      </c>
      <c r="S187" s="34">
        <v>2.8001000000000002E-2</v>
      </c>
      <c r="T187" s="34">
        <v>3.0123999999999998E-2</v>
      </c>
      <c r="U187" s="34">
        <v>3.1501000000000001E-2</v>
      </c>
    </row>
    <row r="188" spans="1:21" x14ac:dyDescent="0.3">
      <c r="A188" s="43">
        <f t="shared" si="6"/>
        <v>42643</v>
      </c>
      <c r="B188" s="23">
        <f t="shared" si="7"/>
        <v>2.9165999999999997E-2</v>
      </c>
      <c r="C188" s="23">
        <f t="shared" si="8"/>
        <v>2.8199999999999999E-2</v>
      </c>
      <c r="E188" s="43">
        <v>42642</v>
      </c>
      <c r="F188" s="51">
        <v>3.1111</v>
      </c>
      <c r="G188" s="52">
        <v>2.99</v>
      </c>
      <c r="N188" s="26">
        <v>42643</v>
      </c>
      <c r="O188" s="29">
        <v>2.7995000000000003E-2</v>
      </c>
      <c r="P188" s="29"/>
      <c r="Q188" s="29">
        <v>3.1509000000000002E-2</v>
      </c>
      <c r="S188" s="34">
        <v>2.8199999999999999E-2</v>
      </c>
      <c r="T188" s="34"/>
      <c r="U188" s="34"/>
    </row>
    <row r="189" spans="1:21" x14ac:dyDescent="0.3">
      <c r="A189" s="43">
        <f t="shared" si="6"/>
        <v>42651</v>
      </c>
      <c r="B189" s="23">
        <f t="shared" si="7"/>
        <v>2.7995000000000003E-2</v>
      </c>
      <c r="C189" s="23">
        <f t="shared" si="8"/>
        <v>2.8233999999999999E-2</v>
      </c>
      <c r="E189" s="43">
        <v>42643</v>
      </c>
      <c r="F189" s="51">
        <v>2.9165999999999999</v>
      </c>
      <c r="G189" s="52">
        <v>2.82</v>
      </c>
      <c r="N189" s="26">
        <v>42651</v>
      </c>
      <c r="O189" s="29">
        <v>2.7995000000000003E-2</v>
      </c>
      <c r="P189" s="29"/>
      <c r="Q189" s="29"/>
      <c r="S189" s="34">
        <v>2.8201E-2</v>
      </c>
      <c r="T189" s="34">
        <v>2.8398E-2</v>
      </c>
      <c r="U189" s="34"/>
    </row>
    <row r="190" spans="1:21" x14ac:dyDescent="0.3">
      <c r="A190" s="43">
        <f t="shared" si="6"/>
        <v>42652</v>
      </c>
      <c r="B190" s="23">
        <f t="shared" si="7"/>
        <v>2.8111999999999998E-2</v>
      </c>
      <c r="C190" s="23">
        <f t="shared" si="8"/>
        <v>2.9150999999999996E-2</v>
      </c>
      <c r="E190" s="43">
        <v>42651</v>
      </c>
      <c r="F190" s="51">
        <v>2.7995000000000001</v>
      </c>
      <c r="G190" s="52">
        <v>2.8233999999999999</v>
      </c>
      <c r="N190" s="26">
        <v>42652</v>
      </c>
      <c r="O190" s="29"/>
      <c r="P190" s="29">
        <v>2.7806000000000001E-2</v>
      </c>
      <c r="Q190" s="29">
        <v>2.8288999999999998E-2</v>
      </c>
      <c r="S190" s="34">
        <v>2.8201E-2</v>
      </c>
      <c r="T190" s="34">
        <v>2.9500999999999999E-2</v>
      </c>
      <c r="U190" s="34">
        <v>2.9127E-2</v>
      </c>
    </row>
    <row r="191" spans="1:21" x14ac:dyDescent="0.3">
      <c r="A191" s="43">
        <f t="shared" si="6"/>
        <v>42653</v>
      </c>
      <c r="B191" s="23">
        <f t="shared" si="7"/>
        <v>2.7387000000000002E-2</v>
      </c>
      <c r="C191" s="23">
        <f t="shared" si="8"/>
        <v>2.9319999999999999E-2</v>
      </c>
      <c r="E191" s="43">
        <v>42652</v>
      </c>
      <c r="F191" s="51">
        <v>2.8111999999999999</v>
      </c>
      <c r="G191" s="52">
        <v>2.9150999999999998</v>
      </c>
      <c r="N191" s="26">
        <v>42653</v>
      </c>
      <c r="O191" s="29">
        <v>2.5002E-2</v>
      </c>
      <c r="P191" s="29">
        <v>2.7136E-2</v>
      </c>
      <c r="Q191" s="29">
        <v>2.7640999999999999E-2</v>
      </c>
      <c r="S191" s="34">
        <v>2.8241000000000002E-2</v>
      </c>
      <c r="T191" s="34"/>
      <c r="U191" s="34">
        <v>2.9883000000000003E-2</v>
      </c>
    </row>
    <row r="192" spans="1:21" x14ac:dyDescent="0.3">
      <c r="A192" s="43">
        <f t="shared" si="6"/>
        <v>42654</v>
      </c>
      <c r="B192" s="23">
        <f t="shared" si="7"/>
        <v>2.6943999999999999E-2</v>
      </c>
      <c r="C192" s="23">
        <f t="shared" si="8"/>
        <v>2.9106999999999997E-2</v>
      </c>
      <c r="E192" s="43">
        <v>42653</v>
      </c>
      <c r="F192" s="51">
        <v>2.7387000000000001</v>
      </c>
      <c r="G192" s="52">
        <v>2.9319999999999999</v>
      </c>
      <c r="N192" s="26">
        <v>42654</v>
      </c>
      <c r="O192" s="29">
        <v>2.4997999999999999E-2</v>
      </c>
      <c r="P192" s="29">
        <v>2.6714000000000002E-2</v>
      </c>
      <c r="Q192" s="29">
        <v>2.7614999999999997E-2</v>
      </c>
      <c r="S192" s="34">
        <v>2.8250999999999998E-2</v>
      </c>
      <c r="T192" s="34">
        <v>2.8901E-2</v>
      </c>
      <c r="U192" s="34">
        <v>2.9910000000000003E-2</v>
      </c>
    </row>
    <row r="193" spans="1:21" x14ac:dyDescent="0.3">
      <c r="A193" s="43">
        <f t="shared" si="6"/>
        <v>42655</v>
      </c>
      <c r="B193" s="23">
        <f t="shared" si="7"/>
        <v>2.6869999999999998E-2</v>
      </c>
      <c r="C193" s="23">
        <f t="shared" si="8"/>
        <v>2.9026E-2</v>
      </c>
      <c r="E193" s="43">
        <v>42654</v>
      </c>
      <c r="F193" s="51">
        <v>2.6943999999999999</v>
      </c>
      <c r="G193" s="52">
        <v>2.9106999999999998</v>
      </c>
      <c r="N193" s="26">
        <v>42655</v>
      </c>
      <c r="O193" s="29"/>
      <c r="P193" s="29">
        <v>2.6556000000000003E-2</v>
      </c>
      <c r="Q193" s="29">
        <v>2.7105999999999998E-2</v>
      </c>
      <c r="S193" s="34">
        <v>2.8301E-2</v>
      </c>
      <c r="T193" s="34">
        <v>2.8742E-2</v>
      </c>
      <c r="U193" s="34">
        <v>2.9651E-2</v>
      </c>
    </row>
    <row r="194" spans="1:21" x14ac:dyDescent="0.3">
      <c r="A194" s="43">
        <f t="shared" si="6"/>
        <v>42656</v>
      </c>
      <c r="B194" s="23">
        <f t="shared" si="7"/>
        <v>2.6852999999999998E-2</v>
      </c>
      <c r="C194" s="23">
        <f t="shared" si="8"/>
        <v>2.9161000000000003E-2</v>
      </c>
      <c r="E194" s="43">
        <v>42655</v>
      </c>
      <c r="F194" s="51">
        <v>2.6869999999999998</v>
      </c>
      <c r="G194" s="52">
        <v>2.9026000000000001</v>
      </c>
      <c r="N194" s="26">
        <v>42656</v>
      </c>
      <c r="O194" s="29">
        <v>2.5002E-2</v>
      </c>
      <c r="P194" s="29">
        <v>2.6734000000000001E-2</v>
      </c>
      <c r="Q194" s="29">
        <v>2.7084E-2</v>
      </c>
      <c r="S194" s="34">
        <v>2.8451000000000001E-2</v>
      </c>
      <c r="T194" s="34">
        <v>2.8983999999999999E-2</v>
      </c>
      <c r="U194" s="34">
        <v>2.9420000000000002E-2</v>
      </c>
    </row>
    <row r="195" spans="1:21" x14ac:dyDescent="0.3">
      <c r="A195" s="43">
        <f t="shared" ref="A195:A258" si="9">E196</f>
        <v>42657</v>
      </c>
      <c r="B195" s="23">
        <f t="shared" ref="B195:B258" si="10">F196/100</f>
        <v>2.7292E-2</v>
      </c>
      <c r="C195" s="23">
        <f t="shared" ref="C195:C258" si="11">G196/100</f>
        <v>2.9373999999999997E-2</v>
      </c>
      <c r="E195" s="43">
        <v>42656</v>
      </c>
      <c r="F195" s="51">
        <v>2.6852999999999998</v>
      </c>
      <c r="G195" s="52">
        <v>2.9161000000000001</v>
      </c>
      <c r="N195" s="26">
        <v>42657</v>
      </c>
      <c r="O195" s="29"/>
      <c r="P195" s="29">
        <v>2.6849999999999999E-2</v>
      </c>
      <c r="Q195" s="29">
        <v>2.7389999999999998E-2</v>
      </c>
      <c r="S195" s="34">
        <v>2.8516E-2</v>
      </c>
      <c r="T195" s="34">
        <v>2.9238E-2</v>
      </c>
      <c r="U195" s="34">
        <v>2.9853999999999999E-2</v>
      </c>
    </row>
    <row r="196" spans="1:21" x14ac:dyDescent="0.3">
      <c r="A196" s="43">
        <f t="shared" si="9"/>
        <v>42660</v>
      </c>
      <c r="B196" s="23">
        <f t="shared" si="10"/>
        <v>2.7151999999999999E-2</v>
      </c>
      <c r="C196" s="23">
        <f t="shared" si="11"/>
        <v>2.9241000000000003E-2</v>
      </c>
      <c r="E196" s="43">
        <v>42657</v>
      </c>
      <c r="F196" s="51">
        <v>2.7292000000000001</v>
      </c>
      <c r="G196" s="52">
        <v>2.9373999999999998</v>
      </c>
      <c r="N196" s="26">
        <v>42660</v>
      </c>
      <c r="O196" s="29">
        <v>2.5002E-2</v>
      </c>
      <c r="P196" s="29">
        <v>2.7347E-2</v>
      </c>
      <c r="Q196" s="29">
        <v>2.7431000000000001E-2</v>
      </c>
      <c r="S196" s="34">
        <v>2.8598999999999999E-2</v>
      </c>
      <c r="T196" s="34">
        <v>2.9301000000000001E-2</v>
      </c>
      <c r="U196" s="34">
        <v>2.9571999999999998E-2</v>
      </c>
    </row>
    <row r="197" spans="1:21" x14ac:dyDescent="0.3">
      <c r="A197" s="43">
        <f t="shared" si="9"/>
        <v>42661</v>
      </c>
      <c r="B197" s="23">
        <f t="shared" si="10"/>
        <v>2.7328999999999999E-2</v>
      </c>
      <c r="C197" s="23">
        <f t="shared" si="11"/>
        <v>2.9318E-2</v>
      </c>
      <c r="E197" s="43">
        <v>42660</v>
      </c>
      <c r="F197" s="51">
        <v>2.7151999999999998</v>
      </c>
      <c r="G197" s="52">
        <v>2.9241000000000001</v>
      </c>
      <c r="N197" s="26">
        <v>42661</v>
      </c>
      <c r="O197" s="29">
        <v>2.5003999999999998E-2</v>
      </c>
      <c r="P197" s="29">
        <v>2.7181999999999998E-2</v>
      </c>
      <c r="Q197" s="29">
        <v>2.7597E-2</v>
      </c>
      <c r="S197" s="34">
        <v>2.8516E-2</v>
      </c>
      <c r="T197" s="34">
        <v>2.9288999999999999E-2</v>
      </c>
      <c r="U197" s="34">
        <v>2.9950000000000001E-2</v>
      </c>
    </row>
    <row r="198" spans="1:21" x14ac:dyDescent="0.3">
      <c r="A198" s="43">
        <f t="shared" si="9"/>
        <v>42662</v>
      </c>
      <c r="B198" s="23">
        <f t="shared" si="10"/>
        <v>2.7965E-2</v>
      </c>
      <c r="C198" s="23">
        <f t="shared" si="11"/>
        <v>2.981E-2</v>
      </c>
      <c r="E198" s="43">
        <v>42661</v>
      </c>
      <c r="F198" s="51">
        <v>2.7328999999999999</v>
      </c>
      <c r="G198" s="52">
        <v>2.9318</v>
      </c>
      <c r="N198" s="26">
        <v>42662</v>
      </c>
      <c r="O198" s="29">
        <v>2.5996999999999999E-2</v>
      </c>
      <c r="P198" s="29">
        <v>2.8095999999999999E-2</v>
      </c>
      <c r="Q198" s="29">
        <v>2.8069999999999998E-2</v>
      </c>
      <c r="S198" s="34">
        <v>2.8598999999999999E-2</v>
      </c>
      <c r="T198" s="34">
        <v>2.9725999999999999E-2</v>
      </c>
      <c r="U198" s="34">
        <v>3.0068000000000001E-2</v>
      </c>
    </row>
    <row r="199" spans="1:21" x14ac:dyDescent="0.3">
      <c r="A199" s="43">
        <f t="shared" si="9"/>
        <v>42663</v>
      </c>
      <c r="B199" s="23">
        <f t="shared" si="10"/>
        <v>2.8138999999999997E-2</v>
      </c>
      <c r="C199" s="23">
        <f t="shared" si="11"/>
        <v>2.9580000000000002E-2</v>
      </c>
      <c r="E199" s="43">
        <v>42662</v>
      </c>
      <c r="F199" s="51">
        <v>2.7965</v>
      </c>
      <c r="G199" s="52">
        <v>2.9809999999999999</v>
      </c>
      <c r="N199" s="26">
        <v>42663</v>
      </c>
      <c r="O199" s="29">
        <v>2.7001000000000001E-2</v>
      </c>
      <c r="P199" s="29">
        <v>2.8357999999999998E-2</v>
      </c>
      <c r="Q199" s="29">
        <v>2.8502999999999997E-2</v>
      </c>
      <c r="S199" s="34">
        <v>2.8601000000000001E-2</v>
      </c>
      <c r="T199" s="34">
        <v>0.03</v>
      </c>
      <c r="U199" s="34">
        <v>3.0506000000000002E-2</v>
      </c>
    </row>
    <row r="200" spans="1:21" x14ac:dyDescent="0.3">
      <c r="A200" s="43">
        <f t="shared" si="9"/>
        <v>42664</v>
      </c>
      <c r="B200" s="23">
        <f t="shared" si="10"/>
        <v>2.8723000000000002E-2</v>
      </c>
      <c r="C200" s="23">
        <f t="shared" si="11"/>
        <v>2.9994999999999997E-2</v>
      </c>
      <c r="E200" s="43">
        <v>42663</v>
      </c>
      <c r="F200" s="51">
        <v>2.8138999999999998</v>
      </c>
      <c r="G200" s="52">
        <v>2.9580000000000002</v>
      </c>
      <c r="N200" s="26">
        <v>42664</v>
      </c>
      <c r="O200" s="29">
        <v>2.7001000000000001E-2</v>
      </c>
      <c r="P200" s="29">
        <v>2.8635999999999998E-2</v>
      </c>
      <c r="Q200" s="29">
        <v>2.8999999999999998E-2</v>
      </c>
      <c r="S200" s="34">
        <v>2.8851000000000002E-2</v>
      </c>
      <c r="T200" s="34">
        <v>3.0234E-2</v>
      </c>
      <c r="U200" s="34">
        <v>3.0278999999999997E-2</v>
      </c>
    </row>
    <row r="201" spans="1:21" x14ac:dyDescent="0.3">
      <c r="A201" s="43">
        <f t="shared" si="9"/>
        <v>42667</v>
      </c>
      <c r="B201" s="23">
        <f t="shared" si="10"/>
        <v>2.9336000000000001E-2</v>
      </c>
      <c r="C201" s="23">
        <f t="shared" si="11"/>
        <v>3.0011999999999997E-2</v>
      </c>
      <c r="E201" s="43">
        <v>42664</v>
      </c>
      <c r="F201" s="51">
        <v>2.8723000000000001</v>
      </c>
      <c r="G201" s="52">
        <v>2.9994999999999998</v>
      </c>
      <c r="N201" s="26">
        <v>42667</v>
      </c>
      <c r="O201" s="29">
        <v>2.7753E-2</v>
      </c>
      <c r="P201" s="29">
        <v>2.955E-2</v>
      </c>
      <c r="Q201" s="29">
        <v>2.9605000000000003E-2</v>
      </c>
      <c r="S201" s="34">
        <v>2.87E-2</v>
      </c>
      <c r="T201" s="34">
        <v>3.0374999999999999E-2</v>
      </c>
      <c r="U201" s="34">
        <v>3.0401999999999998E-2</v>
      </c>
    </row>
    <row r="202" spans="1:21" x14ac:dyDescent="0.3">
      <c r="A202" s="43">
        <f t="shared" si="9"/>
        <v>42668</v>
      </c>
      <c r="B202" s="23">
        <f t="shared" si="10"/>
        <v>2.9895999999999999E-2</v>
      </c>
      <c r="C202" s="23">
        <f t="shared" si="11"/>
        <v>3.0325999999999999E-2</v>
      </c>
      <c r="E202" s="43">
        <v>42667</v>
      </c>
      <c r="F202" s="51">
        <v>2.9336000000000002</v>
      </c>
      <c r="G202" s="52">
        <v>3.0011999999999999</v>
      </c>
      <c r="N202" s="26">
        <v>42668</v>
      </c>
      <c r="O202" s="29">
        <v>2.8499E-2</v>
      </c>
      <c r="P202" s="29">
        <v>2.98E-2</v>
      </c>
      <c r="Q202" s="29">
        <v>3.0008E-2</v>
      </c>
      <c r="S202" s="34">
        <v>2.8851000000000002E-2</v>
      </c>
      <c r="T202" s="34">
        <v>3.0783999999999999E-2</v>
      </c>
      <c r="U202" s="34">
        <v>3.1154000000000001E-2</v>
      </c>
    </row>
    <row r="203" spans="1:21" x14ac:dyDescent="0.3">
      <c r="A203" s="43">
        <f t="shared" si="9"/>
        <v>42669</v>
      </c>
      <c r="B203" s="23">
        <f t="shared" si="10"/>
        <v>3.0175999999999998E-2</v>
      </c>
      <c r="C203" s="23">
        <f t="shared" si="11"/>
        <v>3.066E-2</v>
      </c>
      <c r="E203" s="43">
        <v>42668</v>
      </c>
      <c r="F203" s="51">
        <v>2.9895999999999998</v>
      </c>
      <c r="G203" s="52">
        <v>3.0326</v>
      </c>
      <c r="N203" s="26">
        <v>42669</v>
      </c>
      <c r="O203" s="29">
        <v>2.8747999999999999E-2</v>
      </c>
      <c r="P203" s="29">
        <v>3.0329999999999999E-2</v>
      </c>
      <c r="Q203" s="29">
        <v>3.0457000000000001E-2</v>
      </c>
      <c r="S203" s="34">
        <v>2.8999E-2</v>
      </c>
      <c r="T203" s="34">
        <v>3.0735000000000002E-2</v>
      </c>
      <c r="U203" s="34">
        <v>3.1137999999999999E-2</v>
      </c>
    </row>
    <row r="204" spans="1:21" x14ac:dyDescent="0.3">
      <c r="A204" s="43">
        <f t="shared" si="9"/>
        <v>42670</v>
      </c>
      <c r="B204" s="23">
        <f t="shared" si="10"/>
        <v>3.0983E-2</v>
      </c>
      <c r="C204" s="23">
        <f t="shared" si="11"/>
        <v>3.1280000000000002E-2</v>
      </c>
      <c r="E204" s="43">
        <v>42669</v>
      </c>
      <c r="F204" s="51">
        <v>3.0175999999999998</v>
      </c>
      <c r="G204" s="52">
        <v>3.0659999999999998</v>
      </c>
      <c r="N204" s="26">
        <v>42670</v>
      </c>
      <c r="O204" s="29">
        <v>2.9249000000000001E-2</v>
      </c>
      <c r="P204" s="29">
        <v>3.1236E-2</v>
      </c>
      <c r="Q204" s="29">
        <v>3.1280999999999996E-2</v>
      </c>
      <c r="S204" s="34">
        <v>2.9100000000000001E-2</v>
      </c>
      <c r="T204" s="34">
        <v>3.1856000000000002E-2</v>
      </c>
      <c r="U204" s="34">
        <v>3.1920999999999998E-2</v>
      </c>
    </row>
    <row r="205" spans="1:21" x14ac:dyDescent="0.3">
      <c r="A205" s="43">
        <f t="shared" si="9"/>
        <v>42671</v>
      </c>
      <c r="B205" s="23">
        <f t="shared" si="10"/>
        <v>3.1310999999999999E-2</v>
      </c>
      <c r="C205" s="23">
        <f t="shared" si="11"/>
        <v>3.2129999999999999E-2</v>
      </c>
      <c r="E205" s="43">
        <v>42670</v>
      </c>
      <c r="F205" s="51">
        <v>3.0983000000000001</v>
      </c>
      <c r="G205" s="52">
        <v>3.1280000000000001</v>
      </c>
      <c r="N205" s="26">
        <v>42671</v>
      </c>
      <c r="O205" s="29">
        <v>3.0003999999999999E-2</v>
      </c>
      <c r="P205" s="29">
        <v>3.1531999999999998E-2</v>
      </c>
      <c r="Q205" s="29">
        <v>3.1856000000000002E-2</v>
      </c>
      <c r="S205" s="34"/>
      <c r="T205" s="34">
        <v>3.1985E-2</v>
      </c>
      <c r="U205" s="34">
        <v>3.2332E-2</v>
      </c>
    </row>
    <row r="206" spans="1:21" x14ac:dyDescent="0.3">
      <c r="A206" s="43">
        <f t="shared" si="9"/>
        <v>42674</v>
      </c>
      <c r="B206" s="23">
        <f t="shared" si="10"/>
        <v>3.0531000000000003E-2</v>
      </c>
      <c r="C206" s="23">
        <f t="shared" si="11"/>
        <v>3.1551000000000003E-2</v>
      </c>
      <c r="E206" s="43">
        <v>42671</v>
      </c>
      <c r="F206" s="51">
        <v>3.1311</v>
      </c>
      <c r="G206" s="52">
        <v>3.2130000000000001</v>
      </c>
      <c r="N206" s="26">
        <v>42674</v>
      </c>
      <c r="O206" s="29">
        <v>3.0003999999999999E-2</v>
      </c>
      <c r="P206" s="29">
        <v>3.1126000000000001E-2</v>
      </c>
      <c r="Q206" s="29">
        <v>3.1005999999999999E-2</v>
      </c>
      <c r="S206" s="34"/>
      <c r="T206" s="34">
        <v>3.15E-2</v>
      </c>
      <c r="U206" s="34">
        <v>3.2101000000000005E-2</v>
      </c>
    </row>
    <row r="207" spans="1:21" x14ac:dyDescent="0.3">
      <c r="A207" s="43">
        <f t="shared" si="9"/>
        <v>42675</v>
      </c>
      <c r="B207" s="23">
        <f t="shared" si="10"/>
        <v>3.0700999999999999E-2</v>
      </c>
      <c r="C207" s="23">
        <f t="shared" si="11"/>
        <v>3.1368E-2</v>
      </c>
      <c r="E207" s="43">
        <v>42674</v>
      </c>
      <c r="F207" s="51">
        <v>3.0531000000000001</v>
      </c>
      <c r="G207" s="52">
        <v>3.1551</v>
      </c>
      <c r="N207" s="26">
        <v>42675</v>
      </c>
      <c r="O207" s="29">
        <v>3.0003999999999999E-2</v>
      </c>
      <c r="P207" s="29">
        <v>3.0834999999999998E-2</v>
      </c>
      <c r="Q207" s="29">
        <v>3.0998000000000001E-2</v>
      </c>
      <c r="S207" s="34">
        <v>2.9602E-2</v>
      </c>
      <c r="T207" s="34">
        <v>3.2002000000000003E-2</v>
      </c>
      <c r="U207" s="34">
        <v>3.1534E-2</v>
      </c>
    </row>
    <row r="208" spans="1:21" x14ac:dyDescent="0.3">
      <c r="A208" s="43">
        <f t="shared" si="9"/>
        <v>42676</v>
      </c>
      <c r="B208" s="23">
        <f t="shared" si="10"/>
        <v>3.0624999999999999E-2</v>
      </c>
      <c r="C208" s="23">
        <f t="shared" si="11"/>
        <v>3.1528E-2</v>
      </c>
      <c r="E208" s="43">
        <v>42675</v>
      </c>
      <c r="F208" s="51">
        <v>3.0701000000000001</v>
      </c>
      <c r="G208" s="52">
        <v>3.1368</v>
      </c>
      <c r="N208" s="26">
        <v>42676</v>
      </c>
      <c r="O208" s="29">
        <v>2.9401E-2</v>
      </c>
      <c r="P208" s="29">
        <v>3.0453000000000001E-2</v>
      </c>
      <c r="Q208" s="29">
        <v>3.0990000000000004E-2</v>
      </c>
      <c r="S208" s="34">
        <v>2.9748999999999998E-2</v>
      </c>
      <c r="T208" s="34">
        <v>3.1701E-2</v>
      </c>
      <c r="U208" s="34">
        <v>3.2072999999999997E-2</v>
      </c>
    </row>
    <row r="209" spans="1:21" x14ac:dyDescent="0.3">
      <c r="A209" s="43">
        <f t="shared" si="9"/>
        <v>42677</v>
      </c>
      <c r="B209" s="23">
        <f t="shared" si="10"/>
        <v>3.0020999999999999E-2</v>
      </c>
      <c r="C209" s="23">
        <f t="shared" si="11"/>
        <v>3.1435999999999999E-2</v>
      </c>
      <c r="E209" s="43">
        <v>42676</v>
      </c>
      <c r="F209" s="51">
        <v>3.0625</v>
      </c>
      <c r="G209" s="52">
        <v>3.1528</v>
      </c>
      <c r="N209" s="26">
        <v>42677</v>
      </c>
      <c r="O209" s="29">
        <v>2.8752E-2</v>
      </c>
      <c r="P209" s="29">
        <v>3.0095999999999998E-2</v>
      </c>
      <c r="Q209" s="29">
        <v>3.0775E-2</v>
      </c>
      <c r="S209" s="34">
        <v>2.98E-2</v>
      </c>
      <c r="T209" s="34">
        <v>3.1433000000000003E-2</v>
      </c>
      <c r="U209" s="34">
        <v>3.1738000000000002E-2</v>
      </c>
    </row>
    <row r="210" spans="1:21" x14ac:dyDescent="0.3">
      <c r="A210" s="43">
        <f t="shared" si="9"/>
        <v>42678</v>
      </c>
      <c r="B210" s="23">
        <f t="shared" si="10"/>
        <v>2.9399999999999999E-2</v>
      </c>
      <c r="C210" s="23">
        <f t="shared" si="11"/>
        <v>3.1400999999999998E-2</v>
      </c>
      <c r="E210" s="43">
        <v>42677</v>
      </c>
      <c r="F210" s="51">
        <v>3.0021</v>
      </c>
      <c r="G210" s="52">
        <v>3.1436000000000002</v>
      </c>
      <c r="N210" s="26">
        <v>42678</v>
      </c>
      <c r="O210" s="29">
        <v>2.7831999999999999E-2</v>
      </c>
      <c r="P210" s="29">
        <v>2.9512999999999998E-2</v>
      </c>
      <c r="Q210" s="29">
        <v>2.9689E-2</v>
      </c>
      <c r="S210" s="34">
        <v>2.9982999999999999E-2</v>
      </c>
      <c r="T210" s="34">
        <v>3.1557000000000002E-2</v>
      </c>
      <c r="U210" s="34">
        <v>3.2022000000000002E-2</v>
      </c>
    </row>
    <row r="211" spans="1:21" x14ac:dyDescent="0.3">
      <c r="A211" s="43">
        <f t="shared" si="9"/>
        <v>42681</v>
      </c>
      <c r="B211" s="23">
        <f t="shared" si="10"/>
        <v>2.8069999999999998E-2</v>
      </c>
      <c r="C211" s="23">
        <f t="shared" si="11"/>
        <v>3.1460000000000002E-2</v>
      </c>
      <c r="E211" s="43">
        <v>42678</v>
      </c>
      <c r="F211" s="51">
        <v>2.94</v>
      </c>
      <c r="G211" s="52">
        <v>3.1400999999999999</v>
      </c>
      <c r="N211" s="26">
        <v>42681</v>
      </c>
      <c r="O211" s="29">
        <v>2.6001E-2</v>
      </c>
      <c r="P211" s="29">
        <v>2.7462E-2</v>
      </c>
      <c r="Q211" s="29">
        <v>2.9668E-2</v>
      </c>
      <c r="S211" s="34">
        <v>0.03</v>
      </c>
      <c r="T211" s="34">
        <v>3.1620000000000002E-2</v>
      </c>
      <c r="U211" s="34">
        <v>3.2372999999999999E-2</v>
      </c>
    </row>
    <row r="212" spans="1:21" x14ac:dyDescent="0.3">
      <c r="A212" s="43">
        <f t="shared" si="9"/>
        <v>42682</v>
      </c>
      <c r="B212" s="23">
        <f t="shared" si="10"/>
        <v>2.8206999999999999E-2</v>
      </c>
      <c r="C212" s="23">
        <f t="shared" si="11"/>
        <v>3.1415999999999999E-2</v>
      </c>
      <c r="E212" s="43">
        <v>42681</v>
      </c>
      <c r="F212" s="51">
        <v>2.8069999999999999</v>
      </c>
      <c r="G212" s="52">
        <v>3.1459999999999999</v>
      </c>
      <c r="N212" s="26">
        <v>42682</v>
      </c>
      <c r="O212" s="29">
        <v>2.6006999999999999E-2</v>
      </c>
      <c r="P212" s="29">
        <v>2.7063E-2</v>
      </c>
      <c r="Q212" s="29">
        <v>2.9191999999999999E-2</v>
      </c>
      <c r="S212" s="34">
        <v>3.0067E-2</v>
      </c>
      <c r="T212" s="34">
        <v>3.1356000000000002E-2</v>
      </c>
      <c r="U212" s="34">
        <v>3.2328999999999997E-2</v>
      </c>
    </row>
    <row r="213" spans="1:21" x14ac:dyDescent="0.3">
      <c r="A213" s="43">
        <f t="shared" si="9"/>
        <v>42683</v>
      </c>
      <c r="B213" s="23">
        <f t="shared" si="10"/>
        <v>2.7986E-2</v>
      </c>
      <c r="C213" s="23">
        <f t="shared" si="11"/>
        <v>3.1972E-2</v>
      </c>
      <c r="E213" s="43">
        <v>42682</v>
      </c>
      <c r="F213" s="51">
        <v>2.8207</v>
      </c>
      <c r="G213" s="52">
        <v>3.1415999999999999</v>
      </c>
      <c r="N213" s="26">
        <v>42683</v>
      </c>
      <c r="O213" s="29">
        <v>2.6301999999999999E-2</v>
      </c>
      <c r="P213" s="29">
        <v>2.7803000000000001E-2</v>
      </c>
      <c r="Q213" s="29">
        <v>2.8490000000000001E-2</v>
      </c>
      <c r="S213" s="34">
        <v>3.0034000000000002E-2</v>
      </c>
      <c r="T213" s="34">
        <v>3.2025999999999999E-2</v>
      </c>
      <c r="U213" s="34">
        <v>3.261E-2</v>
      </c>
    </row>
    <row r="214" spans="1:21" x14ac:dyDescent="0.3">
      <c r="A214" s="43">
        <f t="shared" si="9"/>
        <v>42684</v>
      </c>
      <c r="B214" s="23">
        <f t="shared" si="10"/>
        <v>2.8639000000000001E-2</v>
      </c>
      <c r="C214" s="23">
        <f t="shared" si="11"/>
        <v>3.2197000000000003E-2</v>
      </c>
      <c r="E214" s="43">
        <v>42683</v>
      </c>
      <c r="F214" s="51">
        <v>2.7986</v>
      </c>
      <c r="G214" s="52">
        <v>3.1972</v>
      </c>
      <c r="N214" s="26">
        <v>42684</v>
      </c>
      <c r="O214" s="29">
        <v>2.6156000000000002E-2</v>
      </c>
      <c r="P214" s="29">
        <v>2.8433E-2</v>
      </c>
      <c r="Q214" s="29">
        <v>2.8815E-2</v>
      </c>
      <c r="S214" s="34">
        <v>3.0301000000000002E-2</v>
      </c>
      <c r="T214" s="34">
        <v>3.2312E-2</v>
      </c>
      <c r="U214" s="34">
        <v>3.2376000000000002E-2</v>
      </c>
    </row>
    <row r="215" spans="1:21" x14ac:dyDescent="0.3">
      <c r="A215" s="43">
        <f t="shared" si="9"/>
        <v>42685</v>
      </c>
      <c r="B215" s="23">
        <f t="shared" si="10"/>
        <v>2.8875000000000001E-2</v>
      </c>
      <c r="C215" s="23">
        <f t="shared" si="11"/>
        <v>3.2564999999999997E-2</v>
      </c>
      <c r="E215" s="43">
        <v>42684</v>
      </c>
      <c r="F215" s="51">
        <v>2.8639000000000001</v>
      </c>
      <c r="G215" s="52">
        <v>3.2197</v>
      </c>
      <c r="N215" s="26">
        <v>42685</v>
      </c>
      <c r="O215" s="29"/>
      <c r="P215" s="29">
        <v>2.878E-2</v>
      </c>
      <c r="Q215" s="29">
        <v>2.8961000000000001E-2</v>
      </c>
      <c r="S215" s="34">
        <v>3.0398999999999999E-2</v>
      </c>
      <c r="T215" s="34">
        <v>3.2633999999999996E-2</v>
      </c>
      <c r="U215" s="34">
        <v>3.2653000000000001E-2</v>
      </c>
    </row>
    <row r="216" spans="1:21" x14ac:dyDescent="0.3">
      <c r="A216" s="43">
        <f t="shared" si="9"/>
        <v>42688</v>
      </c>
      <c r="B216" s="23">
        <f t="shared" si="10"/>
        <v>2.9533999999999998E-2</v>
      </c>
      <c r="C216" s="23">
        <f t="shared" si="11"/>
        <v>3.3224000000000004E-2</v>
      </c>
      <c r="E216" s="43">
        <v>42685</v>
      </c>
      <c r="F216" s="51">
        <v>2.8875000000000002</v>
      </c>
      <c r="G216" s="52">
        <v>3.2565</v>
      </c>
      <c r="N216" s="26">
        <v>42688</v>
      </c>
      <c r="O216" s="29"/>
      <c r="P216" s="29">
        <v>2.9085E-2</v>
      </c>
      <c r="Q216" s="29">
        <v>2.9812999999999999E-2</v>
      </c>
      <c r="S216" s="34">
        <v>3.1498999999999999E-2</v>
      </c>
      <c r="T216" s="34">
        <v>3.3128999999999999E-2</v>
      </c>
      <c r="U216" s="34">
        <v>3.3715000000000002E-2</v>
      </c>
    </row>
    <row r="217" spans="1:21" x14ac:dyDescent="0.3">
      <c r="A217" s="43">
        <f t="shared" si="9"/>
        <v>42689</v>
      </c>
      <c r="B217" s="23">
        <f t="shared" si="10"/>
        <v>2.9496999999999999E-2</v>
      </c>
      <c r="C217" s="23">
        <f t="shared" si="11"/>
        <v>3.3131000000000001E-2</v>
      </c>
      <c r="E217" s="43">
        <v>42688</v>
      </c>
      <c r="F217" s="51">
        <v>2.9533999999999998</v>
      </c>
      <c r="G217" s="52">
        <v>3.3224</v>
      </c>
      <c r="N217" s="26">
        <v>42689</v>
      </c>
      <c r="O217" s="29">
        <v>2.6507999999999997E-2</v>
      </c>
      <c r="P217" s="29">
        <v>2.9554999999999998E-2</v>
      </c>
      <c r="Q217" s="29">
        <v>2.9918999999999998E-2</v>
      </c>
      <c r="S217" s="34">
        <v>3.0899999999999997E-2</v>
      </c>
      <c r="T217" s="34">
        <v>3.3237999999999997E-2</v>
      </c>
      <c r="U217" s="34">
        <v>3.381E-2</v>
      </c>
    </row>
    <row r="218" spans="1:21" x14ac:dyDescent="0.3">
      <c r="A218" s="43">
        <f t="shared" si="9"/>
        <v>42690</v>
      </c>
      <c r="B218" s="23">
        <f t="shared" si="10"/>
        <v>2.9946999999999998E-2</v>
      </c>
      <c r="C218" s="23">
        <f t="shared" si="11"/>
        <v>3.3751000000000003E-2</v>
      </c>
      <c r="E218" s="43">
        <v>42689</v>
      </c>
      <c r="F218" s="51">
        <v>2.9497</v>
      </c>
      <c r="G218" s="52">
        <v>3.3130999999999999</v>
      </c>
      <c r="N218" s="26">
        <v>42690</v>
      </c>
      <c r="O218" s="29"/>
      <c r="P218" s="29">
        <v>2.9404E-2</v>
      </c>
      <c r="Q218" s="29">
        <v>3.0192E-2</v>
      </c>
      <c r="S218" s="34">
        <v>3.1350999999999997E-2</v>
      </c>
      <c r="T218" s="34">
        <v>3.3666999999999996E-2</v>
      </c>
      <c r="U218" s="34">
        <v>3.4256000000000002E-2</v>
      </c>
    </row>
    <row r="219" spans="1:21" x14ac:dyDescent="0.3">
      <c r="A219" s="43">
        <f t="shared" si="9"/>
        <v>42691</v>
      </c>
      <c r="B219" s="23">
        <f t="shared" si="10"/>
        <v>3.0935000000000001E-2</v>
      </c>
      <c r="C219" s="23">
        <f t="shared" si="11"/>
        <v>3.4612999999999998E-2</v>
      </c>
      <c r="E219" s="43">
        <v>42690</v>
      </c>
      <c r="F219" s="51">
        <v>2.9946999999999999</v>
      </c>
      <c r="G219" s="52">
        <v>3.3751000000000002</v>
      </c>
      <c r="N219" s="26">
        <v>42691</v>
      </c>
      <c r="O219" s="29"/>
      <c r="P219" s="29">
        <v>3.0931E-2</v>
      </c>
      <c r="Q219" s="29">
        <v>3.1110000000000002E-2</v>
      </c>
      <c r="S219" s="34">
        <v>3.1299E-2</v>
      </c>
      <c r="T219" s="34">
        <v>3.4702000000000004E-2</v>
      </c>
      <c r="U219" s="34">
        <v>3.4838000000000001E-2</v>
      </c>
    </row>
    <row r="220" spans="1:21" x14ac:dyDescent="0.3">
      <c r="A220" s="43">
        <f t="shared" si="9"/>
        <v>42692</v>
      </c>
      <c r="B220" s="23">
        <f t="shared" si="10"/>
        <v>3.1094E-2</v>
      </c>
      <c r="C220" s="23">
        <f t="shared" si="11"/>
        <v>3.4716999999999998E-2</v>
      </c>
      <c r="E220" s="43">
        <v>42691</v>
      </c>
      <c r="F220" s="51">
        <v>3.0935000000000001</v>
      </c>
      <c r="G220" s="52">
        <v>3.4613</v>
      </c>
      <c r="N220" s="26">
        <v>42692</v>
      </c>
      <c r="O220" s="29"/>
      <c r="P220" s="29">
        <v>3.0752999999999999E-2</v>
      </c>
      <c r="Q220" s="29">
        <v>3.1179000000000002E-2</v>
      </c>
      <c r="S220" s="34">
        <v>3.1498999999999999E-2</v>
      </c>
      <c r="T220" s="34">
        <v>3.4695999999999998E-2</v>
      </c>
      <c r="U220" s="34">
        <v>3.4890999999999998E-2</v>
      </c>
    </row>
    <row r="221" spans="1:21" x14ac:dyDescent="0.3">
      <c r="A221" s="43">
        <f t="shared" si="9"/>
        <v>42695</v>
      </c>
      <c r="B221" s="23">
        <f t="shared" si="10"/>
        <v>3.1106999999999999E-2</v>
      </c>
      <c r="C221" s="23">
        <f t="shared" si="11"/>
        <v>3.4259999999999999E-2</v>
      </c>
      <c r="E221" s="43">
        <v>42692</v>
      </c>
      <c r="F221" s="51">
        <v>3.1093999999999999</v>
      </c>
      <c r="G221" s="52">
        <v>3.4716999999999998</v>
      </c>
      <c r="N221" s="26">
        <v>42695</v>
      </c>
      <c r="O221" s="29">
        <v>2.6997E-2</v>
      </c>
      <c r="P221" s="29">
        <v>3.0642999999999997E-2</v>
      </c>
      <c r="Q221" s="29">
        <v>3.1606999999999996E-2</v>
      </c>
      <c r="S221" s="34">
        <v>3.1600999999999997E-2</v>
      </c>
      <c r="T221" s="34">
        <v>3.4522999999999998E-2</v>
      </c>
      <c r="U221" s="34">
        <v>3.5039000000000001E-2</v>
      </c>
    </row>
    <row r="222" spans="1:21" x14ac:dyDescent="0.3">
      <c r="A222" s="43">
        <f t="shared" si="9"/>
        <v>42696</v>
      </c>
      <c r="B222" s="23">
        <f t="shared" si="10"/>
        <v>3.0726E-2</v>
      </c>
      <c r="C222" s="23">
        <f t="shared" si="11"/>
        <v>3.4233E-2</v>
      </c>
      <c r="E222" s="43">
        <v>42695</v>
      </c>
      <c r="F222" s="51">
        <v>3.1107</v>
      </c>
      <c r="G222" s="52">
        <v>3.4260000000000002</v>
      </c>
      <c r="N222" s="26">
        <v>42696</v>
      </c>
      <c r="O222" s="29">
        <v>2.7999E-2</v>
      </c>
      <c r="P222" s="29">
        <v>3.1337000000000004E-2</v>
      </c>
      <c r="Q222" s="29">
        <v>3.168E-2</v>
      </c>
      <c r="S222" s="34">
        <v>3.1498999999999999E-2</v>
      </c>
      <c r="T222" s="34">
        <v>3.4306000000000003E-2</v>
      </c>
      <c r="U222" s="34">
        <v>3.5459999999999998E-2</v>
      </c>
    </row>
    <row r="223" spans="1:21" x14ac:dyDescent="0.3">
      <c r="A223" s="43">
        <f t="shared" si="9"/>
        <v>42697</v>
      </c>
      <c r="B223" s="23">
        <f t="shared" si="10"/>
        <v>3.116E-2</v>
      </c>
      <c r="C223" s="23">
        <f t="shared" si="11"/>
        <v>3.4404999999999998E-2</v>
      </c>
      <c r="E223" s="43">
        <v>42696</v>
      </c>
      <c r="F223" s="51">
        <v>3.0726</v>
      </c>
      <c r="G223" s="52">
        <v>3.4232999999999998</v>
      </c>
      <c r="N223" s="26">
        <v>42697</v>
      </c>
      <c r="O223" s="29">
        <v>2.8500999999999999E-2</v>
      </c>
      <c r="P223" s="29">
        <v>3.1275999999999998E-2</v>
      </c>
      <c r="Q223" s="29">
        <v>3.1773999999999997E-2</v>
      </c>
      <c r="S223" s="34">
        <v>3.1932999999999996E-2</v>
      </c>
      <c r="T223" s="34">
        <v>3.4706000000000001E-2</v>
      </c>
      <c r="U223" s="34">
        <v>3.5645999999999997E-2</v>
      </c>
    </row>
    <row r="224" spans="1:21" x14ac:dyDescent="0.3">
      <c r="A224" s="43">
        <f t="shared" si="9"/>
        <v>42698</v>
      </c>
      <c r="B224" s="23">
        <f t="shared" si="10"/>
        <v>3.1257E-2</v>
      </c>
      <c r="C224" s="23">
        <f t="shared" si="11"/>
        <v>3.5104000000000003E-2</v>
      </c>
      <c r="E224" s="43">
        <v>42697</v>
      </c>
      <c r="F224" s="51">
        <v>3.1160000000000001</v>
      </c>
      <c r="G224" s="52">
        <v>3.4405000000000001</v>
      </c>
      <c r="N224" s="26">
        <v>42698</v>
      </c>
      <c r="O224" s="29">
        <v>2.9255E-2</v>
      </c>
      <c r="P224" s="29">
        <v>3.1E-2</v>
      </c>
      <c r="Q224" s="29">
        <v>3.1895E-2</v>
      </c>
      <c r="S224" s="34">
        <v>3.1949999999999999E-2</v>
      </c>
      <c r="T224" s="34">
        <v>3.5228999999999996E-2</v>
      </c>
      <c r="U224" s="34">
        <v>3.5832000000000003E-2</v>
      </c>
    </row>
    <row r="225" spans="1:21" x14ac:dyDescent="0.3">
      <c r="A225" s="43">
        <f t="shared" si="9"/>
        <v>42699</v>
      </c>
      <c r="B225" s="23">
        <f t="shared" si="10"/>
        <v>3.1213999999999999E-2</v>
      </c>
      <c r="C225" s="23">
        <f t="shared" si="11"/>
        <v>3.542E-2</v>
      </c>
      <c r="E225" s="43">
        <v>42698</v>
      </c>
      <c r="F225" s="51">
        <v>3.1257000000000001</v>
      </c>
      <c r="G225" s="52">
        <v>3.5104000000000002</v>
      </c>
      <c r="N225" s="26">
        <v>42699</v>
      </c>
      <c r="O225" s="29">
        <v>2.9670000000000002E-2</v>
      </c>
      <c r="P225" s="29">
        <v>3.175E-2</v>
      </c>
      <c r="Q225" s="29">
        <v>3.1720999999999999E-2</v>
      </c>
      <c r="S225" s="34">
        <v>3.2499E-2</v>
      </c>
      <c r="T225" s="34">
        <v>3.5264000000000004E-2</v>
      </c>
      <c r="U225" s="34">
        <v>3.6025999999999996E-2</v>
      </c>
    </row>
    <row r="226" spans="1:21" x14ac:dyDescent="0.3">
      <c r="A226" s="43">
        <f t="shared" si="9"/>
        <v>42702</v>
      </c>
      <c r="B226" s="23">
        <f t="shared" si="10"/>
        <v>3.1785000000000001E-2</v>
      </c>
      <c r="C226" s="23">
        <f t="shared" si="11"/>
        <v>3.5304000000000002E-2</v>
      </c>
      <c r="E226" s="43">
        <v>42699</v>
      </c>
      <c r="F226" s="51">
        <v>3.1214</v>
      </c>
      <c r="G226" s="52">
        <v>3.5419999999999998</v>
      </c>
      <c r="N226" s="26">
        <v>42702</v>
      </c>
      <c r="O226" s="29">
        <v>2.9670000000000002E-2</v>
      </c>
      <c r="P226" s="29">
        <v>3.1989999999999998E-2</v>
      </c>
      <c r="Q226" s="29">
        <v>3.2451000000000001E-2</v>
      </c>
      <c r="S226" s="34">
        <v>3.2400000000000005E-2</v>
      </c>
      <c r="T226" s="34">
        <v>3.576E-2</v>
      </c>
      <c r="U226" s="34">
        <v>3.6215999999999998E-2</v>
      </c>
    </row>
    <row r="227" spans="1:21" x14ac:dyDescent="0.3">
      <c r="A227" s="43">
        <f t="shared" si="9"/>
        <v>42703</v>
      </c>
      <c r="B227" s="23">
        <f t="shared" si="10"/>
        <v>3.1564999999999996E-2</v>
      </c>
      <c r="C227" s="23">
        <f t="shared" si="11"/>
        <v>3.4874000000000002E-2</v>
      </c>
      <c r="E227" s="43">
        <v>42702</v>
      </c>
      <c r="F227" s="51">
        <v>3.1785000000000001</v>
      </c>
      <c r="G227" s="52">
        <v>3.5304000000000002</v>
      </c>
      <c r="N227" s="26">
        <v>42703</v>
      </c>
      <c r="O227" s="29">
        <v>2.9502999999999998E-2</v>
      </c>
      <c r="P227" s="29">
        <v>3.2247999999999999E-2</v>
      </c>
      <c r="Q227" s="29">
        <v>3.2259999999999997E-2</v>
      </c>
      <c r="S227" s="34">
        <v>3.288E-2</v>
      </c>
      <c r="T227" s="34">
        <v>3.5345000000000001E-2</v>
      </c>
      <c r="U227" s="34">
        <v>3.6019999999999996E-2</v>
      </c>
    </row>
    <row r="228" spans="1:21" x14ac:dyDescent="0.3">
      <c r="A228" s="43">
        <f t="shared" si="9"/>
        <v>42704</v>
      </c>
      <c r="B228" s="23">
        <f t="shared" si="10"/>
        <v>3.2525999999999999E-2</v>
      </c>
      <c r="C228" s="23">
        <f t="shared" si="11"/>
        <v>3.5961E-2</v>
      </c>
      <c r="E228" s="43">
        <v>42703</v>
      </c>
      <c r="F228" s="51">
        <v>3.1564999999999999</v>
      </c>
      <c r="G228" s="52">
        <v>3.4874000000000001</v>
      </c>
      <c r="N228" s="26">
        <v>42704</v>
      </c>
      <c r="O228" s="29">
        <v>2.9996999999999999E-2</v>
      </c>
      <c r="P228" s="29">
        <v>3.3384999999999998E-2</v>
      </c>
      <c r="Q228" s="29">
        <v>3.3237999999999997E-2</v>
      </c>
      <c r="S228" s="34">
        <v>3.2999000000000001E-2</v>
      </c>
      <c r="T228" s="34">
        <v>3.6261999999999996E-2</v>
      </c>
      <c r="U228" s="34">
        <v>3.6202999999999999E-2</v>
      </c>
    </row>
    <row r="229" spans="1:21" x14ac:dyDescent="0.3">
      <c r="A229" s="43">
        <f t="shared" si="9"/>
        <v>42705</v>
      </c>
      <c r="B229" s="23">
        <f t="shared" si="10"/>
        <v>3.5799999999999998E-2</v>
      </c>
      <c r="C229" s="23">
        <f t="shared" si="11"/>
        <v>3.7275999999999997E-2</v>
      </c>
      <c r="E229" s="43">
        <v>42704</v>
      </c>
      <c r="F229" s="51">
        <v>3.2526000000000002</v>
      </c>
      <c r="G229" s="52">
        <v>3.5960999999999999</v>
      </c>
      <c r="N229" s="26">
        <v>42705</v>
      </c>
      <c r="O229" s="29">
        <v>3.1202000000000001E-2</v>
      </c>
      <c r="P229" s="29">
        <v>3.7332000000000004E-2</v>
      </c>
      <c r="Q229" s="29"/>
      <c r="S229" s="34"/>
      <c r="T229" s="34">
        <v>3.8149999999999996E-2</v>
      </c>
      <c r="U229" s="34">
        <v>3.6402999999999998E-2</v>
      </c>
    </row>
    <row r="230" spans="1:21" x14ac:dyDescent="0.3">
      <c r="A230" s="43">
        <f t="shared" si="9"/>
        <v>42706</v>
      </c>
      <c r="B230" s="23">
        <f t="shared" si="10"/>
        <v>3.7149999999999996E-2</v>
      </c>
      <c r="C230" s="23">
        <f t="shared" si="11"/>
        <v>3.8589000000000005E-2</v>
      </c>
      <c r="E230" s="43">
        <v>42705</v>
      </c>
      <c r="F230" s="51">
        <v>3.58</v>
      </c>
      <c r="G230" s="52">
        <v>3.7275999999999998</v>
      </c>
      <c r="N230" s="26">
        <v>42706</v>
      </c>
      <c r="O230" s="29">
        <v>3.1899999999999998E-2</v>
      </c>
      <c r="P230" s="29">
        <v>3.8376E-2</v>
      </c>
      <c r="Q230" s="29">
        <v>3.7779E-2</v>
      </c>
      <c r="S230" s="34"/>
      <c r="T230" s="34">
        <v>3.8601999999999997E-2</v>
      </c>
      <c r="U230" s="34">
        <v>3.8531000000000003E-2</v>
      </c>
    </row>
    <row r="231" spans="1:21" x14ac:dyDescent="0.3">
      <c r="A231" s="43">
        <f t="shared" si="9"/>
        <v>42709</v>
      </c>
      <c r="B231" s="23">
        <f t="shared" si="10"/>
        <v>3.7533999999999998E-2</v>
      </c>
      <c r="C231" s="23">
        <f t="shared" si="11"/>
        <v>3.8734000000000005E-2</v>
      </c>
      <c r="E231" s="43">
        <v>42706</v>
      </c>
      <c r="F231" s="51">
        <v>3.7149999999999999</v>
      </c>
      <c r="G231" s="52">
        <v>3.8589000000000002</v>
      </c>
      <c r="N231" s="26">
        <v>42709</v>
      </c>
      <c r="O231" s="29">
        <v>3.5002999999999999E-2</v>
      </c>
      <c r="P231" s="29">
        <v>3.7372999999999997E-2</v>
      </c>
      <c r="Q231" s="29">
        <v>3.8232000000000002E-2</v>
      </c>
      <c r="S231" s="34">
        <v>3.9001000000000001E-2</v>
      </c>
      <c r="T231" s="34">
        <v>3.8664999999999998E-2</v>
      </c>
      <c r="U231" s="34">
        <v>3.8811999999999999E-2</v>
      </c>
    </row>
    <row r="232" spans="1:21" x14ac:dyDescent="0.3">
      <c r="A232" s="43">
        <f t="shared" si="9"/>
        <v>42710</v>
      </c>
      <c r="B232" s="23">
        <f t="shared" si="10"/>
        <v>3.8852000000000005E-2</v>
      </c>
      <c r="C232" s="23">
        <f t="shared" si="11"/>
        <v>3.8845999999999999E-2</v>
      </c>
      <c r="E232" s="43">
        <v>42709</v>
      </c>
      <c r="F232" s="51">
        <v>3.7534000000000001</v>
      </c>
      <c r="G232" s="52">
        <v>3.8734000000000002</v>
      </c>
      <c r="N232" s="26">
        <v>42710</v>
      </c>
      <c r="O232" s="29">
        <v>3.7002E-2</v>
      </c>
      <c r="P232" s="29">
        <v>3.9305E-2</v>
      </c>
      <c r="Q232" s="29">
        <v>3.9239999999999997E-2</v>
      </c>
      <c r="S232" s="34">
        <v>3.4001000000000003E-2</v>
      </c>
      <c r="T232" s="34">
        <v>3.8782999999999998E-2</v>
      </c>
      <c r="U232" s="34">
        <v>3.9435999999999999E-2</v>
      </c>
    </row>
    <row r="233" spans="1:21" x14ac:dyDescent="0.3">
      <c r="A233" s="43">
        <f t="shared" si="9"/>
        <v>42711</v>
      </c>
      <c r="B233" s="23">
        <f t="shared" si="10"/>
        <v>3.9434999999999998E-2</v>
      </c>
      <c r="C233" s="23">
        <f t="shared" si="11"/>
        <v>3.9952999999999995E-2</v>
      </c>
      <c r="E233" s="43">
        <v>42710</v>
      </c>
      <c r="F233" s="51">
        <v>3.8852000000000002</v>
      </c>
      <c r="G233" s="52">
        <v>3.8845999999999998</v>
      </c>
      <c r="N233" s="26">
        <v>42711</v>
      </c>
      <c r="O233" s="29">
        <v>3.8199000000000004E-2</v>
      </c>
      <c r="P233" s="29">
        <v>3.9659E-2</v>
      </c>
      <c r="Q233" s="29">
        <v>3.9889000000000001E-2</v>
      </c>
      <c r="S233" s="34"/>
      <c r="T233" s="34">
        <v>3.9607999999999997E-2</v>
      </c>
      <c r="U233" s="34">
        <v>4.0857999999999998E-2</v>
      </c>
    </row>
    <row r="234" spans="1:21" x14ac:dyDescent="0.3">
      <c r="A234" s="43">
        <f t="shared" si="9"/>
        <v>42712</v>
      </c>
      <c r="B234" s="23">
        <f t="shared" si="10"/>
        <v>3.9516000000000003E-2</v>
      </c>
      <c r="C234" s="23">
        <f t="shared" si="11"/>
        <v>3.9738999999999997E-2</v>
      </c>
      <c r="E234" s="43">
        <v>42711</v>
      </c>
      <c r="F234" s="51">
        <v>3.9434999999999998</v>
      </c>
      <c r="G234" s="52">
        <v>3.9952999999999999</v>
      </c>
      <c r="N234" s="26">
        <v>42712</v>
      </c>
      <c r="O234" s="29">
        <v>3.7999999999999999E-2</v>
      </c>
      <c r="P234" s="29">
        <v>4.0458000000000001E-2</v>
      </c>
      <c r="Q234" s="29">
        <v>3.9251999999999995E-2</v>
      </c>
      <c r="S234" s="34">
        <v>3.4500000000000003E-2</v>
      </c>
      <c r="T234" s="34">
        <v>4.0071000000000002E-2</v>
      </c>
      <c r="U234" s="34">
        <v>4.0012999999999993E-2</v>
      </c>
    </row>
    <row r="235" spans="1:21" x14ac:dyDescent="0.3">
      <c r="A235" s="43">
        <f t="shared" si="9"/>
        <v>42713</v>
      </c>
      <c r="B235" s="23">
        <f t="shared" si="10"/>
        <v>4.0746000000000004E-2</v>
      </c>
      <c r="C235" s="23">
        <f t="shared" si="11"/>
        <v>4.0763000000000001E-2</v>
      </c>
      <c r="E235" s="43">
        <v>42712</v>
      </c>
      <c r="F235" s="51">
        <v>3.9516</v>
      </c>
      <c r="G235" s="52">
        <v>3.9739</v>
      </c>
      <c r="N235" s="26">
        <v>42713</v>
      </c>
      <c r="O235" s="29">
        <v>3.7999999999999999E-2</v>
      </c>
      <c r="P235" s="29">
        <v>4.0906999999999999E-2</v>
      </c>
      <c r="Q235" s="29">
        <v>4.0811E-2</v>
      </c>
      <c r="S235" s="34"/>
      <c r="T235" s="34">
        <v>4.1024000000000005E-2</v>
      </c>
      <c r="U235" s="34">
        <v>4.0438000000000002E-2</v>
      </c>
    </row>
    <row r="236" spans="1:21" x14ac:dyDescent="0.3">
      <c r="A236" s="43">
        <f t="shared" si="9"/>
        <v>42716</v>
      </c>
      <c r="B236" s="23">
        <f t="shared" si="10"/>
        <v>4.1442E-2</v>
      </c>
      <c r="C236" s="23">
        <f t="shared" si="11"/>
        <v>4.1521999999999996E-2</v>
      </c>
      <c r="E236" s="43">
        <v>42713</v>
      </c>
      <c r="F236" s="51">
        <v>4.0746000000000002</v>
      </c>
      <c r="G236" s="52">
        <v>4.0762999999999998</v>
      </c>
      <c r="N236" s="26">
        <v>42716</v>
      </c>
      <c r="O236" s="29">
        <v>3.7999999999999999E-2</v>
      </c>
      <c r="P236" s="29">
        <v>4.1927000000000006E-2</v>
      </c>
      <c r="Q236" s="29">
        <v>4.2119999999999998E-2</v>
      </c>
      <c r="S236" s="34">
        <v>4.0002000000000003E-2</v>
      </c>
      <c r="T236" s="34">
        <v>4.1958999999999996E-2</v>
      </c>
      <c r="U236" s="34">
        <v>4.1250999999999996E-2</v>
      </c>
    </row>
    <row r="237" spans="1:21" x14ac:dyDescent="0.3">
      <c r="A237" s="43">
        <f t="shared" si="9"/>
        <v>42717</v>
      </c>
      <c r="B237" s="23">
        <f t="shared" si="10"/>
        <v>4.0830999999999999E-2</v>
      </c>
      <c r="C237" s="23">
        <f t="shared" si="11"/>
        <v>4.2214000000000002E-2</v>
      </c>
      <c r="E237" s="43">
        <v>42716</v>
      </c>
      <c r="F237" s="51">
        <v>4.1441999999999997</v>
      </c>
      <c r="G237" s="52">
        <v>4.1521999999999997</v>
      </c>
      <c r="N237" s="26">
        <v>42717</v>
      </c>
      <c r="O237" s="29">
        <v>3.8052000000000002E-2</v>
      </c>
      <c r="P237" s="29">
        <v>4.1921999999999994E-2</v>
      </c>
      <c r="Q237" s="29">
        <v>4.0185000000000005E-2</v>
      </c>
      <c r="S237" s="34"/>
      <c r="T237" s="34">
        <v>4.2363999999999999E-2</v>
      </c>
      <c r="U237" s="34">
        <v>4.1602E-2</v>
      </c>
    </row>
    <row r="238" spans="1:21" x14ac:dyDescent="0.3">
      <c r="A238" s="43">
        <f t="shared" si="9"/>
        <v>42718</v>
      </c>
      <c r="B238" s="23">
        <f t="shared" si="10"/>
        <v>4.2347999999999997E-2</v>
      </c>
      <c r="C238" s="23">
        <f t="shared" si="11"/>
        <v>4.2832000000000002E-2</v>
      </c>
      <c r="E238" s="43">
        <v>42717</v>
      </c>
      <c r="F238" s="51">
        <v>4.0831</v>
      </c>
      <c r="G238" s="52">
        <v>4.2214</v>
      </c>
      <c r="N238" s="26">
        <v>42718</v>
      </c>
      <c r="O238" s="29">
        <v>3.9004999999999998E-2</v>
      </c>
      <c r="P238" s="29">
        <v>4.2004E-2</v>
      </c>
      <c r="Q238" s="29">
        <v>4.3163E-2</v>
      </c>
      <c r="S238" s="34">
        <v>4.2000000000000003E-2</v>
      </c>
      <c r="T238" s="34">
        <v>4.2945000000000004E-2</v>
      </c>
      <c r="U238" s="34">
        <v>4.4000999999999998E-2</v>
      </c>
    </row>
    <row r="239" spans="1:21" x14ac:dyDescent="0.3">
      <c r="A239" s="43">
        <f t="shared" si="9"/>
        <v>42719</v>
      </c>
      <c r="B239" s="23">
        <f t="shared" si="10"/>
        <v>4.3321999999999999E-2</v>
      </c>
      <c r="C239" s="23">
        <f t="shared" si="11"/>
        <v>4.3917000000000005E-2</v>
      </c>
      <c r="E239" s="43">
        <v>42718</v>
      </c>
      <c r="F239" s="51">
        <v>4.2347999999999999</v>
      </c>
      <c r="G239" s="52">
        <v>4.2831999999999999</v>
      </c>
      <c r="N239" s="26">
        <v>42719</v>
      </c>
      <c r="O239" s="29">
        <v>3.925E-2</v>
      </c>
      <c r="P239" s="29">
        <v>4.3333000000000003E-2</v>
      </c>
      <c r="Q239" s="29">
        <v>4.3886000000000001E-2</v>
      </c>
      <c r="S239" s="34">
        <v>4.2750000000000003E-2</v>
      </c>
      <c r="T239" s="34">
        <v>4.3537999999999993E-2</v>
      </c>
      <c r="U239" s="34">
        <v>4.6201999999999993E-2</v>
      </c>
    </row>
    <row r="240" spans="1:21" x14ac:dyDescent="0.3">
      <c r="A240" s="43">
        <f t="shared" si="9"/>
        <v>42720</v>
      </c>
      <c r="B240" s="23">
        <f t="shared" si="10"/>
        <v>4.4561999999999997E-2</v>
      </c>
      <c r="C240" s="23">
        <f t="shared" si="11"/>
        <v>4.4325999999999997E-2</v>
      </c>
      <c r="E240" s="43">
        <v>42719</v>
      </c>
      <c r="F240" s="51">
        <v>4.3322000000000003</v>
      </c>
      <c r="G240" s="52">
        <v>4.3917000000000002</v>
      </c>
      <c r="N240" s="26">
        <v>42720</v>
      </c>
      <c r="O240" s="29">
        <v>3.8995000000000002E-2</v>
      </c>
      <c r="P240" s="29">
        <v>4.2546E-2</v>
      </c>
      <c r="Q240" s="29">
        <v>4.6351000000000003E-2</v>
      </c>
      <c r="S240" s="34">
        <v>3.4500000000000003E-2</v>
      </c>
      <c r="T240" s="34">
        <v>4.4385000000000001E-2</v>
      </c>
      <c r="U240" s="34">
        <v>4.5835999999999995E-2</v>
      </c>
    </row>
    <row r="241" spans="1:21" x14ac:dyDescent="0.3">
      <c r="A241" s="43">
        <f t="shared" si="9"/>
        <v>42723</v>
      </c>
      <c r="B241" s="23">
        <f t="shared" si="10"/>
        <v>4.5784999999999999E-2</v>
      </c>
      <c r="C241" s="23">
        <f t="shared" si="11"/>
        <v>4.6288000000000003E-2</v>
      </c>
      <c r="E241" s="43">
        <v>42720</v>
      </c>
      <c r="F241" s="51">
        <v>4.4561999999999999</v>
      </c>
      <c r="G241" s="52">
        <v>4.4325999999999999</v>
      </c>
      <c r="N241" s="26">
        <v>42723</v>
      </c>
      <c r="O241" s="29"/>
      <c r="P241" s="29">
        <v>4.5728999999999999E-2</v>
      </c>
      <c r="Q241" s="29">
        <v>4.6502999999999996E-2</v>
      </c>
      <c r="S241" s="34">
        <v>4.3002000000000005E-2</v>
      </c>
      <c r="T241" s="34">
        <v>4.6334999999999994E-2</v>
      </c>
      <c r="U241" s="34">
        <v>4.7500999999999995E-2</v>
      </c>
    </row>
    <row r="242" spans="1:21" x14ac:dyDescent="0.3">
      <c r="A242" s="43">
        <f t="shared" si="9"/>
        <v>42724</v>
      </c>
      <c r="B242" s="23">
        <f t="shared" si="10"/>
        <v>5.0438999999999998E-2</v>
      </c>
      <c r="C242" s="23">
        <f t="shared" si="11"/>
        <v>4.6951E-2</v>
      </c>
      <c r="E242" s="43">
        <v>42723</v>
      </c>
      <c r="F242" s="51">
        <v>4.5785</v>
      </c>
      <c r="G242" s="52">
        <v>4.6288</v>
      </c>
      <c r="N242" s="26">
        <v>42724</v>
      </c>
      <c r="O242" s="29">
        <v>4.9995000000000005E-2</v>
      </c>
      <c r="P242" s="29">
        <v>4.5751E-2</v>
      </c>
      <c r="Q242" s="29">
        <v>5.2002E-2</v>
      </c>
      <c r="S242" s="34">
        <v>3.4500000000000003E-2</v>
      </c>
      <c r="T242" s="34">
        <v>4.8460000000000003E-2</v>
      </c>
      <c r="U242" s="34">
        <v>4.5602000000000004E-2</v>
      </c>
    </row>
    <row r="243" spans="1:21" x14ac:dyDescent="0.3">
      <c r="A243" s="43">
        <f t="shared" si="9"/>
        <v>42725</v>
      </c>
      <c r="B243" s="23">
        <f t="shared" si="10"/>
        <v>5.0303000000000007E-2</v>
      </c>
      <c r="C243" s="23">
        <f t="shared" si="11"/>
        <v>4.9678000000000007E-2</v>
      </c>
      <c r="E243" s="43">
        <v>42724</v>
      </c>
      <c r="F243" s="51">
        <v>5.0438999999999998</v>
      </c>
      <c r="G243" s="52">
        <v>4.6951000000000001</v>
      </c>
      <c r="N243" s="26">
        <v>42725</v>
      </c>
      <c r="O243" s="29">
        <v>4.2752999999999999E-2</v>
      </c>
      <c r="P243" s="29">
        <v>5.1970999999999996E-2</v>
      </c>
      <c r="Q243" s="29">
        <v>5.4401999999999999E-2</v>
      </c>
      <c r="S243" s="34">
        <v>4.2249000000000002E-2</v>
      </c>
      <c r="T243" s="34">
        <v>5.0049000000000003E-2</v>
      </c>
      <c r="U243" s="34">
        <v>5.2000999999999999E-2</v>
      </c>
    </row>
    <row r="244" spans="1:21" x14ac:dyDescent="0.3">
      <c r="A244" s="43">
        <f t="shared" si="9"/>
        <v>42726</v>
      </c>
      <c r="B244" s="23">
        <f t="shared" si="10"/>
        <v>4.9739000000000005E-2</v>
      </c>
      <c r="C244" s="23">
        <f t="shared" si="11"/>
        <v>4.9814999999999998E-2</v>
      </c>
      <c r="E244" s="43">
        <v>42725</v>
      </c>
      <c r="F244" s="51">
        <v>5.0303000000000004</v>
      </c>
      <c r="G244" s="52">
        <v>4.9678000000000004</v>
      </c>
      <c r="N244" s="26">
        <v>42726</v>
      </c>
      <c r="O244" s="29">
        <v>4.2202999999999997E-2</v>
      </c>
      <c r="P244" s="29">
        <v>5.2004999999999996E-2</v>
      </c>
      <c r="Q244" s="29">
        <v>5.0326000000000003E-2</v>
      </c>
      <c r="S244" s="34">
        <v>4.0251999999999996E-2</v>
      </c>
      <c r="T244" s="34">
        <v>4.9637000000000001E-2</v>
      </c>
      <c r="U244" s="34">
        <v>5.4401000000000005E-2</v>
      </c>
    </row>
    <row r="245" spans="1:21" x14ac:dyDescent="0.3">
      <c r="A245" s="43">
        <f t="shared" si="9"/>
        <v>42727</v>
      </c>
      <c r="B245" s="23">
        <f t="shared" si="10"/>
        <v>5.4631999999999993E-2</v>
      </c>
      <c r="C245" s="23">
        <f t="shared" si="11"/>
        <v>5.1380000000000002E-2</v>
      </c>
      <c r="E245" s="43">
        <v>42726</v>
      </c>
      <c r="F245" s="51">
        <v>4.9739000000000004</v>
      </c>
      <c r="G245" s="52">
        <v>4.9814999999999996</v>
      </c>
      <c r="N245" s="26">
        <v>42727</v>
      </c>
      <c r="O245" s="29">
        <v>5.0004999999999994E-2</v>
      </c>
      <c r="P245" s="29">
        <v>5.3714000000000005E-2</v>
      </c>
      <c r="Q245" s="29">
        <v>5.5945999999999996E-2</v>
      </c>
      <c r="S245" s="34">
        <v>4.3166999999999997E-2</v>
      </c>
      <c r="T245" s="34">
        <v>5.1643000000000001E-2</v>
      </c>
      <c r="U245" s="34">
        <v>5.3857999999999996E-2</v>
      </c>
    </row>
    <row r="246" spans="1:21" x14ac:dyDescent="0.3">
      <c r="A246" s="43">
        <f t="shared" si="9"/>
        <v>42730</v>
      </c>
      <c r="B246" s="23">
        <f t="shared" si="10"/>
        <v>5.1029999999999999E-2</v>
      </c>
      <c r="C246" s="23">
        <f t="shared" si="11"/>
        <v>5.0744999999999998E-2</v>
      </c>
      <c r="E246" s="43">
        <v>42727</v>
      </c>
      <c r="F246" s="51">
        <v>5.4631999999999996</v>
      </c>
      <c r="G246" s="52">
        <v>5.1379999999999999</v>
      </c>
      <c r="N246" s="26">
        <v>42730</v>
      </c>
      <c r="O246" s="29">
        <v>4.5002000000000007E-2</v>
      </c>
      <c r="P246" s="29">
        <v>4.9687000000000002E-2</v>
      </c>
      <c r="Q246" s="29">
        <v>5.3585000000000001E-2</v>
      </c>
      <c r="S246" s="34">
        <v>4.4999000000000004E-2</v>
      </c>
      <c r="T246" s="34">
        <v>5.0991000000000002E-2</v>
      </c>
      <c r="U246" s="34">
        <v>5.3333000000000005E-2</v>
      </c>
    </row>
    <row r="247" spans="1:21" x14ac:dyDescent="0.3">
      <c r="A247" s="43">
        <f t="shared" si="9"/>
        <v>42731</v>
      </c>
      <c r="B247" s="23">
        <f t="shared" si="10"/>
        <v>5.0037000000000005E-2</v>
      </c>
      <c r="C247" s="23">
        <f t="shared" si="11"/>
        <v>4.6401000000000005E-2</v>
      </c>
      <c r="E247" s="43">
        <v>42730</v>
      </c>
      <c r="F247" s="51">
        <v>5.1029999999999998</v>
      </c>
      <c r="G247" s="52">
        <v>5.0744999999999996</v>
      </c>
      <c r="N247" s="26">
        <v>42731</v>
      </c>
      <c r="O247" s="29">
        <v>4.4499000000000004E-2</v>
      </c>
      <c r="P247" s="29">
        <v>4.9223999999999997E-2</v>
      </c>
      <c r="Q247" s="29">
        <v>4.9724000000000004E-2</v>
      </c>
      <c r="S247" s="34">
        <v>4.2667999999999998E-2</v>
      </c>
      <c r="T247" s="34">
        <v>4.7655000000000003E-2</v>
      </c>
      <c r="U247" s="34">
        <v>4.7402E-2</v>
      </c>
    </row>
    <row r="248" spans="1:21" x14ac:dyDescent="0.3">
      <c r="A248" s="43">
        <f t="shared" si="9"/>
        <v>42732</v>
      </c>
      <c r="B248" s="23">
        <f t="shared" si="10"/>
        <v>5.0548999999999997E-2</v>
      </c>
      <c r="C248" s="23">
        <f t="shared" si="11"/>
        <v>4.6927000000000003E-2</v>
      </c>
      <c r="E248" s="43">
        <v>42731</v>
      </c>
      <c r="F248" s="51">
        <v>5.0037000000000003</v>
      </c>
      <c r="G248" s="52">
        <v>4.6401000000000003</v>
      </c>
      <c r="N248" s="26">
        <v>42732</v>
      </c>
      <c r="O248" s="29">
        <v>4.6997999999999998E-2</v>
      </c>
      <c r="P248" s="29">
        <v>5.0120999999999999E-2</v>
      </c>
      <c r="Q248" s="29">
        <v>5.0145000000000002E-2</v>
      </c>
      <c r="S248" s="34">
        <v>4.2834000000000004E-2</v>
      </c>
      <c r="T248" s="34">
        <v>4.7310999999999999E-2</v>
      </c>
      <c r="U248" s="34">
        <v>4.8651E-2</v>
      </c>
    </row>
    <row r="249" spans="1:21" x14ac:dyDescent="0.3">
      <c r="A249" s="43">
        <f t="shared" si="9"/>
        <v>42733</v>
      </c>
      <c r="B249" s="23">
        <f t="shared" si="10"/>
        <v>5.0044999999999999E-2</v>
      </c>
      <c r="C249" s="23">
        <f t="shared" si="11"/>
        <v>4.7150999999999998E-2</v>
      </c>
      <c r="E249" s="43">
        <v>42732</v>
      </c>
      <c r="F249" s="51">
        <v>5.0548999999999999</v>
      </c>
      <c r="G249" s="52">
        <v>4.6927000000000003</v>
      </c>
      <c r="N249" s="26">
        <v>42733</v>
      </c>
      <c r="O249" s="29">
        <v>4.2331000000000001E-2</v>
      </c>
      <c r="P249" s="29">
        <v>5.0002000000000005E-2</v>
      </c>
      <c r="Q249" s="29">
        <v>5.1338000000000002E-2</v>
      </c>
      <c r="S249" s="34">
        <v>4.3602000000000002E-2</v>
      </c>
      <c r="T249" s="34">
        <v>4.7840999999999995E-2</v>
      </c>
      <c r="U249" s="34">
        <v>4.8167000000000001E-2</v>
      </c>
    </row>
    <row r="250" spans="1:21" x14ac:dyDescent="0.3">
      <c r="A250" s="43">
        <f t="shared" si="9"/>
        <v>42734</v>
      </c>
      <c r="B250" s="23">
        <f t="shared" si="10"/>
        <v>4.8101000000000005E-2</v>
      </c>
      <c r="C250" s="23">
        <f t="shared" si="11"/>
        <v>4.5688000000000006E-2</v>
      </c>
      <c r="E250" s="43">
        <v>42733</v>
      </c>
      <c r="F250" s="51">
        <v>5.0045000000000002</v>
      </c>
      <c r="G250" s="52">
        <v>4.7150999999999996</v>
      </c>
      <c r="N250" s="26">
        <v>42734</v>
      </c>
      <c r="O250" s="29">
        <v>4.2504999999999994E-2</v>
      </c>
      <c r="P250" s="29">
        <v>5.1003E-2</v>
      </c>
      <c r="Q250" s="29">
        <v>4.7996999999999998E-2</v>
      </c>
      <c r="S250" s="34">
        <v>4.4000999999999998E-2</v>
      </c>
      <c r="T250" s="34">
        <v>4.6700999999999999E-2</v>
      </c>
      <c r="U250" s="34"/>
    </row>
    <row r="251" spans="1:21" x14ac:dyDescent="0.3">
      <c r="A251" s="43">
        <f t="shared" si="9"/>
        <v>42738</v>
      </c>
      <c r="B251" s="23">
        <f t="shared" si="10"/>
        <v>4.4431000000000005E-2</v>
      </c>
      <c r="C251" s="23">
        <f t="shared" si="11"/>
        <v>4.4667000000000005E-2</v>
      </c>
      <c r="E251" s="43">
        <v>42734</v>
      </c>
      <c r="F251" s="51">
        <v>4.8101000000000003</v>
      </c>
      <c r="G251" s="52">
        <v>4.5688000000000004</v>
      </c>
      <c r="N251" s="26">
        <v>42738</v>
      </c>
      <c r="O251" s="29">
        <v>4.0003000000000004E-2</v>
      </c>
      <c r="P251" s="29">
        <v>4.8502999999999998E-2</v>
      </c>
      <c r="Q251" s="29">
        <v>4.4667999999999999E-2</v>
      </c>
      <c r="S251" s="34">
        <v>4.2000999999999997E-2</v>
      </c>
      <c r="T251" s="34">
        <v>4.6001E-2</v>
      </c>
      <c r="U251" s="34"/>
    </row>
    <row r="252" spans="1:21" x14ac:dyDescent="0.3">
      <c r="A252" s="43">
        <f t="shared" si="9"/>
        <v>42739</v>
      </c>
      <c r="B252" s="23">
        <f t="shared" si="10"/>
        <v>4.3225E-2</v>
      </c>
      <c r="C252" s="23">
        <f t="shared" si="11"/>
        <v>4.0667999999999996E-2</v>
      </c>
      <c r="E252" s="43">
        <v>42738</v>
      </c>
      <c r="F252" s="51">
        <v>4.4431000000000003</v>
      </c>
      <c r="G252" s="52">
        <v>4.4667000000000003</v>
      </c>
      <c r="N252" s="26">
        <v>42739</v>
      </c>
      <c r="O252" s="29">
        <v>4.0670999999999999E-2</v>
      </c>
      <c r="P252" s="29">
        <v>4.3003E-2</v>
      </c>
      <c r="Q252" s="29">
        <v>4.4802000000000002E-2</v>
      </c>
      <c r="S252" s="34">
        <v>4.0000999999999995E-2</v>
      </c>
      <c r="T252" s="34">
        <v>4.1002000000000004E-2</v>
      </c>
      <c r="U252" s="34">
        <v>4.2000000000000003E-2</v>
      </c>
    </row>
    <row r="253" spans="1:21" x14ac:dyDescent="0.3">
      <c r="A253" s="43">
        <f t="shared" si="9"/>
        <v>42740</v>
      </c>
      <c r="B253" s="23">
        <f t="shared" si="10"/>
        <v>4.0335999999999997E-2</v>
      </c>
      <c r="C253" s="23">
        <f t="shared" si="11"/>
        <v>4.0578000000000003E-2</v>
      </c>
      <c r="E253" s="43">
        <v>42739</v>
      </c>
      <c r="F253" s="51">
        <v>4.3224999999999998</v>
      </c>
      <c r="G253" s="52">
        <v>4.0667999999999997</v>
      </c>
      <c r="N253" s="26">
        <v>42740</v>
      </c>
      <c r="O253" s="29">
        <v>3.9007E-2</v>
      </c>
      <c r="P253" s="29">
        <v>4.0572999999999998E-2</v>
      </c>
      <c r="Q253" s="29">
        <v>4.1500000000000002E-2</v>
      </c>
      <c r="S253" s="34">
        <v>3.9566999999999998E-2</v>
      </c>
      <c r="T253" s="34">
        <v>4.0167000000000001E-2</v>
      </c>
      <c r="U253" s="34">
        <v>4.2000000000000003E-2</v>
      </c>
    </row>
    <row r="254" spans="1:21" x14ac:dyDescent="0.3">
      <c r="A254" s="43">
        <f t="shared" si="9"/>
        <v>42741</v>
      </c>
      <c r="B254" s="23">
        <f t="shared" si="10"/>
        <v>4.1093000000000005E-2</v>
      </c>
      <c r="C254" s="23">
        <f t="shared" si="11"/>
        <v>4.0864999999999999E-2</v>
      </c>
      <c r="E254" s="43">
        <v>42740</v>
      </c>
      <c r="F254" s="51">
        <v>4.0335999999999999</v>
      </c>
      <c r="G254" s="52">
        <v>4.0578000000000003</v>
      </c>
      <c r="N254" s="26">
        <v>42741</v>
      </c>
      <c r="O254" s="29">
        <v>3.9003000000000003E-2</v>
      </c>
      <c r="P254" s="29">
        <v>4.0667999999999996E-2</v>
      </c>
      <c r="Q254" s="29">
        <v>4.1904000000000004E-2</v>
      </c>
      <c r="S254" s="34">
        <v>3.9001000000000001E-2</v>
      </c>
      <c r="T254" s="34">
        <v>4.0792000000000002E-2</v>
      </c>
      <c r="U254" s="34">
        <v>4.1786999999999998E-2</v>
      </c>
    </row>
    <row r="255" spans="1:21" x14ac:dyDescent="0.3">
      <c r="A255" s="43">
        <f t="shared" si="9"/>
        <v>42744</v>
      </c>
      <c r="B255" s="23">
        <f t="shared" si="10"/>
        <v>4.1360000000000001E-2</v>
      </c>
      <c r="C255" s="23">
        <f t="shared" si="11"/>
        <v>4.0651E-2</v>
      </c>
      <c r="E255" s="43">
        <v>42741</v>
      </c>
      <c r="F255" s="51">
        <v>4.1093000000000002</v>
      </c>
      <c r="G255" s="52">
        <v>4.0865</v>
      </c>
      <c r="N255" s="26">
        <v>42744</v>
      </c>
      <c r="O255" s="29">
        <v>3.9504999999999998E-2</v>
      </c>
      <c r="P255" s="29">
        <v>4.1329000000000005E-2</v>
      </c>
      <c r="Q255" s="29">
        <v>4.2000999999999997E-2</v>
      </c>
      <c r="S255" s="34">
        <v>3.9501000000000001E-2</v>
      </c>
      <c r="T255" s="34">
        <v>4.0662999999999998E-2</v>
      </c>
      <c r="U255" s="34">
        <v>4.0502000000000003E-2</v>
      </c>
    </row>
    <row r="256" spans="1:21" x14ac:dyDescent="0.3">
      <c r="A256" s="43">
        <f t="shared" si="9"/>
        <v>42745</v>
      </c>
      <c r="B256" s="23">
        <f t="shared" si="10"/>
        <v>4.1882000000000003E-2</v>
      </c>
      <c r="C256" s="23">
        <f t="shared" si="11"/>
        <v>4.1146000000000002E-2</v>
      </c>
      <c r="E256" s="43">
        <v>42744</v>
      </c>
      <c r="F256" s="51">
        <v>4.1360000000000001</v>
      </c>
      <c r="G256" s="52">
        <v>4.0651000000000002</v>
      </c>
      <c r="N256" s="26">
        <v>42745</v>
      </c>
      <c r="O256" s="29">
        <v>3.9571999999999996E-2</v>
      </c>
      <c r="P256" s="29">
        <v>4.2077000000000003E-2</v>
      </c>
      <c r="Q256" s="29">
        <v>4.2470000000000001E-2</v>
      </c>
      <c r="S256" s="34">
        <v>3.9275999999999998E-2</v>
      </c>
      <c r="T256" s="34">
        <v>4.1429000000000001E-2</v>
      </c>
      <c r="U256" s="34">
        <v>4.1299999999999996E-2</v>
      </c>
    </row>
    <row r="257" spans="1:21" x14ac:dyDescent="0.3">
      <c r="A257" s="43">
        <f t="shared" si="9"/>
        <v>42746</v>
      </c>
      <c r="B257" s="23">
        <f t="shared" si="10"/>
        <v>4.2091999999999997E-2</v>
      </c>
      <c r="C257" s="23">
        <f t="shared" si="11"/>
        <v>4.1349999999999998E-2</v>
      </c>
      <c r="E257" s="43">
        <v>42745</v>
      </c>
      <c r="F257" s="51">
        <v>4.1882000000000001</v>
      </c>
      <c r="G257" s="52">
        <v>4.1146000000000003</v>
      </c>
      <c r="N257" s="26">
        <v>42746</v>
      </c>
      <c r="O257" s="29">
        <v>3.9502999999999996E-2</v>
      </c>
      <c r="P257" s="29">
        <v>4.2125000000000003E-2</v>
      </c>
      <c r="Q257" s="29">
        <v>4.2512000000000001E-2</v>
      </c>
      <c r="S257" s="34">
        <v>3.9301000000000003E-2</v>
      </c>
      <c r="T257" s="34">
        <v>4.1736000000000002E-2</v>
      </c>
      <c r="U257" s="34">
        <v>4.1666999999999996E-2</v>
      </c>
    </row>
    <row r="258" spans="1:21" x14ac:dyDescent="0.3">
      <c r="A258" s="43">
        <f t="shared" si="9"/>
        <v>42747</v>
      </c>
      <c r="B258" s="23">
        <f t="shared" si="10"/>
        <v>4.1577000000000003E-2</v>
      </c>
      <c r="C258" s="23">
        <f t="shared" si="11"/>
        <v>4.0610999999999994E-2</v>
      </c>
      <c r="E258" s="43">
        <v>42746</v>
      </c>
      <c r="F258" s="51">
        <v>4.2092000000000001</v>
      </c>
      <c r="G258" s="52">
        <v>4.1349999999999998</v>
      </c>
      <c r="N258" s="26">
        <v>42747</v>
      </c>
      <c r="O258" s="29">
        <v>3.9586000000000003E-2</v>
      </c>
      <c r="P258" s="29">
        <v>4.1822999999999999E-2</v>
      </c>
      <c r="Q258" s="29">
        <v>4.2332999999999996E-2</v>
      </c>
      <c r="S258" s="34">
        <v>3.9334000000000001E-2</v>
      </c>
      <c r="T258" s="34">
        <v>4.0812999999999995E-2</v>
      </c>
      <c r="U258" s="34">
        <v>4.1351000000000006E-2</v>
      </c>
    </row>
    <row r="259" spans="1:21" x14ac:dyDescent="0.3">
      <c r="A259" s="43">
        <f t="shared" ref="A259:A322" si="12">E260</f>
        <v>42748</v>
      </c>
      <c r="B259" s="23">
        <f t="shared" ref="B259:B322" si="13">F260/100</f>
        <v>4.1361000000000002E-2</v>
      </c>
      <c r="C259" s="23">
        <f t="shared" ref="C259:C322" si="14">G260/100</f>
        <v>4.0323999999999999E-2</v>
      </c>
      <c r="E259" s="43">
        <v>42747</v>
      </c>
      <c r="F259" s="51">
        <v>4.1577000000000002</v>
      </c>
      <c r="G259" s="52">
        <v>4.0610999999999997</v>
      </c>
      <c r="N259" s="26">
        <v>42748</v>
      </c>
      <c r="O259" s="29">
        <v>3.9253000000000003E-2</v>
      </c>
      <c r="P259" s="29">
        <v>4.1420000000000005E-2</v>
      </c>
      <c r="Q259" s="29">
        <v>4.1921999999999994E-2</v>
      </c>
      <c r="S259" s="34">
        <v>3.9384000000000002E-2</v>
      </c>
      <c r="T259" s="34">
        <v>4.0222000000000001E-2</v>
      </c>
      <c r="U259" s="34">
        <v>4.1100000000000005E-2</v>
      </c>
    </row>
    <row r="260" spans="1:21" x14ac:dyDescent="0.3">
      <c r="A260" s="43">
        <f t="shared" si="12"/>
        <v>42751</v>
      </c>
      <c r="B260" s="23">
        <f t="shared" si="13"/>
        <v>4.0824999999999993E-2</v>
      </c>
      <c r="C260" s="23">
        <f t="shared" si="14"/>
        <v>3.9844999999999998E-2</v>
      </c>
      <c r="E260" s="43">
        <v>42748</v>
      </c>
      <c r="F260" s="51">
        <v>4.1360999999999999</v>
      </c>
      <c r="G260" s="52">
        <v>4.0324</v>
      </c>
      <c r="N260" s="26">
        <v>42751</v>
      </c>
      <c r="O260" s="29">
        <v>3.9066000000000004E-2</v>
      </c>
      <c r="P260" s="29">
        <v>4.0312000000000001E-2</v>
      </c>
      <c r="Q260" s="29">
        <v>4.1375000000000002E-2</v>
      </c>
      <c r="S260" s="34">
        <v>3.916E-2</v>
      </c>
      <c r="T260" s="34">
        <v>3.9771000000000001E-2</v>
      </c>
      <c r="U260" s="34">
        <v>4.1233000000000006E-2</v>
      </c>
    </row>
    <row r="261" spans="1:21" x14ac:dyDescent="0.3">
      <c r="A261" s="43">
        <f t="shared" si="12"/>
        <v>42752</v>
      </c>
      <c r="B261" s="23">
        <f t="shared" si="13"/>
        <v>4.0271999999999995E-2</v>
      </c>
      <c r="C261" s="23">
        <f t="shared" si="14"/>
        <v>4.0300000000000002E-2</v>
      </c>
      <c r="E261" s="43">
        <v>42751</v>
      </c>
      <c r="F261" s="51">
        <v>4.0824999999999996</v>
      </c>
      <c r="G261" s="52">
        <v>3.9845000000000002</v>
      </c>
      <c r="N261" s="26">
        <v>42752</v>
      </c>
      <c r="O261" s="29">
        <v>3.8823999999999997E-2</v>
      </c>
      <c r="P261" s="29">
        <v>4.0083000000000001E-2</v>
      </c>
      <c r="Q261" s="29">
        <v>4.1501999999999997E-2</v>
      </c>
      <c r="S261" s="34">
        <v>3.9350000000000003E-2</v>
      </c>
      <c r="T261" s="34">
        <v>4.0301000000000003E-2</v>
      </c>
      <c r="U261" s="34">
        <v>4.0679999999999994E-2</v>
      </c>
    </row>
    <row r="262" spans="1:21" x14ac:dyDescent="0.3">
      <c r="A262" s="43">
        <f t="shared" si="12"/>
        <v>42753</v>
      </c>
      <c r="B262" s="23">
        <f t="shared" si="13"/>
        <v>4.2241000000000001E-2</v>
      </c>
      <c r="C262" s="23">
        <f t="shared" si="14"/>
        <v>4.0951000000000001E-2</v>
      </c>
      <c r="E262" s="43">
        <v>42752</v>
      </c>
      <c r="F262" s="51">
        <v>4.0271999999999997</v>
      </c>
      <c r="G262" s="52">
        <v>4.03</v>
      </c>
      <c r="N262" s="26">
        <v>42753</v>
      </c>
      <c r="O262" s="29">
        <v>4.0004999999999999E-2</v>
      </c>
      <c r="P262" s="29">
        <v>4.1574E-2</v>
      </c>
      <c r="Q262" s="29">
        <v>4.3545999999999994E-2</v>
      </c>
      <c r="S262" s="34">
        <v>3.9501000000000001E-2</v>
      </c>
      <c r="T262" s="34">
        <v>4.1285999999999996E-2</v>
      </c>
      <c r="U262" s="34">
        <v>4.1641000000000004E-2</v>
      </c>
    </row>
    <row r="263" spans="1:21" x14ac:dyDescent="0.3">
      <c r="A263" s="43">
        <f t="shared" si="12"/>
        <v>42754</v>
      </c>
      <c r="B263" s="23">
        <f t="shared" si="13"/>
        <v>4.5242000000000004E-2</v>
      </c>
      <c r="C263" s="23">
        <f t="shared" si="14"/>
        <v>4.2667000000000004E-2</v>
      </c>
      <c r="E263" s="43">
        <v>42753</v>
      </c>
      <c r="F263" s="51">
        <v>4.2241</v>
      </c>
      <c r="G263" s="52">
        <v>4.0951000000000004</v>
      </c>
      <c r="N263" s="26">
        <v>42754</v>
      </c>
      <c r="O263" s="29">
        <v>4.1670999999999993E-2</v>
      </c>
      <c r="P263" s="29">
        <v>4.5483000000000003E-2</v>
      </c>
      <c r="Q263" s="29">
        <v>4.6646E-2</v>
      </c>
      <c r="S263" s="34">
        <v>4.1166999999999995E-2</v>
      </c>
      <c r="T263" s="34">
        <v>4.4000999999999998E-2</v>
      </c>
      <c r="U263" s="34">
        <v>4.4500999999999999E-2</v>
      </c>
    </row>
    <row r="264" spans="1:21" x14ac:dyDescent="0.3">
      <c r="A264" s="43">
        <f t="shared" si="12"/>
        <v>42755</v>
      </c>
      <c r="B264" s="23">
        <f t="shared" si="13"/>
        <v>4.7683000000000003E-2</v>
      </c>
      <c r="C264" s="23">
        <f t="shared" si="14"/>
        <v>4.4356E-2</v>
      </c>
      <c r="E264" s="43">
        <v>42754</v>
      </c>
      <c r="F264" s="51">
        <v>4.5242000000000004</v>
      </c>
      <c r="G264" s="52">
        <v>4.2667000000000002</v>
      </c>
      <c r="N264" s="26">
        <v>42755</v>
      </c>
      <c r="O264" s="29">
        <v>4.1999000000000002E-2</v>
      </c>
      <c r="P264" s="29">
        <v>4.8460000000000003E-2</v>
      </c>
      <c r="Q264" s="29">
        <v>4.8949999999999994E-2</v>
      </c>
      <c r="S264" s="34">
        <v>4.2571000000000005E-2</v>
      </c>
      <c r="T264" s="34">
        <v>4.4401000000000003E-2</v>
      </c>
      <c r="U264" s="34">
        <v>4.6809000000000003E-2</v>
      </c>
    </row>
    <row r="265" spans="1:21" x14ac:dyDescent="0.3">
      <c r="A265" s="43">
        <f t="shared" si="12"/>
        <v>42757</v>
      </c>
      <c r="B265" s="23">
        <f t="shared" si="13"/>
        <v>4.3243999999999998E-2</v>
      </c>
      <c r="C265" s="23">
        <f t="shared" si="14"/>
        <v>4.2382000000000003E-2</v>
      </c>
      <c r="E265" s="43">
        <v>42755</v>
      </c>
      <c r="F265" s="51">
        <v>4.7683</v>
      </c>
      <c r="G265" s="52">
        <v>4.4356</v>
      </c>
      <c r="N265" s="26">
        <v>42757</v>
      </c>
      <c r="O265" s="29">
        <v>4.0601000000000005E-2</v>
      </c>
      <c r="P265" s="29">
        <v>4.3869999999999992E-2</v>
      </c>
      <c r="Q265" s="29">
        <v>4.3674999999999999E-2</v>
      </c>
      <c r="S265" s="34">
        <v>4.0298999999999995E-2</v>
      </c>
      <c r="T265" s="34">
        <v>4.2500999999999997E-2</v>
      </c>
      <c r="U265" s="34">
        <v>4.3750999999999998E-2</v>
      </c>
    </row>
    <row r="266" spans="1:21" x14ac:dyDescent="0.3">
      <c r="A266" s="43">
        <f t="shared" si="12"/>
        <v>42758</v>
      </c>
      <c r="B266" s="23">
        <f t="shared" si="13"/>
        <v>4.0701999999999995E-2</v>
      </c>
      <c r="C266" s="23">
        <f t="shared" si="14"/>
        <v>4.1336999999999999E-2</v>
      </c>
      <c r="E266" s="43">
        <v>42757</v>
      </c>
      <c r="F266" s="51">
        <v>4.3243999999999998</v>
      </c>
      <c r="G266" s="52">
        <v>4.2382</v>
      </c>
      <c r="N266" s="26">
        <v>42758</v>
      </c>
      <c r="O266" s="29">
        <v>3.9259000000000002E-2</v>
      </c>
      <c r="P266" s="29">
        <v>4.0909000000000001E-2</v>
      </c>
      <c r="Q266" s="29">
        <v>4.0246000000000004E-2</v>
      </c>
      <c r="S266" s="34">
        <v>3.9501000000000001E-2</v>
      </c>
      <c r="T266" s="34">
        <v>4.1314000000000003E-2</v>
      </c>
      <c r="U266" s="34">
        <v>4.2401000000000001E-2</v>
      </c>
    </row>
    <row r="267" spans="1:21" x14ac:dyDescent="0.3">
      <c r="A267" s="43">
        <f t="shared" si="12"/>
        <v>42759</v>
      </c>
      <c r="B267" s="23">
        <f t="shared" si="13"/>
        <v>4.0792000000000002E-2</v>
      </c>
      <c r="C267" s="23">
        <f t="shared" si="14"/>
        <v>4.0955000000000005E-2</v>
      </c>
      <c r="E267" s="43">
        <v>42758</v>
      </c>
      <c r="F267" s="51">
        <v>4.0701999999999998</v>
      </c>
      <c r="G267" s="52">
        <v>4.1337000000000002</v>
      </c>
      <c r="N267" s="26">
        <v>42759</v>
      </c>
      <c r="O267" s="29">
        <v>3.9003000000000003E-2</v>
      </c>
      <c r="P267" s="29">
        <v>4.0591999999999996E-2</v>
      </c>
      <c r="Q267" s="29">
        <v>4.2377999999999999E-2</v>
      </c>
      <c r="S267" s="34">
        <v>3.9563000000000001E-2</v>
      </c>
      <c r="T267" s="34">
        <v>4.1299999999999996E-2</v>
      </c>
      <c r="U267" s="34">
        <v>4.1700000000000001E-2</v>
      </c>
    </row>
    <row r="268" spans="1:21" x14ac:dyDescent="0.3">
      <c r="A268" s="43">
        <f t="shared" si="12"/>
        <v>42760</v>
      </c>
      <c r="B268" s="23">
        <f t="shared" si="13"/>
        <v>4.0549000000000002E-2</v>
      </c>
      <c r="C268" s="23">
        <f t="shared" si="14"/>
        <v>4.1306000000000002E-2</v>
      </c>
      <c r="E268" s="43">
        <v>42759</v>
      </c>
      <c r="F268" s="51">
        <v>4.0792000000000002</v>
      </c>
      <c r="G268" s="52">
        <v>4.0955000000000004</v>
      </c>
      <c r="N268" s="26">
        <v>42760</v>
      </c>
      <c r="O268" s="29">
        <v>3.9338000000000005E-2</v>
      </c>
      <c r="P268" s="29">
        <v>4.1002999999999998E-2</v>
      </c>
      <c r="Q268" s="29"/>
      <c r="S268" s="34">
        <v>4.0471000000000007E-2</v>
      </c>
      <c r="T268" s="34">
        <v>4.2055999999999996E-2</v>
      </c>
      <c r="U268" s="34">
        <v>4.1626999999999997E-2</v>
      </c>
    </row>
    <row r="269" spans="1:21" x14ac:dyDescent="0.3">
      <c r="A269" s="43">
        <f t="shared" si="12"/>
        <v>42761</v>
      </c>
      <c r="B269" s="23">
        <f t="shared" si="13"/>
        <v>4.0003000000000004E-2</v>
      </c>
      <c r="C269" s="23">
        <f t="shared" si="14"/>
        <v>4.1685E-2</v>
      </c>
      <c r="E269" s="43">
        <v>42760</v>
      </c>
      <c r="F269" s="51">
        <v>4.0548999999999999</v>
      </c>
      <c r="G269" s="52">
        <v>4.1306000000000003</v>
      </c>
      <c r="N269" s="26">
        <v>42761</v>
      </c>
      <c r="O269" s="29">
        <v>3.9002000000000002E-2</v>
      </c>
      <c r="P269" s="29">
        <v>4.2005999999999995E-2</v>
      </c>
      <c r="Q269" s="29"/>
      <c r="S269" s="34">
        <v>4.1239999999999999E-2</v>
      </c>
      <c r="T269" s="34">
        <v>4.2000999999999997E-2</v>
      </c>
      <c r="U269" s="34">
        <v>4.2005000000000001E-2</v>
      </c>
    </row>
    <row r="270" spans="1:21" x14ac:dyDescent="0.3">
      <c r="A270" s="43">
        <f t="shared" si="12"/>
        <v>42769</v>
      </c>
      <c r="B270" s="23">
        <f t="shared" si="13"/>
        <v>3.9750000000000001E-2</v>
      </c>
      <c r="C270" s="23">
        <f t="shared" si="14"/>
        <v>4.1479999999999996E-2</v>
      </c>
      <c r="E270" s="43">
        <v>42761</v>
      </c>
      <c r="F270" s="51">
        <v>4.0003000000000002</v>
      </c>
      <c r="G270" s="52">
        <v>4.1684999999999999</v>
      </c>
      <c r="N270" s="26">
        <v>42769</v>
      </c>
      <c r="O270" s="29">
        <v>3.9498999999999999E-2</v>
      </c>
      <c r="P270" s="29"/>
      <c r="Q270" s="29">
        <v>4.0000999999999995E-2</v>
      </c>
      <c r="S270" s="34">
        <v>4.1200000000000001E-2</v>
      </c>
      <c r="T270" s="34"/>
      <c r="U270" s="34">
        <v>4.2602000000000001E-2</v>
      </c>
    </row>
    <row r="271" spans="1:21" x14ac:dyDescent="0.3">
      <c r="A271" s="43">
        <f t="shared" si="12"/>
        <v>42770</v>
      </c>
      <c r="B271" s="23">
        <f t="shared" si="13"/>
        <v>4.1265999999999997E-2</v>
      </c>
      <c r="C271" s="23">
        <f t="shared" si="14"/>
        <v>4.2363999999999999E-2</v>
      </c>
      <c r="E271" s="43">
        <v>42769</v>
      </c>
      <c r="F271" s="51">
        <v>3.9750000000000001</v>
      </c>
      <c r="G271" s="52">
        <v>4.1479999999999997</v>
      </c>
      <c r="N271" s="26">
        <v>42770</v>
      </c>
      <c r="O271" s="29">
        <v>3.9002000000000002E-2</v>
      </c>
      <c r="P271" s="29">
        <v>4.1504000000000006E-2</v>
      </c>
      <c r="Q271" s="29">
        <v>4.1191999999999999E-2</v>
      </c>
      <c r="S271" s="34">
        <v>4.1252000000000004E-2</v>
      </c>
      <c r="T271" s="34">
        <v>4.2515999999999998E-2</v>
      </c>
      <c r="U271" s="34">
        <v>4.2610999999999996E-2</v>
      </c>
    </row>
    <row r="272" spans="1:21" x14ac:dyDescent="0.3">
      <c r="A272" s="43">
        <f t="shared" si="12"/>
        <v>42772</v>
      </c>
      <c r="B272" s="23">
        <f t="shared" si="13"/>
        <v>4.1864999999999999E-2</v>
      </c>
      <c r="C272" s="23">
        <f t="shared" si="14"/>
        <v>4.2773000000000005E-2</v>
      </c>
      <c r="E272" s="43">
        <v>42770</v>
      </c>
      <c r="F272" s="51">
        <v>4.1265999999999998</v>
      </c>
      <c r="G272" s="52">
        <v>4.2363999999999997</v>
      </c>
      <c r="N272" s="26">
        <v>42772</v>
      </c>
      <c r="O272" s="29">
        <v>3.9999E-2</v>
      </c>
      <c r="P272" s="29">
        <v>4.1982999999999999E-2</v>
      </c>
      <c r="Q272" s="29">
        <v>4.2328000000000005E-2</v>
      </c>
      <c r="S272" s="34">
        <v>4.165E-2</v>
      </c>
      <c r="T272" s="34">
        <v>4.2854999999999997E-2</v>
      </c>
      <c r="U272" s="34">
        <v>4.3090000000000003E-2</v>
      </c>
    </row>
    <row r="273" spans="1:21" x14ac:dyDescent="0.3">
      <c r="A273" s="43">
        <f t="shared" si="12"/>
        <v>42773</v>
      </c>
      <c r="B273" s="23">
        <f t="shared" si="13"/>
        <v>4.2202999999999997E-2</v>
      </c>
      <c r="C273" s="23">
        <f t="shared" si="14"/>
        <v>4.3959999999999999E-2</v>
      </c>
      <c r="E273" s="43">
        <v>42772</v>
      </c>
      <c r="F273" s="51">
        <v>4.1864999999999997</v>
      </c>
      <c r="G273" s="52">
        <v>4.2773000000000003</v>
      </c>
      <c r="N273" s="26">
        <v>42773</v>
      </c>
      <c r="O273" s="29">
        <v>4.0799000000000002E-2</v>
      </c>
      <c r="P273" s="29">
        <v>4.2373000000000001E-2</v>
      </c>
      <c r="Q273" s="29">
        <v>4.2741000000000001E-2</v>
      </c>
      <c r="S273" s="34">
        <v>4.2861999999999997E-2</v>
      </c>
      <c r="T273" s="34">
        <v>4.4128000000000001E-2</v>
      </c>
      <c r="U273" s="34">
        <v>4.4313000000000005E-2</v>
      </c>
    </row>
    <row r="274" spans="1:21" x14ac:dyDescent="0.3">
      <c r="A274" s="43">
        <f t="shared" si="12"/>
        <v>42774</v>
      </c>
      <c r="B274" s="23">
        <f t="shared" si="13"/>
        <v>4.2941E-2</v>
      </c>
      <c r="C274" s="23">
        <f t="shared" si="14"/>
        <v>4.5137000000000004E-2</v>
      </c>
      <c r="E274" s="43">
        <v>42773</v>
      </c>
      <c r="F274" s="51">
        <v>4.2202999999999999</v>
      </c>
      <c r="G274" s="52">
        <v>4.3959999999999999</v>
      </c>
      <c r="N274" s="26">
        <v>42774</v>
      </c>
      <c r="O274" s="29">
        <v>4.1853999999999995E-2</v>
      </c>
      <c r="P274" s="29">
        <v>4.3240999999999995E-2</v>
      </c>
      <c r="Q274" s="29">
        <v>4.3038E-2</v>
      </c>
      <c r="S274" s="34">
        <v>4.4000000000000004E-2</v>
      </c>
      <c r="T274" s="34">
        <v>4.5471000000000004E-2</v>
      </c>
      <c r="U274" s="34">
        <v>4.5700999999999999E-2</v>
      </c>
    </row>
    <row r="275" spans="1:21" x14ac:dyDescent="0.3">
      <c r="A275" s="43">
        <f t="shared" si="12"/>
        <v>42775</v>
      </c>
      <c r="B275" s="23">
        <f t="shared" si="13"/>
        <v>4.3143000000000001E-2</v>
      </c>
      <c r="C275" s="23">
        <f t="shared" si="14"/>
        <v>4.5416999999999999E-2</v>
      </c>
      <c r="E275" s="43">
        <v>42774</v>
      </c>
      <c r="F275" s="51">
        <v>4.2941000000000003</v>
      </c>
      <c r="G275" s="52">
        <v>4.5137</v>
      </c>
      <c r="N275" s="26">
        <v>42775</v>
      </c>
      <c r="O275" s="29">
        <v>4.1504000000000006E-2</v>
      </c>
      <c r="P275" s="29">
        <v>4.3726000000000001E-2</v>
      </c>
      <c r="Q275" s="29">
        <v>4.3966999999999999E-2</v>
      </c>
      <c r="S275" s="34">
        <v>4.4017999999999995E-2</v>
      </c>
      <c r="T275" s="34">
        <v>4.5796999999999997E-2</v>
      </c>
      <c r="U275" s="34">
        <v>4.6040999999999999E-2</v>
      </c>
    </row>
    <row r="276" spans="1:21" x14ac:dyDescent="0.3">
      <c r="A276" s="43">
        <f t="shared" si="12"/>
        <v>42776</v>
      </c>
      <c r="B276" s="23">
        <f t="shared" si="13"/>
        <v>4.3070999999999998E-2</v>
      </c>
      <c r="C276" s="23">
        <f t="shared" si="14"/>
        <v>4.5143000000000003E-2</v>
      </c>
      <c r="E276" s="43">
        <v>42775</v>
      </c>
      <c r="F276" s="51">
        <v>4.3143000000000002</v>
      </c>
      <c r="G276" s="52">
        <v>4.5416999999999996</v>
      </c>
      <c r="N276" s="26">
        <v>42776</v>
      </c>
      <c r="O276" s="29">
        <v>4.1672000000000001E-2</v>
      </c>
      <c r="P276" s="29">
        <v>4.3501999999999999E-2</v>
      </c>
      <c r="Q276" s="29">
        <v>4.3625999999999998E-2</v>
      </c>
      <c r="S276" s="34">
        <v>4.4025999999999996E-2</v>
      </c>
      <c r="T276" s="34">
        <v>4.5080999999999996E-2</v>
      </c>
      <c r="U276" s="34">
        <v>4.6500000000000007E-2</v>
      </c>
    </row>
    <row r="277" spans="1:21" x14ac:dyDescent="0.3">
      <c r="A277" s="43">
        <f t="shared" si="12"/>
        <v>42779</v>
      </c>
      <c r="B277" s="23">
        <f t="shared" si="13"/>
        <v>4.2409999999999996E-2</v>
      </c>
      <c r="C277" s="23">
        <f t="shared" si="14"/>
        <v>4.4833999999999999E-2</v>
      </c>
      <c r="E277" s="43">
        <v>42776</v>
      </c>
      <c r="F277" s="51">
        <v>4.3071000000000002</v>
      </c>
      <c r="G277" s="52">
        <v>4.5143000000000004</v>
      </c>
      <c r="N277" s="26">
        <v>42779</v>
      </c>
      <c r="O277" s="29">
        <v>4.0599999999999997E-2</v>
      </c>
      <c r="P277" s="29">
        <v>4.2539999999999994E-2</v>
      </c>
      <c r="Q277" s="29">
        <v>4.3056999999999998E-2</v>
      </c>
      <c r="S277" s="34">
        <v>4.4063999999999999E-2</v>
      </c>
      <c r="T277" s="34">
        <v>4.4999999999999998E-2</v>
      </c>
      <c r="U277" s="34">
        <v>4.5500999999999993E-2</v>
      </c>
    </row>
    <row r="278" spans="1:21" x14ac:dyDescent="0.3">
      <c r="A278" s="43">
        <f t="shared" si="12"/>
        <v>42780</v>
      </c>
      <c r="B278" s="23">
        <f t="shared" si="13"/>
        <v>4.2495999999999999E-2</v>
      </c>
      <c r="C278" s="23">
        <f t="shared" si="14"/>
        <v>4.4974E-2</v>
      </c>
      <c r="E278" s="43">
        <v>42779</v>
      </c>
      <c r="F278" s="51">
        <v>4.2409999999999997</v>
      </c>
      <c r="G278" s="52">
        <v>4.4833999999999996</v>
      </c>
      <c r="N278" s="26">
        <v>42780</v>
      </c>
      <c r="O278" s="29">
        <v>4.2005999999999995E-2</v>
      </c>
      <c r="P278" s="29">
        <v>4.2535999999999997E-2</v>
      </c>
      <c r="Q278" s="29">
        <v>4.2887000000000002E-2</v>
      </c>
      <c r="S278" s="34">
        <v>4.4470999999999997E-2</v>
      </c>
      <c r="T278" s="34">
        <v>4.5019999999999998E-2</v>
      </c>
      <c r="U278" s="34">
        <v>4.5826000000000006E-2</v>
      </c>
    </row>
    <row r="279" spans="1:21" x14ac:dyDescent="0.3">
      <c r="A279" s="43">
        <f t="shared" si="12"/>
        <v>42781</v>
      </c>
      <c r="B279" s="23">
        <f t="shared" si="13"/>
        <v>4.2571999999999999E-2</v>
      </c>
      <c r="C279" s="23">
        <f t="shared" si="14"/>
        <v>4.5134000000000001E-2</v>
      </c>
      <c r="E279" s="43">
        <v>42780</v>
      </c>
      <c r="F279" s="51">
        <v>4.2496</v>
      </c>
      <c r="G279" s="52">
        <v>4.4973999999999998</v>
      </c>
      <c r="N279" s="26">
        <v>42781</v>
      </c>
      <c r="O279" s="29">
        <v>4.2004E-2</v>
      </c>
      <c r="P279" s="29">
        <v>4.2500999999999997E-2</v>
      </c>
      <c r="Q279" s="29">
        <v>4.3048000000000003E-2</v>
      </c>
      <c r="S279" s="34">
        <v>4.4549999999999999E-2</v>
      </c>
      <c r="T279" s="34">
        <v>4.5304999999999998E-2</v>
      </c>
      <c r="U279" s="34">
        <v>4.5502000000000001E-2</v>
      </c>
    </row>
    <row r="280" spans="1:21" x14ac:dyDescent="0.3">
      <c r="A280" s="43">
        <f t="shared" si="12"/>
        <v>42782</v>
      </c>
      <c r="B280" s="23">
        <f t="shared" si="13"/>
        <v>4.2647999999999998E-2</v>
      </c>
      <c r="C280" s="23">
        <f t="shared" si="14"/>
        <v>4.5174000000000006E-2</v>
      </c>
      <c r="E280" s="43">
        <v>42781</v>
      </c>
      <c r="F280" s="51">
        <v>4.2572000000000001</v>
      </c>
      <c r="G280" s="52">
        <v>4.5133999999999999</v>
      </c>
      <c r="N280" s="26">
        <v>42782</v>
      </c>
      <c r="O280" s="29">
        <v>4.2005000000000001E-2</v>
      </c>
      <c r="P280" s="29">
        <v>4.2865E-2</v>
      </c>
      <c r="Q280" s="29">
        <v>4.3136000000000001E-2</v>
      </c>
      <c r="S280" s="34">
        <v>4.4555999999999998E-2</v>
      </c>
      <c r="T280" s="34">
        <v>4.5439E-2</v>
      </c>
      <c r="U280" s="34">
        <v>4.5500999999999993E-2</v>
      </c>
    </row>
    <row r="281" spans="1:21" x14ac:dyDescent="0.3">
      <c r="A281" s="43">
        <f t="shared" si="12"/>
        <v>42783</v>
      </c>
      <c r="B281" s="23">
        <f t="shared" si="13"/>
        <v>4.2812999999999997E-2</v>
      </c>
      <c r="C281" s="23">
        <f t="shared" si="14"/>
        <v>4.5330000000000002E-2</v>
      </c>
      <c r="E281" s="43">
        <v>42782</v>
      </c>
      <c r="F281" s="51">
        <v>4.2648000000000001</v>
      </c>
      <c r="G281" s="52">
        <v>4.5174000000000003</v>
      </c>
      <c r="N281" s="26">
        <v>42783</v>
      </c>
      <c r="O281" s="29">
        <v>4.2005000000000001E-2</v>
      </c>
      <c r="P281" s="29">
        <v>4.2751000000000004E-2</v>
      </c>
      <c r="Q281" s="29">
        <v>4.3263999999999997E-2</v>
      </c>
      <c r="S281" s="34">
        <v>4.4455000000000001E-2</v>
      </c>
      <c r="T281" s="34">
        <v>4.5575999999999998E-2</v>
      </c>
      <c r="U281" s="34">
        <v>4.6002000000000001E-2</v>
      </c>
    </row>
    <row r="282" spans="1:21" x14ac:dyDescent="0.3">
      <c r="A282" s="43">
        <f t="shared" si="12"/>
        <v>42786</v>
      </c>
      <c r="B282" s="23">
        <f t="shared" si="13"/>
        <v>4.2813999999999998E-2</v>
      </c>
      <c r="C282" s="23">
        <f t="shared" si="14"/>
        <v>4.5312999999999999E-2</v>
      </c>
      <c r="E282" s="43">
        <v>42783</v>
      </c>
      <c r="F282" s="51">
        <v>4.2812999999999999</v>
      </c>
      <c r="G282" s="52">
        <v>4.5330000000000004</v>
      </c>
      <c r="N282" s="26">
        <v>42786</v>
      </c>
      <c r="O282" s="29">
        <v>4.2004E-2</v>
      </c>
      <c r="P282" s="29">
        <v>4.2624000000000002E-2</v>
      </c>
      <c r="Q282" s="29">
        <v>4.3356000000000006E-2</v>
      </c>
      <c r="S282" s="34">
        <v>4.4061000000000003E-2</v>
      </c>
      <c r="T282" s="34">
        <v>4.5678000000000003E-2</v>
      </c>
      <c r="U282" s="34">
        <v>4.6502000000000002E-2</v>
      </c>
    </row>
    <row r="283" spans="1:21" x14ac:dyDescent="0.3">
      <c r="A283" s="43">
        <f t="shared" si="12"/>
        <v>42787</v>
      </c>
      <c r="B283" s="23">
        <f t="shared" si="13"/>
        <v>4.2331000000000001E-2</v>
      </c>
      <c r="C283" s="23">
        <f t="shared" si="14"/>
        <v>4.4999999999999998E-2</v>
      </c>
      <c r="E283" s="43">
        <v>42786</v>
      </c>
      <c r="F283" s="51">
        <v>4.2813999999999997</v>
      </c>
      <c r="G283" s="52">
        <v>4.5312999999999999</v>
      </c>
      <c r="N283" s="26">
        <v>42787</v>
      </c>
      <c r="O283" s="29">
        <v>4.0999999999999995E-2</v>
      </c>
      <c r="P283" s="29">
        <v>4.2563000000000004E-2</v>
      </c>
      <c r="Q283" s="29">
        <v>4.2969E-2</v>
      </c>
      <c r="S283" s="34">
        <v>4.4000000000000004E-2</v>
      </c>
      <c r="T283" s="34">
        <v>4.5223000000000006E-2</v>
      </c>
      <c r="U283" s="34">
        <v>4.6001E-2</v>
      </c>
    </row>
    <row r="284" spans="1:21" x14ac:dyDescent="0.3">
      <c r="A284" s="43">
        <f t="shared" si="12"/>
        <v>42788</v>
      </c>
      <c r="B284" s="23">
        <f t="shared" si="13"/>
        <v>4.2701000000000003E-2</v>
      </c>
      <c r="C284" s="23">
        <f t="shared" si="14"/>
        <v>4.5000999999999999E-2</v>
      </c>
      <c r="E284" s="43">
        <v>42787</v>
      </c>
      <c r="F284" s="51">
        <v>4.2331000000000003</v>
      </c>
      <c r="G284" s="52">
        <v>4.5</v>
      </c>
      <c r="N284" s="26">
        <v>42788</v>
      </c>
      <c r="O284" s="29">
        <v>4.0400999999999999E-2</v>
      </c>
      <c r="P284" s="29">
        <v>4.3201999999999997E-2</v>
      </c>
      <c r="Q284" s="29">
        <v>4.3230999999999999E-2</v>
      </c>
      <c r="S284" s="34">
        <v>4.4050000000000006E-2</v>
      </c>
      <c r="T284" s="34">
        <v>4.5343999999999995E-2</v>
      </c>
      <c r="U284" s="34">
        <v>4.5589999999999999E-2</v>
      </c>
    </row>
    <row r="285" spans="1:21" x14ac:dyDescent="0.3">
      <c r="A285" s="43">
        <f t="shared" si="12"/>
        <v>42789</v>
      </c>
      <c r="B285" s="23">
        <f t="shared" si="13"/>
        <v>4.2586000000000006E-2</v>
      </c>
      <c r="C285" s="23">
        <f t="shared" si="14"/>
        <v>4.5274000000000002E-2</v>
      </c>
      <c r="E285" s="43">
        <v>42788</v>
      </c>
      <c r="F285" s="51">
        <v>4.2701000000000002</v>
      </c>
      <c r="G285" s="52">
        <v>4.5000999999999998</v>
      </c>
      <c r="N285" s="26">
        <v>42789</v>
      </c>
      <c r="O285" s="29">
        <v>4.1334000000000003E-2</v>
      </c>
      <c r="P285" s="29">
        <v>4.2618000000000003E-2</v>
      </c>
      <c r="Q285" s="29">
        <v>4.3057999999999999E-2</v>
      </c>
      <c r="S285" s="34">
        <v>4.4050000000000006E-2</v>
      </c>
      <c r="T285" s="34">
        <v>4.5454999999999995E-2</v>
      </c>
      <c r="U285" s="34">
        <v>4.5734999999999998E-2</v>
      </c>
    </row>
    <row r="286" spans="1:21" x14ac:dyDescent="0.3">
      <c r="A286" s="43">
        <f t="shared" si="12"/>
        <v>42790</v>
      </c>
      <c r="B286" s="23">
        <f t="shared" si="13"/>
        <v>4.2493999999999997E-2</v>
      </c>
      <c r="C286" s="23">
        <f t="shared" si="14"/>
        <v>4.5065000000000001E-2</v>
      </c>
      <c r="E286" s="43">
        <v>42789</v>
      </c>
      <c r="F286" s="51">
        <v>4.2586000000000004</v>
      </c>
      <c r="G286" s="52">
        <v>4.5274000000000001</v>
      </c>
      <c r="N286" s="26">
        <v>42790</v>
      </c>
      <c r="O286" s="29">
        <v>4.1435000000000007E-2</v>
      </c>
      <c r="P286" s="29">
        <v>4.2733E-2</v>
      </c>
      <c r="Q286" s="29">
        <v>4.2981999999999992E-2</v>
      </c>
      <c r="S286" s="34">
        <v>4.4062000000000004E-2</v>
      </c>
      <c r="T286" s="34">
        <v>4.5073000000000002E-2</v>
      </c>
      <c r="U286" s="34">
        <v>4.5781999999999996E-2</v>
      </c>
    </row>
    <row r="287" spans="1:21" x14ac:dyDescent="0.3">
      <c r="A287" s="43">
        <f t="shared" si="12"/>
        <v>42793</v>
      </c>
      <c r="B287" s="23">
        <f t="shared" si="13"/>
        <v>4.2195999999999997E-2</v>
      </c>
      <c r="C287" s="23">
        <f t="shared" si="14"/>
        <v>4.4867999999999998E-2</v>
      </c>
      <c r="E287" s="43">
        <v>42790</v>
      </c>
      <c r="F287" s="51">
        <v>4.2493999999999996</v>
      </c>
      <c r="G287" s="52">
        <v>4.5065</v>
      </c>
      <c r="N287" s="26">
        <v>42793</v>
      </c>
      <c r="O287" s="29">
        <v>4.1112999999999997E-2</v>
      </c>
      <c r="P287" s="29">
        <v>4.2401999999999995E-2</v>
      </c>
      <c r="Q287" s="29">
        <v>4.3002000000000005E-2</v>
      </c>
      <c r="S287" s="34">
        <v>4.4249999999999998E-2</v>
      </c>
      <c r="T287" s="34">
        <v>4.5022E-2</v>
      </c>
      <c r="U287" s="34">
        <v>4.6467000000000001E-2</v>
      </c>
    </row>
    <row r="288" spans="1:21" x14ac:dyDescent="0.3">
      <c r="A288" s="43">
        <f t="shared" si="12"/>
        <v>42794</v>
      </c>
      <c r="B288" s="23">
        <f t="shared" si="13"/>
        <v>4.2409000000000002E-2</v>
      </c>
      <c r="C288" s="23">
        <f t="shared" si="14"/>
        <v>4.4642000000000001E-2</v>
      </c>
      <c r="E288" s="43">
        <v>42793</v>
      </c>
      <c r="F288" s="51">
        <v>4.2195999999999998</v>
      </c>
      <c r="G288" s="52">
        <v>4.4867999999999997</v>
      </c>
      <c r="N288" s="26">
        <v>42794</v>
      </c>
      <c r="O288" s="29">
        <v>4.0003000000000004E-2</v>
      </c>
      <c r="P288" s="29">
        <v>4.2129E-2</v>
      </c>
      <c r="Q288" s="29">
        <v>4.2851999999999994E-2</v>
      </c>
      <c r="S288" s="34">
        <v>4.4055999999999998E-2</v>
      </c>
      <c r="T288" s="34">
        <v>4.4545000000000001E-2</v>
      </c>
      <c r="U288" s="34">
        <v>4.5528000000000006E-2</v>
      </c>
    </row>
    <row r="289" spans="1:21" x14ac:dyDescent="0.3">
      <c r="A289" s="43">
        <f t="shared" si="12"/>
        <v>42795</v>
      </c>
      <c r="B289" s="23">
        <f t="shared" si="13"/>
        <v>4.1946000000000004E-2</v>
      </c>
      <c r="C289" s="23">
        <f t="shared" si="14"/>
        <v>4.4640000000000006E-2</v>
      </c>
      <c r="E289" s="43">
        <v>42794</v>
      </c>
      <c r="F289" s="51">
        <v>4.2408999999999999</v>
      </c>
      <c r="G289" s="52">
        <v>4.4641999999999999</v>
      </c>
      <c r="N289" s="26">
        <v>42795</v>
      </c>
      <c r="O289" s="29"/>
      <c r="P289" s="29"/>
      <c r="Q289" s="29">
        <v>4.2500000000000003E-2</v>
      </c>
      <c r="S289" s="34"/>
      <c r="T289" s="34">
        <v>4.4999000000000004E-2</v>
      </c>
      <c r="U289" s="34"/>
    </row>
    <row r="290" spans="1:21" x14ac:dyDescent="0.3">
      <c r="A290" s="43">
        <f t="shared" si="12"/>
        <v>42796</v>
      </c>
      <c r="B290" s="23">
        <f t="shared" si="13"/>
        <v>4.3136000000000001E-2</v>
      </c>
      <c r="C290" s="23">
        <f t="shared" si="14"/>
        <v>4.4652999999999998E-2</v>
      </c>
      <c r="E290" s="43">
        <v>42795</v>
      </c>
      <c r="F290" s="52">
        <v>4.1946000000000003</v>
      </c>
      <c r="G290" s="52">
        <v>4.4640000000000004</v>
      </c>
    </row>
    <row r="291" spans="1:21" x14ac:dyDescent="0.3">
      <c r="A291" s="43">
        <f t="shared" si="12"/>
        <v>42797</v>
      </c>
      <c r="B291" s="23">
        <f t="shared" si="13"/>
        <v>4.3560000000000001E-2</v>
      </c>
      <c r="C291" s="23">
        <f t="shared" si="14"/>
        <v>4.4810999999999997E-2</v>
      </c>
      <c r="E291" s="43">
        <v>42796</v>
      </c>
      <c r="F291" s="51">
        <v>4.3136000000000001</v>
      </c>
      <c r="G291" s="52">
        <v>4.4653</v>
      </c>
      <c r="N291" s="28" t="s">
        <v>132</v>
      </c>
      <c r="O291" s="24"/>
      <c r="P291" s="24"/>
      <c r="Q291" s="24"/>
    </row>
    <row r="292" spans="1:21" x14ac:dyDescent="0.3">
      <c r="A292" s="43">
        <f t="shared" si="12"/>
        <v>42800</v>
      </c>
      <c r="B292" s="23">
        <f t="shared" si="13"/>
        <v>4.3609000000000002E-2</v>
      </c>
      <c r="C292" s="23">
        <f t="shared" si="14"/>
        <v>4.4665999999999997E-2</v>
      </c>
      <c r="E292" s="43">
        <v>42797</v>
      </c>
      <c r="F292" s="52">
        <v>4.3559999999999999</v>
      </c>
      <c r="G292" s="52">
        <v>4.4810999999999996</v>
      </c>
    </row>
    <row r="293" spans="1:21" x14ac:dyDescent="0.3">
      <c r="A293" s="43">
        <f t="shared" si="12"/>
        <v>42801</v>
      </c>
      <c r="B293" s="23">
        <f t="shared" si="13"/>
        <v>4.3764000000000004E-2</v>
      </c>
      <c r="C293" s="23">
        <f t="shared" si="14"/>
        <v>4.4523E-2</v>
      </c>
      <c r="E293" s="43">
        <v>42800</v>
      </c>
      <c r="F293" s="52">
        <v>4.3609</v>
      </c>
      <c r="G293" s="52">
        <v>4.4665999999999997</v>
      </c>
    </row>
    <row r="294" spans="1:21" x14ac:dyDescent="0.3">
      <c r="A294" s="43">
        <f t="shared" si="12"/>
        <v>42802</v>
      </c>
      <c r="B294" s="23">
        <f t="shared" si="13"/>
        <v>4.4019000000000003E-2</v>
      </c>
      <c r="C294" s="23">
        <f t="shared" si="14"/>
        <v>4.4812000000000005E-2</v>
      </c>
      <c r="E294" s="43">
        <v>42801</v>
      </c>
      <c r="F294" s="52">
        <v>4.3764000000000003</v>
      </c>
      <c r="G294" s="52">
        <v>4.4523000000000001</v>
      </c>
      <c r="J294" s="34"/>
      <c r="L294" s="34"/>
      <c r="M294" s="34"/>
    </row>
    <row r="295" spans="1:21" x14ac:dyDescent="0.3">
      <c r="A295" s="43">
        <f t="shared" si="12"/>
        <v>42803</v>
      </c>
      <c r="B295" s="23">
        <f t="shared" si="13"/>
        <v>4.4061000000000003E-2</v>
      </c>
      <c r="C295" s="23">
        <f t="shared" si="14"/>
        <v>4.5004999999999996E-2</v>
      </c>
      <c r="E295" s="43">
        <v>42802</v>
      </c>
      <c r="F295" s="52">
        <v>4.4019000000000004</v>
      </c>
      <c r="G295" s="52">
        <v>4.4812000000000003</v>
      </c>
      <c r="J295" s="34"/>
      <c r="L295" s="34"/>
      <c r="M295" s="34"/>
    </row>
    <row r="296" spans="1:21" x14ac:dyDescent="0.3">
      <c r="A296" s="43">
        <f t="shared" si="12"/>
        <v>42804</v>
      </c>
      <c r="B296" s="23">
        <f t="shared" si="13"/>
        <v>4.4264999999999999E-2</v>
      </c>
      <c r="C296" s="23">
        <f t="shared" si="14"/>
        <v>4.4854999999999999E-2</v>
      </c>
      <c r="E296" s="43">
        <v>42803</v>
      </c>
      <c r="F296" s="52">
        <v>4.4061000000000003</v>
      </c>
      <c r="G296" s="52">
        <v>4.5004999999999997</v>
      </c>
      <c r="J296" s="34"/>
    </row>
    <row r="297" spans="1:21" x14ac:dyDescent="0.3">
      <c r="A297" s="43">
        <f t="shared" si="12"/>
        <v>42807</v>
      </c>
      <c r="B297" s="23">
        <f t="shared" si="13"/>
        <v>4.4427000000000001E-2</v>
      </c>
      <c r="C297" s="23">
        <f t="shared" si="14"/>
        <v>4.4958999999999999E-2</v>
      </c>
      <c r="E297" s="43">
        <v>42804</v>
      </c>
      <c r="F297" s="52">
        <v>4.4264999999999999</v>
      </c>
      <c r="G297" s="52">
        <v>4.4855</v>
      </c>
    </row>
    <row r="298" spans="1:21" x14ac:dyDescent="0.3">
      <c r="A298" s="43">
        <f t="shared" si="12"/>
        <v>42808</v>
      </c>
      <c r="B298" s="23">
        <f t="shared" si="13"/>
        <v>4.4791999999999998E-2</v>
      </c>
      <c r="C298" s="23">
        <f t="shared" si="14"/>
        <v>4.5236999999999999E-2</v>
      </c>
      <c r="E298" s="43">
        <v>42807</v>
      </c>
      <c r="F298" s="52">
        <v>4.4427000000000003</v>
      </c>
      <c r="G298" s="52">
        <v>4.4958999999999998</v>
      </c>
    </row>
    <row r="299" spans="1:21" x14ac:dyDescent="0.3">
      <c r="A299" s="43">
        <f t="shared" si="12"/>
        <v>42809</v>
      </c>
      <c r="B299" s="23">
        <f t="shared" si="13"/>
        <v>4.5068999999999998E-2</v>
      </c>
      <c r="C299" s="23">
        <f t="shared" si="14"/>
        <v>4.5461999999999995E-2</v>
      </c>
      <c r="E299" s="56">
        <v>42808</v>
      </c>
      <c r="F299" s="52">
        <v>4.4791999999999996</v>
      </c>
      <c r="G299" s="52">
        <v>4.5236999999999998</v>
      </c>
    </row>
    <row r="300" spans="1:21" x14ac:dyDescent="0.3">
      <c r="A300" s="43">
        <f t="shared" si="12"/>
        <v>42810</v>
      </c>
      <c r="B300" s="23">
        <f t="shared" si="13"/>
        <v>4.5749999999999999E-2</v>
      </c>
      <c r="C300" s="23">
        <f t="shared" si="14"/>
        <v>4.5553999999999997E-2</v>
      </c>
      <c r="E300" s="56">
        <v>42809</v>
      </c>
      <c r="F300" s="52">
        <v>4.5068999999999999</v>
      </c>
      <c r="G300" s="52">
        <v>4.5461999999999998</v>
      </c>
    </row>
    <row r="301" spans="1:21" x14ac:dyDescent="0.3">
      <c r="A301" s="43">
        <f t="shared" si="12"/>
        <v>42811</v>
      </c>
      <c r="B301" s="23">
        <f t="shared" si="13"/>
        <v>4.6289999999999998E-2</v>
      </c>
      <c r="C301" s="23">
        <f t="shared" si="14"/>
        <v>4.6239000000000002E-2</v>
      </c>
      <c r="E301" s="56">
        <v>42810</v>
      </c>
      <c r="F301" s="52">
        <v>4.5750000000000002</v>
      </c>
      <c r="G301" s="52">
        <v>4.5553999999999997</v>
      </c>
    </row>
    <row r="302" spans="1:21" x14ac:dyDescent="0.3">
      <c r="A302" s="43">
        <f t="shared" si="12"/>
        <v>42814</v>
      </c>
      <c r="B302" s="23">
        <f t="shared" si="13"/>
        <v>4.6738999999999996E-2</v>
      </c>
      <c r="C302" s="23">
        <f t="shared" si="14"/>
        <v>4.6170999999999997E-2</v>
      </c>
      <c r="E302" s="56">
        <v>42811</v>
      </c>
      <c r="F302" s="52">
        <v>4.6289999999999996</v>
      </c>
      <c r="G302" s="52">
        <v>4.6238999999999999</v>
      </c>
    </row>
    <row r="303" spans="1:21" x14ac:dyDescent="0.3">
      <c r="A303" s="43">
        <f t="shared" si="12"/>
        <v>42815</v>
      </c>
      <c r="B303" s="23">
        <f t="shared" si="13"/>
        <v>4.7564999999999996E-2</v>
      </c>
      <c r="C303" s="23">
        <f t="shared" si="14"/>
        <v>4.6797000000000005E-2</v>
      </c>
      <c r="E303" s="56">
        <v>42814</v>
      </c>
      <c r="F303" s="52">
        <v>4.6738999999999997</v>
      </c>
      <c r="G303" s="52">
        <v>4.6170999999999998</v>
      </c>
    </row>
    <row r="304" spans="1:21" x14ac:dyDescent="0.3">
      <c r="A304" s="43">
        <f t="shared" si="12"/>
        <v>42816</v>
      </c>
      <c r="B304" s="23">
        <f t="shared" si="13"/>
        <v>4.8631000000000001E-2</v>
      </c>
      <c r="C304" s="23">
        <f t="shared" si="14"/>
        <v>4.761E-2</v>
      </c>
      <c r="E304" s="56">
        <v>42815</v>
      </c>
      <c r="F304" s="52">
        <v>4.7565</v>
      </c>
      <c r="G304" s="52">
        <v>4.6797000000000004</v>
      </c>
    </row>
    <row r="305" spans="1:7" x14ac:dyDescent="0.3">
      <c r="A305" s="43">
        <f t="shared" si="12"/>
        <v>42817</v>
      </c>
      <c r="B305" s="23">
        <f t="shared" si="13"/>
        <v>4.8947999999999998E-2</v>
      </c>
      <c r="C305" s="23">
        <f t="shared" si="14"/>
        <v>4.7710000000000002E-2</v>
      </c>
      <c r="E305" s="56">
        <v>42816</v>
      </c>
      <c r="F305" s="52">
        <v>4.8631000000000002</v>
      </c>
      <c r="G305" s="52">
        <v>4.7610000000000001</v>
      </c>
    </row>
    <row r="306" spans="1:7" x14ac:dyDescent="0.3">
      <c r="A306" s="43">
        <f t="shared" si="12"/>
        <v>42818</v>
      </c>
      <c r="B306" s="23">
        <f t="shared" si="13"/>
        <v>4.9669999999999999E-2</v>
      </c>
      <c r="C306" s="23">
        <f t="shared" si="14"/>
        <v>4.7255000000000005E-2</v>
      </c>
      <c r="E306" s="56">
        <v>42817</v>
      </c>
      <c r="F306" s="52">
        <v>4.8948</v>
      </c>
      <c r="G306" s="52">
        <v>4.7709999999999999</v>
      </c>
    </row>
    <row r="307" spans="1:7" x14ac:dyDescent="0.3">
      <c r="A307" s="43">
        <f t="shared" si="12"/>
        <v>42821</v>
      </c>
      <c r="B307" s="23">
        <f t="shared" si="13"/>
        <v>4.8944000000000001E-2</v>
      </c>
      <c r="C307" s="23">
        <f t="shared" si="14"/>
        <v>4.6881000000000006E-2</v>
      </c>
      <c r="E307" s="56">
        <v>42818</v>
      </c>
      <c r="F307" s="52">
        <v>4.9669999999999996</v>
      </c>
      <c r="G307" s="52">
        <v>4.7255000000000003</v>
      </c>
    </row>
    <row r="308" spans="1:7" x14ac:dyDescent="0.3">
      <c r="A308" s="43">
        <f t="shared" si="12"/>
        <v>42822</v>
      </c>
      <c r="B308" s="23">
        <f t="shared" si="13"/>
        <v>4.6830999999999998E-2</v>
      </c>
      <c r="C308" s="23">
        <f t="shared" si="14"/>
        <v>4.5641000000000001E-2</v>
      </c>
      <c r="E308" s="56">
        <v>42821</v>
      </c>
      <c r="F308" s="52">
        <v>4.8944000000000001</v>
      </c>
      <c r="G308" s="52">
        <v>4.6881000000000004</v>
      </c>
    </row>
    <row r="309" spans="1:7" x14ac:dyDescent="0.3">
      <c r="A309" s="43">
        <f t="shared" si="12"/>
        <v>42823</v>
      </c>
      <c r="B309" s="23">
        <f t="shared" si="13"/>
        <v>4.5769999999999998E-2</v>
      </c>
      <c r="C309" s="23">
        <f t="shared" si="14"/>
        <v>4.4767000000000001E-2</v>
      </c>
      <c r="E309" s="56">
        <v>42822</v>
      </c>
      <c r="F309" s="52">
        <v>4.6830999999999996</v>
      </c>
      <c r="G309" s="52">
        <v>4.5640999999999998</v>
      </c>
    </row>
    <row r="310" spans="1:7" x14ac:dyDescent="0.3">
      <c r="A310" s="43">
        <f t="shared" si="12"/>
        <v>42824</v>
      </c>
      <c r="B310" s="23">
        <f t="shared" si="13"/>
        <v>4.6401000000000005E-2</v>
      </c>
      <c r="C310" s="23">
        <f t="shared" si="14"/>
        <v>4.5186999999999998E-2</v>
      </c>
      <c r="E310" s="56">
        <v>42823</v>
      </c>
      <c r="F310" s="52">
        <v>4.577</v>
      </c>
      <c r="G310" s="52">
        <v>4.4767000000000001</v>
      </c>
    </row>
    <row r="311" spans="1:7" x14ac:dyDescent="0.3">
      <c r="A311" s="43">
        <f t="shared" si="12"/>
        <v>42825</v>
      </c>
      <c r="B311" s="23">
        <f t="shared" si="13"/>
        <v>4.1666000000000002E-2</v>
      </c>
      <c r="C311" s="23">
        <f t="shared" si="14"/>
        <v>4.4957000000000004E-2</v>
      </c>
      <c r="E311" s="56">
        <v>42824</v>
      </c>
      <c r="F311" s="52">
        <v>4.6401000000000003</v>
      </c>
      <c r="G311" s="52">
        <v>4.5186999999999999</v>
      </c>
    </row>
    <row r="312" spans="1:7" x14ac:dyDescent="0.3">
      <c r="A312" s="43">
        <f t="shared" si="12"/>
        <v>42826</v>
      </c>
      <c r="B312" s="23">
        <f t="shared" si="13"/>
        <v>4.1102E-2</v>
      </c>
      <c r="C312" s="23">
        <f t="shared" si="14"/>
        <v>4.4767000000000001E-2</v>
      </c>
      <c r="E312" s="56">
        <v>42825</v>
      </c>
      <c r="F312" s="52">
        <v>4.1665999999999999</v>
      </c>
      <c r="G312" s="52">
        <v>4.4957000000000003</v>
      </c>
    </row>
    <row r="313" spans="1:7" x14ac:dyDescent="0.3">
      <c r="A313" s="43">
        <f t="shared" si="12"/>
        <v>42830</v>
      </c>
      <c r="B313" s="23">
        <f t="shared" si="13"/>
        <v>4.0788999999999999E-2</v>
      </c>
      <c r="C313" s="23">
        <f t="shared" si="14"/>
        <v>4.3968999999999994E-2</v>
      </c>
      <c r="E313" s="56">
        <v>42826</v>
      </c>
      <c r="F313" s="52">
        <v>4.1101999999999999</v>
      </c>
      <c r="G313" s="52">
        <v>4.4767000000000001</v>
      </c>
    </row>
    <row r="314" spans="1:7" x14ac:dyDescent="0.3">
      <c r="A314" s="43">
        <f t="shared" si="12"/>
        <v>42831</v>
      </c>
      <c r="B314" s="23">
        <f t="shared" si="13"/>
        <v>4.0347000000000001E-2</v>
      </c>
      <c r="C314" s="23">
        <f t="shared" si="14"/>
        <v>4.4635999999999995E-2</v>
      </c>
      <c r="D314" s="44"/>
      <c r="E314" s="56">
        <v>42830</v>
      </c>
      <c r="F314" s="52">
        <v>4.0789</v>
      </c>
      <c r="G314" s="52">
        <v>4.3968999999999996</v>
      </c>
    </row>
    <row r="315" spans="1:7" x14ac:dyDescent="0.3">
      <c r="A315" s="43">
        <f t="shared" si="12"/>
        <v>42832</v>
      </c>
      <c r="B315" s="23">
        <f t="shared" si="13"/>
        <v>4.1294000000000004E-2</v>
      </c>
      <c r="C315" s="23">
        <f t="shared" si="14"/>
        <v>4.487E-2</v>
      </c>
      <c r="D315" s="44"/>
      <c r="E315" s="56">
        <v>42831</v>
      </c>
      <c r="F315" s="52">
        <v>4.0347</v>
      </c>
      <c r="G315" s="52">
        <v>4.4635999999999996</v>
      </c>
    </row>
    <row r="316" spans="1:7" x14ac:dyDescent="0.3">
      <c r="A316" s="43">
        <f t="shared" si="12"/>
        <v>42835</v>
      </c>
      <c r="B316" s="23">
        <f t="shared" si="13"/>
        <v>4.1289999999999993E-2</v>
      </c>
      <c r="C316" s="23">
        <f t="shared" si="14"/>
        <v>4.4724000000000007E-2</v>
      </c>
      <c r="D316" s="44"/>
      <c r="E316" s="56">
        <v>42832</v>
      </c>
      <c r="F316" s="52">
        <v>4.1294000000000004</v>
      </c>
      <c r="G316" s="52">
        <v>4.4870000000000001</v>
      </c>
    </row>
    <row r="317" spans="1:7" x14ac:dyDescent="0.3">
      <c r="A317" s="43">
        <f t="shared" si="12"/>
        <v>42836</v>
      </c>
      <c r="B317" s="23">
        <f t="shared" si="13"/>
        <v>4.1635999999999999E-2</v>
      </c>
      <c r="C317" s="23">
        <f t="shared" si="14"/>
        <v>4.5087000000000002E-2</v>
      </c>
      <c r="D317" s="44"/>
      <c r="E317" s="56">
        <v>42835</v>
      </c>
      <c r="F317" s="52">
        <v>4.1289999999999996</v>
      </c>
      <c r="G317" s="52">
        <v>4.4724000000000004</v>
      </c>
    </row>
    <row r="318" spans="1:7" x14ac:dyDescent="0.3">
      <c r="A318" s="43">
        <f t="shared" si="12"/>
        <v>42837</v>
      </c>
      <c r="B318" s="23">
        <f t="shared" si="13"/>
        <v>4.1660000000000003E-2</v>
      </c>
      <c r="C318" s="23">
        <f t="shared" si="14"/>
        <v>4.4981999999999994E-2</v>
      </c>
      <c r="D318" s="44"/>
      <c r="E318" s="56">
        <v>42836</v>
      </c>
      <c r="F318" s="52">
        <v>4.1635999999999997</v>
      </c>
      <c r="G318" s="52">
        <v>4.5087000000000002</v>
      </c>
    </row>
    <row r="319" spans="1:7" x14ac:dyDescent="0.3">
      <c r="A319" s="43">
        <f t="shared" si="12"/>
        <v>42838</v>
      </c>
      <c r="B319" s="23">
        <f t="shared" si="13"/>
        <v>4.1821999999999998E-2</v>
      </c>
      <c r="C319" s="23">
        <f t="shared" si="14"/>
        <v>4.5102999999999997E-2</v>
      </c>
      <c r="D319" s="44"/>
      <c r="E319" s="56">
        <v>42837</v>
      </c>
      <c r="F319" s="52">
        <v>4.1660000000000004</v>
      </c>
      <c r="G319" s="52">
        <v>4.4981999999999998</v>
      </c>
    </row>
    <row r="320" spans="1:7" x14ac:dyDescent="0.3">
      <c r="A320" s="43">
        <f t="shared" si="12"/>
        <v>42839</v>
      </c>
      <c r="B320" s="23">
        <f t="shared" si="13"/>
        <v>4.1487999999999997E-2</v>
      </c>
      <c r="C320" s="23">
        <f t="shared" si="14"/>
        <v>4.5208999999999999E-2</v>
      </c>
      <c r="E320" s="56">
        <v>42838</v>
      </c>
      <c r="F320" s="52">
        <v>4.1821999999999999</v>
      </c>
      <c r="G320" s="52">
        <v>4.5103</v>
      </c>
    </row>
    <row r="321" spans="1:7" x14ac:dyDescent="0.3">
      <c r="A321" s="43">
        <f t="shared" si="12"/>
        <v>42842</v>
      </c>
      <c r="B321" s="23">
        <f t="shared" si="13"/>
        <v>4.1464999999999995E-2</v>
      </c>
      <c r="C321" s="23">
        <f t="shared" si="14"/>
        <v>4.4477000000000003E-2</v>
      </c>
      <c r="E321" s="56">
        <v>42839</v>
      </c>
      <c r="F321" s="52">
        <v>4.1487999999999996</v>
      </c>
      <c r="G321" s="52">
        <v>4.5209000000000001</v>
      </c>
    </row>
    <row r="322" spans="1:7" x14ac:dyDescent="0.3">
      <c r="A322" s="43">
        <f t="shared" si="12"/>
        <v>42843</v>
      </c>
      <c r="B322" s="23">
        <f t="shared" si="13"/>
        <v>4.1378999999999999E-2</v>
      </c>
      <c r="C322" s="23">
        <f t="shared" si="14"/>
        <v>4.4938000000000006E-2</v>
      </c>
      <c r="E322" s="56">
        <v>42842</v>
      </c>
      <c r="F322" s="52">
        <v>4.1464999999999996</v>
      </c>
      <c r="G322" s="52">
        <v>4.4477000000000002</v>
      </c>
    </row>
    <row r="323" spans="1:7" x14ac:dyDescent="0.3">
      <c r="A323" s="43">
        <f t="shared" ref="A323:A354" si="15">E324</f>
        <v>42844</v>
      </c>
      <c r="B323" s="23">
        <f t="shared" ref="B323:B354" si="16">F324/100</f>
        <v>4.1466000000000003E-2</v>
      </c>
      <c r="C323" s="23">
        <f t="shared" ref="C323:C354" si="17">G324/100</f>
        <v>4.5107999999999995E-2</v>
      </c>
      <c r="E323" s="56">
        <v>42843</v>
      </c>
      <c r="F323" s="52">
        <v>4.1379000000000001</v>
      </c>
      <c r="G323" s="52">
        <v>4.4938000000000002</v>
      </c>
    </row>
    <row r="324" spans="1:7" x14ac:dyDescent="0.3">
      <c r="A324" s="43">
        <f t="shared" si="15"/>
        <v>42845</v>
      </c>
      <c r="B324" s="23">
        <f t="shared" si="16"/>
        <v>4.1230999999999997E-2</v>
      </c>
      <c r="C324" s="23">
        <f t="shared" si="17"/>
        <v>4.5552000000000002E-2</v>
      </c>
      <c r="E324" s="56">
        <v>42844</v>
      </c>
      <c r="F324" s="52">
        <v>4.1466000000000003</v>
      </c>
      <c r="G324" s="52">
        <v>4.5107999999999997</v>
      </c>
    </row>
    <row r="325" spans="1:7" x14ac:dyDescent="0.3">
      <c r="A325" s="43">
        <f t="shared" si="15"/>
        <v>42846</v>
      </c>
      <c r="B325" s="23">
        <f t="shared" si="16"/>
        <v>4.1963E-2</v>
      </c>
      <c r="C325" s="23">
        <f t="shared" si="17"/>
        <v>4.5411E-2</v>
      </c>
      <c r="E325" s="56">
        <v>42845</v>
      </c>
      <c r="F325" s="52">
        <v>4.1231</v>
      </c>
      <c r="G325" s="52">
        <v>4.5552000000000001</v>
      </c>
    </row>
    <row r="326" spans="1:7" x14ac:dyDescent="0.3">
      <c r="A326" s="43">
        <f t="shared" si="15"/>
        <v>42849</v>
      </c>
      <c r="B326" s="23">
        <f t="shared" si="16"/>
        <v>4.1786999999999998E-2</v>
      </c>
      <c r="C326" s="23">
        <f t="shared" si="17"/>
        <v>4.5176999999999995E-2</v>
      </c>
      <c r="E326" s="56">
        <v>42846</v>
      </c>
      <c r="F326" s="52">
        <v>4.1962999999999999</v>
      </c>
      <c r="G326" s="52">
        <v>4.5411000000000001</v>
      </c>
    </row>
    <row r="327" spans="1:7" x14ac:dyDescent="0.3">
      <c r="A327" s="43">
        <f t="shared" si="15"/>
        <v>42850</v>
      </c>
      <c r="B327" s="23">
        <f t="shared" si="16"/>
        <v>4.2270000000000002E-2</v>
      </c>
      <c r="C327" s="23">
        <f t="shared" si="17"/>
        <v>4.5377000000000001E-2</v>
      </c>
      <c r="E327" s="56">
        <v>42849</v>
      </c>
      <c r="F327" s="52">
        <v>4.1787000000000001</v>
      </c>
      <c r="G327" s="52">
        <v>4.5176999999999996</v>
      </c>
    </row>
    <row r="328" spans="1:7" x14ac:dyDescent="0.3">
      <c r="A328" s="43">
        <f t="shared" si="15"/>
        <v>42851</v>
      </c>
      <c r="B328" s="23">
        <f t="shared" si="16"/>
        <v>4.2638999999999996E-2</v>
      </c>
      <c r="C328" s="23">
        <f t="shared" si="17"/>
        <v>4.5534999999999999E-2</v>
      </c>
      <c r="E328" s="56">
        <v>42850</v>
      </c>
      <c r="F328" s="52">
        <v>4.2270000000000003</v>
      </c>
      <c r="G328" s="52">
        <v>4.5377000000000001</v>
      </c>
    </row>
    <row r="329" spans="1:7" s="44" customFormat="1" x14ac:dyDescent="0.3">
      <c r="A329" s="43">
        <f t="shared" si="15"/>
        <v>42852</v>
      </c>
      <c r="B329" s="23">
        <f t="shared" si="16"/>
        <v>4.2199E-2</v>
      </c>
      <c r="C329" s="23">
        <f t="shared" si="17"/>
        <v>4.5523999999999995E-2</v>
      </c>
      <c r="E329" s="56">
        <v>42851</v>
      </c>
      <c r="F329" s="52">
        <v>4.2638999999999996</v>
      </c>
      <c r="G329" s="52">
        <v>4.5534999999999997</v>
      </c>
    </row>
    <row r="330" spans="1:7" s="44" customFormat="1" x14ac:dyDescent="0.3">
      <c r="A330" s="43">
        <f t="shared" si="15"/>
        <v>42853</v>
      </c>
      <c r="B330" s="23">
        <f t="shared" si="16"/>
        <v>4.1933999999999999E-2</v>
      </c>
      <c r="C330" s="23">
        <f t="shared" si="17"/>
        <v>4.5323000000000002E-2</v>
      </c>
      <c r="D330" s="34"/>
      <c r="E330" s="56">
        <v>42852</v>
      </c>
      <c r="F330" s="52">
        <v>4.2199</v>
      </c>
      <c r="G330" s="52">
        <v>4.5523999999999996</v>
      </c>
    </row>
    <row r="331" spans="1:7" x14ac:dyDescent="0.3">
      <c r="A331" s="43">
        <f t="shared" si="15"/>
        <v>42857</v>
      </c>
      <c r="B331" s="23">
        <f t="shared" si="16"/>
        <v>4.2644000000000001E-2</v>
      </c>
      <c r="C331" s="23">
        <f t="shared" si="17"/>
        <v>4.5282999999999997E-2</v>
      </c>
      <c r="E331" s="56">
        <v>42853</v>
      </c>
      <c r="F331" s="52">
        <v>4.1933999999999996</v>
      </c>
      <c r="G331" s="52">
        <v>4.5323000000000002</v>
      </c>
    </row>
    <row r="332" spans="1:7" x14ac:dyDescent="0.3">
      <c r="A332" s="43">
        <f t="shared" si="15"/>
        <v>42858</v>
      </c>
      <c r="B332" s="23">
        <f t="shared" si="16"/>
        <v>4.2622E-2</v>
      </c>
      <c r="C332" s="23">
        <f t="shared" si="17"/>
        <v>4.5547000000000004E-2</v>
      </c>
      <c r="E332" s="56">
        <v>42857</v>
      </c>
      <c r="F332" s="52">
        <v>4.2644000000000002</v>
      </c>
      <c r="G332" s="52">
        <v>4.5282999999999998</v>
      </c>
    </row>
    <row r="333" spans="1:7" x14ac:dyDescent="0.3">
      <c r="A333" s="43">
        <f t="shared" si="15"/>
        <v>42859</v>
      </c>
      <c r="B333" s="23">
        <f t="shared" si="16"/>
        <v>4.2664999999999995E-2</v>
      </c>
      <c r="C333" s="23">
        <f t="shared" si="17"/>
        <v>4.5827E-2</v>
      </c>
      <c r="E333" s="56">
        <v>42858</v>
      </c>
      <c r="F333" s="52">
        <v>4.2622</v>
      </c>
      <c r="G333" s="52">
        <v>4.5547000000000004</v>
      </c>
    </row>
    <row r="334" spans="1:7" x14ac:dyDescent="0.3">
      <c r="A334" s="43">
        <f t="shared" si="15"/>
        <v>42860</v>
      </c>
      <c r="B334" s="23">
        <f t="shared" si="16"/>
        <v>4.3417000000000004E-2</v>
      </c>
      <c r="C334" s="23">
        <f t="shared" si="17"/>
        <v>4.6314000000000001E-2</v>
      </c>
      <c r="D334" s="34"/>
      <c r="E334" s="56">
        <v>42859</v>
      </c>
      <c r="F334" s="52">
        <v>4.2664999999999997</v>
      </c>
      <c r="G334" s="52">
        <v>4.5827</v>
      </c>
    </row>
    <row r="335" spans="1:7" x14ac:dyDescent="0.3">
      <c r="A335" s="43">
        <f t="shared" si="15"/>
        <v>42863</v>
      </c>
      <c r="B335" s="23">
        <f t="shared" si="16"/>
        <v>4.2666000000000003E-2</v>
      </c>
      <c r="C335" s="23">
        <f t="shared" si="17"/>
        <v>4.6817999999999999E-2</v>
      </c>
      <c r="E335" s="56">
        <v>42860</v>
      </c>
      <c r="F335" s="52">
        <v>4.3417000000000003</v>
      </c>
      <c r="G335" s="52">
        <v>4.6314000000000002</v>
      </c>
    </row>
    <row r="336" spans="1:7" x14ac:dyDescent="0.3">
      <c r="A336" s="43">
        <f t="shared" si="15"/>
        <v>42864</v>
      </c>
      <c r="B336" s="23">
        <f t="shared" si="16"/>
        <v>4.2492999999999996E-2</v>
      </c>
      <c r="C336" s="23">
        <f t="shared" si="17"/>
        <v>4.7019999999999999E-2</v>
      </c>
      <c r="E336" s="56">
        <v>42863</v>
      </c>
      <c r="F336" s="52">
        <v>4.2666000000000004</v>
      </c>
      <c r="G336" s="52">
        <v>4.6818</v>
      </c>
    </row>
    <row r="337" spans="1:7" x14ac:dyDescent="0.3">
      <c r="A337" s="43">
        <f t="shared" si="15"/>
        <v>42865</v>
      </c>
      <c r="B337" s="23">
        <f t="shared" si="16"/>
        <v>4.3112999999999999E-2</v>
      </c>
      <c r="C337" s="23">
        <f t="shared" si="17"/>
        <v>4.7035999999999994E-2</v>
      </c>
      <c r="E337" s="56">
        <v>42864</v>
      </c>
      <c r="F337" s="52">
        <v>4.2492999999999999</v>
      </c>
      <c r="G337" s="52">
        <v>4.702</v>
      </c>
    </row>
    <row r="338" spans="1:7" x14ac:dyDescent="0.3">
      <c r="A338" s="43">
        <f t="shared" si="15"/>
        <v>42866</v>
      </c>
      <c r="B338" s="23">
        <f t="shared" si="16"/>
        <v>4.2076000000000002E-2</v>
      </c>
      <c r="C338" s="23">
        <f t="shared" si="17"/>
        <v>4.7477999999999999E-2</v>
      </c>
      <c r="E338" s="56">
        <v>42865</v>
      </c>
      <c r="F338" s="52">
        <v>4.3113000000000001</v>
      </c>
      <c r="G338" s="52">
        <v>4.7035999999999998</v>
      </c>
    </row>
    <row r="339" spans="1:7" x14ac:dyDescent="0.3">
      <c r="A339" s="43">
        <f t="shared" si="15"/>
        <v>42867</v>
      </c>
      <c r="B339" s="23">
        <f t="shared" si="16"/>
        <v>4.2328999999999999E-2</v>
      </c>
      <c r="C339" s="23">
        <f t="shared" si="17"/>
        <v>4.7764000000000001E-2</v>
      </c>
      <c r="D339" s="34"/>
      <c r="E339" s="56">
        <v>42866</v>
      </c>
      <c r="F339" s="52">
        <v>4.2076000000000002</v>
      </c>
      <c r="G339" s="52">
        <v>4.7477999999999998</v>
      </c>
    </row>
    <row r="340" spans="1:7" x14ac:dyDescent="0.3">
      <c r="A340" s="43">
        <f t="shared" si="15"/>
        <v>42870</v>
      </c>
      <c r="B340" s="23">
        <f t="shared" si="16"/>
        <v>4.2011E-2</v>
      </c>
      <c r="C340" s="23">
        <f t="shared" si="17"/>
        <v>4.8140000000000002E-2</v>
      </c>
      <c r="E340" s="56">
        <v>42867</v>
      </c>
      <c r="F340" s="52">
        <v>4.2328999999999999</v>
      </c>
      <c r="G340" s="52">
        <v>4.7763999999999998</v>
      </c>
    </row>
    <row r="341" spans="1:7" x14ac:dyDescent="0.3">
      <c r="A341" s="43">
        <f t="shared" si="15"/>
        <v>42871</v>
      </c>
      <c r="B341" s="23">
        <f t="shared" si="16"/>
        <v>4.2160000000000003E-2</v>
      </c>
      <c r="C341" s="23">
        <f t="shared" si="17"/>
        <v>4.8094999999999999E-2</v>
      </c>
      <c r="E341" s="56">
        <v>42870</v>
      </c>
      <c r="F341" s="52">
        <v>4.2011000000000003</v>
      </c>
      <c r="G341" s="52">
        <v>4.8140000000000001</v>
      </c>
    </row>
    <row r="342" spans="1:7" x14ac:dyDescent="0.3">
      <c r="A342" s="43">
        <f t="shared" si="15"/>
        <v>42872</v>
      </c>
      <c r="B342" s="23">
        <f t="shared" si="16"/>
        <v>4.2698E-2</v>
      </c>
      <c r="C342" s="23">
        <f t="shared" si="17"/>
        <v>4.8398999999999998E-2</v>
      </c>
      <c r="E342" s="56">
        <v>42871</v>
      </c>
      <c r="F342" s="52">
        <v>4.2160000000000002</v>
      </c>
      <c r="G342" s="52">
        <v>4.8094999999999999</v>
      </c>
    </row>
    <row r="343" spans="1:7" x14ac:dyDescent="0.3">
      <c r="A343" s="43">
        <f t="shared" si="15"/>
        <v>42873</v>
      </c>
      <c r="B343" s="23">
        <f t="shared" si="16"/>
        <v>4.2192E-2</v>
      </c>
      <c r="C343" s="23">
        <f t="shared" si="17"/>
        <v>4.8711000000000004E-2</v>
      </c>
      <c r="E343" s="56">
        <v>42872</v>
      </c>
      <c r="F343" s="52">
        <v>4.2698</v>
      </c>
      <c r="G343" s="52">
        <v>4.8399000000000001</v>
      </c>
    </row>
    <row r="344" spans="1:7" x14ac:dyDescent="0.3">
      <c r="A344" s="43">
        <f t="shared" si="15"/>
        <v>42874</v>
      </c>
      <c r="B344" s="23">
        <f t="shared" si="16"/>
        <v>4.2741000000000001E-2</v>
      </c>
      <c r="C344" s="23">
        <f t="shared" si="17"/>
        <v>4.8425000000000003E-2</v>
      </c>
      <c r="D344" s="34"/>
      <c r="E344" s="56">
        <v>42873</v>
      </c>
      <c r="F344" s="52">
        <v>4.2191999999999998</v>
      </c>
      <c r="G344" s="52">
        <v>4.8711000000000002</v>
      </c>
    </row>
    <row r="345" spans="1:7" x14ac:dyDescent="0.3">
      <c r="A345" s="43">
        <f t="shared" si="15"/>
        <v>42877</v>
      </c>
      <c r="B345" s="23">
        <f t="shared" si="16"/>
        <v>4.1931000000000003E-2</v>
      </c>
      <c r="C345" s="23">
        <f t="shared" si="17"/>
        <v>4.8746999999999999E-2</v>
      </c>
      <c r="E345" s="56">
        <v>42874</v>
      </c>
      <c r="F345" s="52">
        <v>4.2740999999999998</v>
      </c>
      <c r="G345" s="52">
        <v>4.8425000000000002</v>
      </c>
    </row>
    <row r="346" spans="1:7" x14ac:dyDescent="0.3">
      <c r="A346" s="43">
        <f t="shared" si="15"/>
        <v>42878</v>
      </c>
      <c r="B346" s="23">
        <f t="shared" si="16"/>
        <v>4.2537999999999999E-2</v>
      </c>
      <c r="C346" s="23">
        <f t="shared" si="17"/>
        <v>4.8804999999999994E-2</v>
      </c>
      <c r="E346" s="56">
        <v>42877</v>
      </c>
      <c r="F346" s="52">
        <v>4.1931000000000003</v>
      </c>
      <c r="G346" s="52">
        <v>4.8746999999999998</v>
      </c>
    </row>
    <row r="347" spans="1:7" x14ac:dyDescent="0.3">
      <c r="A347" s="43">
        <f t="shared" si="15"/>
        <v>42879</v>
      </c>
      <c r="B347" s="23">
        <f t="shared" si="16"/>
        <v>4.2130000000000001E-2</v>
      </c>
      <c r="C347" s="23">
        <f t="shared" si="17"/>
        <v>4.8792999999999996E-2</v>
      </c>
      <c r="E347" s="56">
        <v>42878</v>
      </c>
      <c r="F347" s="52">
        <v>4.2538</v>
      </c>
      <c r="G347" s="52">
        <v>4.8804999999999996</v>
      </c>
    </row>
    <row r="348" spans="1:7" x14ac:dyDescent="0.3">
      <c r="A348" s="43">
        <f t="shared" si="15"/>
        <v>42880</v>
      </c>
      <c r="B348" s="23">
        <f t="shared" si="16"/>
        <v>4.2450000000000002E-2</v>
      </c>
      <c r="C348" s="23">
        <f t="shared" si="17"/>
        <v>4.9237999999999997E-2</v>
      </c>
      <c r="E348" s="56">
        <v>42879</v>
      </c>
      <c r="F348" s="52">
        <v>4.2130000000000001</v>
      </c>
      <c r="G348" s="52">
        <v>4.8792999999999997</v>
      </c>
    </row>
    <row r="349" spans="1:7" x14ac:dyDescent="0.3">
      <c r="A349" s="43">
        <f t="shared" si="15"/>
        <v>42881</v>
      </c>
      <c r="B349" s="23">
        <f t="shared" si="16"/>
        <v>4.1428E-2</v>
      </c>
      <c r="C349" s="23">
        <f t="shared" si="17"/>
        <v>4.8696000000000003E-2</v>
      </c>
      <c r="E349" s="56">
        <v>42880</v>
      </c>
      <c r="F349" s="52">
        <v>4.2450000000000001</v>
      </c>
      <c r="G349" s="52">
        <v>4.9238</v>
      </c>
    </row>
    <row r="350" spans="1:7" x14ac:dyDescent="0.3">
      <c r="A350" s="43">
        <f t="shared" si="15"/>
        <v>42882</v>
      </c>
      <c r="B350" s="23">
        <f t="shared" si="16"/>
        <v>4.0740999999999999E-2</v>
      </c>
      <c r="C350" s="23">
        <f t="shared" si="17"/>
        <v>4.8357999999999998E-2</v>
      </c>
      <c r="E350" s="56">
        <v>42881</v>
      </c>
      <c r="F350" s="52">
        <v>4.1428000000000003</v>
      </c>
      <c r="G350" s="52">
        <v>4.8696000000000002</v>
      </c>
    </row>
    <row r="351" spans="1:7" x14ac:dyDescent="0.3">
      <c r="A351" s="43">
        <f t="shared" si="15"/>
        <v>42886</v>
      </c>
      <c r="B351" s="23">
        <f t="shared" si="16"/>
        <v>4.7001999999999995E-2</v>
      </c>
      <c r="C351" s="23">
        <f t="shared" si="17"/>
        <v>4.8760000000000005E-2</v>
      </c>
      <c r="E351" s="56">
        <v>42882</v>
      </c>
      <c r="F351" s="52">
        <v>4.0740999999999996</v>
      </c>
      <c r="G351" s="52">
        <v>4.8357999999999999</v>
      </c>
    </row>
    <row r="352" spans="1:7" x14ac:dyDescent="0.3">
      <c r="A352" s="43">
        <f t="shared" si="15"/>
        <v>42887</v>
      </c>
      <c r="B352" s="23">
        <f t="shared" si="16"/>
        <v>4.8188000000000002E-2</v>
      </c>
      <c r="C352" s="23">
        <f t="shared" si="17"/>
        <v>4.8940999999999998E-2</v>
      </c>
      <c r="D352" s="44"/>
      <c r="E352" s="56">
        <v>42886</v>
      </c>
      <c r="F352" s="52">
        <v>4.7001999999999997</v>
      </c>
      <c r="G352" s="52">
        <v>4.8760000000000003</v>
      </c>
    </row>
    <row r="353" spans="1:7" x14ac:dyDescent="0.3">
      <c r="A353" s="43">
        <f t="shared" si="15"/>
        <v>42888</v>
      </c>
      <c r="B353" s="23">
        <f t="shared" si="16"/>
        <v>4.8253000000000004E-2</v>
      </c>
      <c r="C353" s="23">
        <f t="shared" si="17"/>
        <v>4.9550000000000004E-2</v>
      </c>
      <c r="D353" s="34"/>
      <c r="E353" s="56">
        <v>42887</v>
      </c>
      <c r="F353" s="52">
        <v>4.8188000000000004</v>
      </c>
      <c r="G353" s="52">
        <v>4.8940999999999999</v>
      </c>
    </row>
    <row r="354" spans="1:7" x14ac:dyDescent="0.3">
      <c r="A354" s="43">
        <f t="shared" si="15"/>
        <v>42891</v>
      </c>
      <c r="B354" s="23">
        <f t="shared" si="16"/>
        <v>4.9367999999999995E-2</v>
      </c>
      <c r="C354" s="23">
        <f t="shared" si="17"/>
        <v>4.9679000000000001E-2</v>
      </c>
      <c r="E354" s="56">
        <v>42888</v>
      </c>
      <c r="F354" s="52">
        <v>4.8253000000000004</v>
      </c>
      <c r="G354" s="52">
        <v>4.9550000000000001</v>
      </c>
    </row>
    <row r="355" spans="1:7" x14ac:dyDescent="0.3">
      <c r="A355" s="43">
        <f t="shared" ref="A355:A359" si="18">E356</f>
        <v>42892</v>
      </c>
      <c r="B355" s="23">
        <f t="shared" ref="B355:B359" si="19">F356/100</f>
        <v>5.0637000000000001E-2</v>
      </c>
      <c r="C355" s="23">
        <f t="shared" ref="C355:C359" si="20">G356/100</f>
        <v>5.0376000000000004E-2</v>
      </c>
      <c r="E355" s="56">
        <v>42891</v>
      </c>
      <c r="F355" s="52">
        <v>4.9367999999999999</v>
      </c>
      <c r="G355" s="52">
        <v>4.9679000000000002</v>
      </c>
    </row>
    <row r="356" spans="1:7" x14ac:dyDescent="0.3">
      <c r="A356" s="43">
        <f t="shared" si="18"/>
        <v>42893</v>
      </c>
      <c r="B356" s="23">
        <f t="shared" si="19"/>
        <v>5.1871E-2</v>
      </c>
      <c r="C356" s="23">
        <f t="shared" si="20"/>
        <v>5.1119999999999999E-2</v>
      </c>
      <c r="E356" s="56">
        <v>42892</v>
      </c>
      <c r="F356" s="52">
        <v>5.0636999999999999</v>
      </c>
      <c r="G356" s="52">
        <v>5.0376000000000003</v>
      </c>
    </row>
    <row r="357" spans="1:7" x14ac:dyDescent="0.3">
      <c r="A357" s="43">
        <f t="shared" si="18"/>
        <v>42894</v>
      </c>
      <c r="B357" s="23">
        <f t="shared" si="19"/>
        <v>5.2081999999999996E-2</v>
      </c>
      <c r="C357" s="23">
        <f t="shared" si="20"/>
        <v>5.1944999999999998E-2</v>
      </c>
      <c r="E357" s="56">
        <v>42893</v>
      </c>
      <c r="F357" s="52">
        <v>5.1871</v>
      </c>
      <c r="G357" s="52">
        <v>5.1120000000000001</v>
      </c>
    </row>
    <row r="358" spans="1:7" x14ac:dyDescent="0.3">
      <c r="A358" s="43">
        <f t="shared" si="18"/>
        <v>42895</v>
      </c>
      <c r="B358" s="23">
        <f t="shared" si="19"/>
        <v>5.2804999999999998E-2</v>
      </c>
      <c r="C358" s="23">
        <f t="shared" si="20"/>
        <v>5.1923000000000004E-2</v>
      </c>
      <c r="E358" s="56">
        <v>42894</v>
      </c>
      <c r="F358" s="52">
        <v>5.2081999999999997</v>
      </c>
      <c r="G358" s="52">
        <v>5.1944999999999997</v>
      </c>
    </row>
    <row r="359" spans="1:7" x14ac:dyDescent="0.3">
      <c r="A359" s="43">
        <f t="shared" si="18"/>
        <v>42898</v>
      </c>
      <c r="B359" s="23">
        <f t="shared" si="19"/>
        <v>5.2432999999999994E-2</v>
      </c>
      <c r="C359" s="23">
        <f t="shared" si="20"/>
        <v>5.1554999999999997E-2</v>
      </c>
      <c r="E359" s="56">
        <v>42895</v>
      </c>
      <c r="F359" s="52">
        <v>5.2805</v>
      </c>
      <c r="G359" s="52">
        <v>5.1923000000000004</v>
      </c>
    </row>
    <row r="360" spans="1:7" x14ac:dyDescent="0.3">
      <c r="A360" s="43">
        <f t="shared" ref="A360" si="21">E361</f>
        <v>42899</v>
      </c>
      <c r="B360" s="23">
        <f t="shared" ref="B360" si="22">F361/100</f>
        <v>5.2672999999999998E-2</v>
      </c>
      <c r="C360" s="23">
        <f t="shared" ref="C360" si="23">G361/100</f>
        <v>5.1060000000000001E-2</v>
      </c>
      <c r="E360" s="56">
        <v>42898</v>
      </c>
      <c r="F360" s="52">
        <v>5.2432999999999996</v>
      </c>
      <c r="G360" s="52">
        <v>5.1555</v>
      </c>
    </row>
    <row r="361" spans="1:7" x14ac:dyDescent="0.3">
      <c r="A361" s="43">
        <f t="shared" ref="A361" si="24">E362</f>
        <v>42900</v>
      </c>
      <c r="B361" s="23">
        <f t="shared" ref="B361" si="25">F362/100</f>
        <v>5.2716000000000006E-2</v>
      </c>
      <c r="C361" s="23">
        <f t="shared" ref="C361" si="26">G362/100</f>
        <v>5.1087999999999995E-2</v>
      </c>
      <c r="E361" s="56">
        <v>42899</v>
      </c>
      <c r="F361" s="52">
        <v>5.2672999999999996</v>
      </c>
      <c r="G361" s="52">
        <v>5.1059999999999999</v>
      </c>
    </row>
    <row r="362" spans="1:7" x14ac:dyDescent="0.3">
      <c r="A362" s="43">
        <f t="shared" ref="A362:A363" si="27">E363</f>
        <v>42901</v>
      </c>
      <c r="B362" s="23">
        <f t="shared" ref="B362:B363" si="28">F363/100</f>
        <v>5.1367000000000003E-2</v>
      </c>
      <c r="C362" s="23">
        <f t="shared" ref="C362:C363" si="29">G363/100</f>
        <v>4.9530999999999999E-2</v>
      </c>
      <c r="E362" s="56">
        <v>42900</v>
      </c>
      <c r="F362" s="52">
        <v>5.2716000000000003</v>
      </c>
      <c r="G362" s="52">
        <v>5.1087999999999996</v>
      </c>
    </row>
    <row r="363" spans="1:7" x14ac:dyDescent="0.3">
      <c r="A363" s="43">
        <f t="shared" si="27"/>
        <v>42902</v>
      </c>
      <c r="B363" s="23">
        <f t="shared" si="28"/>
        <v>5.0861999999999997E-2</v>
      </c>
      <c r="C363" s="23">
        <f t="shared" si="29"/>
        <v>4.9338E-2</v>
      </c>
      <c r="E363" s="56">
        <v>42901</v>
      </c>
      <c r="F363" s="52">
        <v>5.1367000000000003</v>
      </c>
      <c r="G363" s="52">
        <v>4.9531000000000001</v>
      </c>
    </row>
    <row r="364" spans="1:7" x14ac:dyDescent="0.3">
      <c r="A364" s="43">
        <f t="shared" ref="A364:A370" si="30">E365</f>
        <v>42905</v>
      </c>
      <c r="B364" s="23">
        <f t="shared" ref="B364:B370" si="31">F365/100</f>
        <v>5.0111999999999997E-2</v>
      </c>
      <c r="C364" s="23">
        <f t="shared" ref="C364:C370" si="32">G365/100</f>
        <v>4.8947999999999998E-2</v>
      </c>
      <c r="E364" s="56">
        <v>42902</v>
      </c>
      <c r="F364" s="52">
        <v>5.0861999999999998</v>
      </c>
      <c r="G364" s="52">
        <v>4.9337999999999997</v>
      </c>
    </row>
    <row r="365" spans="1:7" x14ac:dyDescent="0.3">
      <c r="A365" s="43">
        <f t="shared" si="30"/>
        <v>42906</v>
      </c>
      <c r="B365" s="23">
        <f t="shared" si="31"/>
        <v>5.0288000000000006E-2</v>
      </c>
      <c r="C365" s="23">
        <f t="shared" si="32"/>
        <v>4.8091000000000002E-2</v>
      </c>
      <c r="E365" s="56">
        <v>42905</v>
      </c>
      <c r="F365" s="52">
        <v>5.0111999999999997</v>
      </c>
      <c r="G365" s="52">
        <v>4.8948</v>
      </c>
    </row>
    <row r="366" spans="1:7" x14ac:dyDescent="0.3">
      <c r="A366" s="43">
        <f t="shared" si="30"/>
        <v>42907</v>
      </c>
      <c r="B366" s="23">
        <f t="shared" si="31"/>
        <v>4.9650999999999994E-2</v>
      </c>
      <c r="C366" s="23">
        <f t="shared" si="32"/>
        <v>4.7217000000000002E-2</v>
      </c>
      <c r="E366" s="56">
        <v>42906</v>
      </c>
      <c r="F366" s="52">
        <v>5.0288000000000004</v>
      </c>
      <c r="G366" s="52">
        <v>4.8090999999999999</v>
      </c>
    </row>
    <row r="367" spans="1:7" x14ac:dyDescent="0.3">
      <c r="A367" s="43">
        <f t="shared" si="30"/>
        <v>42908</v>
      </c>
      <c r="B367" s="23">
        <f t="shared" si="31"/>
        <v>4.8940999999999998E-2</v>
      </c>
      <c r="C367" s="23">
        <f t="shared" si="32"/>
        <v>4.7154999999999996E-2</v>
      </c>
      <c r="E367" s="56">
        <v>42907</v>
      </c>
      <c r="F367" s="52">
        <v>4.9650999999999996</v>
      </c>
      <c r="G367" s="52">
        <v>4.7217000000000002</v>
      </c>
    </row>
    <row r="368" spans="1:7" x14ac:dyDescent="0.3">
      <c r="A368" s="43">
        <f t="shared" si="30"/>
        <v>42909</v>
      </c>
      <c r="B368" s="23">
        <f t="shared" si="31"/>
        <v>4.8524999999999999E-2</v>
      </c>
      <c r="C368" s="23">
        <f t="shared" si="32"/>
        <v>4.6195000000000007E-2</v>
      </c>
      <c r="E368" s="56">
        <v>42908</v>
      </c>
      <c r="F368" s="52">
        <v>4.8940999999999999</v>
      </c>
      <c r="G368" s="52">
        <v>4.7154999999999996</v>
      </c>
    </row>
    <row r="369" spans="1:7" x14ac:dyDescent="0.3">
      <c r="A369" s="43">
        <f t="shared" si="30"/>
        <v>42912</v>
      </c>
      <c r="B369" s="23">
        <f t="shared" si="31"/>
        <v>4.7045000000000003E-2</v>
      </c>
      <c r="C369" s="23">
        <f t="shared" si="32"/>
        <v>4.5652999999999999E-2</v>
      </c>
      <c r="E369" s="56">
        <v>42909</v>
      </c>
      <c r="F369" s="52">
        <v>4.8525</v>
      </c>
      <c r="G369" s="52">
        <v>4.6195000000000004</v>
      </c>
    </row>
    <row r="370" spans="1:7" x14ac:dyDescent="0.3">
      <c r="A370" s="43">
        <f t="shared" si="30"/>
        <v>42913</v>
      </c>
      <c r="B370" s="23">
        <f t="shared" si="31"/>
        <v>4.7043999999999996E-2</v>
      </c>
      <c r="C370" s="23">
        <f t="shared" si="32"/>
        <v>4.5446999999999994E-2</v>
      </c>
      <c r="E370" s="56">
        <v>42912</v>
      </c>
      <c r="F370" s="52">
        <v>4.7045000000000003</v>
      </c>
      <c r="G370" s="52">
        <v>4.5652999999999997</v>
      </c>
    </row>
    <row r="371" spans="1:7" x14ac:dyDescent="0.3">
      <c r="A371" s="43">
        <f t="shared" ref="A371" si="33">E372</f>
        <v>42914</v>
      </c>
      <c r="B371" s="23">
        <f t="shared" ref="B371" si="34">F372/100</f>
        <v>4.4256000000000004E-2</v>
      </c>
      <c r="C371" s="23">
        <f t="shared" ref="C371" si="35">G372/100</f>
        <v>4.4249999999999998E-2</v>
      </c>
      <c r="E371" s="56">
        <v>42913</v>
      </c>
      <c r="F371" s="52">
        <v>4.7043999999999997</v>
      </c>
      <c r="G371" s="52">
        <v>4.5446999999999997</v>
      </c>
    </row>
    <row r="372" spans="1:7" x14ac:dyDescent="0.3">
      <c r="A372" s="43">
        <f t="shared" ref="A372:A379" si="36">E373</f>
        <v>42915</v>
      </c>
      <c r="B372" s="23">
        <f t="shared" ref="B372:B379" si="37">F373/100</f>
        <v>4.1908000000000001E-2</v>
      </c>
      <c r="C372" s="23">
        <f t="shared" ref="C372:C379" si="38">G373/100</f>
        <v>4.3606999999999993E-2</v>
      </c>
      <c r="E372" s="56">
        <v>42914</v>
      </c>
      <c r="F372" s="52">
        <v>4.4256000000000002</v>
      </c>
      <c r="G372" s="52">
        <v>4.4249999999999998</v>
      </c>
    </row>
    <row r="373" spans="1:7" x14ac:dyDescent="0.3">
      <c r="A373" s="43">
        <f t="shared" si="36"/>
        <v>42916</v>
      </c>
      <c r="B373" s="23">
        <f t="shared" si="37"/>
        <v>4.1036000000000003E-2</v>
      </c>
      <c r="C373" s="23">
        <f t="shared" si="38"/>
        <v>4.4555999999999998E-2</v>
      </c>
      <c r="E373" s="56">
        <v>42915</v>
      </c>
      <c r="F373" s="52">
        <v>4.1908000000000003</v>
      </c>
      <c r="G373" s="52">
        <v>4.3606999999999996</v>
      </c>
    </row>
    <row r="374" spans="1:7" x14ac:dyDescent="0.3">
      <c r="A374" s="43">
        <f t="shared" si="36"/>
        <v>42919</v>
      </c>
      <c r="B374" s="23">
        <f t="shared" si="37"/>
        <v>4.1646999999999997E-2</v>
      </c>
      <c r="C374" s="23">
        <f t="shared" si="38"/>
        <v>4.4686000000000003E-2</v>
      </c>
      <c r="E374" s="56">
        <v>42916</v>
      </c>
      <c r="F374" s="52">
        <v>4.1036000000000001</v>
      </c>
      <c r="G374" s="52">
        <v>4.4555999999999996</v>
      </c>
    </row>
    <row r="375" spans="1:7" x14ac:dyDescent="0.3">
      <c r="A375" s="43">
        <f t="shared" si="36"/>
        <v>42920</v>
      </c>
      <c r="B375" s="23">
        <f t="shared" si="37"/>
        <v>4.1361999999999996E-2</v>
      </c>
      <c r="C375" s="23">
        <f t="shared" si="38"/>
        <v>4.4630000000000003E-2</v>
      </c>
      <c r="E375" s="56">
        <v>42919</v>
      </c>
      <c r="F375" s="52">
        <v>4.1646999999999998</v>
      </c>
      <c r="G375" s="52">
        <v>4.4686000000000003</v>
      </c>
    </row>
    <row r="376" spans="1:7" x14ac:dyDescent="0.3">
      <c r="A376" s="43">
        <f t="shared" si="36"/>
        <v>42921</v>
      </c>
      <c r="B376" s="23">
        <f t="shared" si="37"/>
        <v>4.1196000000000003E-2</v>
      </c>
      <c r="C376" s="23">
        <f t="shared" si="38"/>
        <v>4.5033999999999998E-2</v>
      </c>
      <c r="E376" s="56">
        <v>42920</v>
      </c>
      <c r="F376" s="52">
        <v>4.1361999999999997</v>
      </c>
      <c r="G376" s="52">
        <v>4.4630000000000001</v>
      </c>
    </row>
    <row r="377" spans="1:7" x14ac:dyDescent="0.3">
      <c r="A377" s="43">
        <f t="shared" si="36"/>
        <v>42922</v>
      </c>
      <c r="B377" s="23">
        <f t="shared" si="37"/>
        <v>4.1097999999999996E-2</v>
      </c>
      <c r="C377" s="23">
        <f t="shared" si="38"/>
        <v>4.4945000000000006E-2</v>
      </c>
      <c r="E377" s="56">
        <v>42921</v>
      </c>
      <c r="F377" s="52">
        <v>4.1196000000000002</v>
      </c>
      <c r="G377" s="52">
        <v>4.5034000000000001</v>
      </c>
    </row>
    <row r="378" spans="1:7" x14ac:dyDescent="0.3">
      <c r="A378" s="43">
        <f t="shared" si="36"/>
        <v>42923</v>
      </c>
      <c r="B378" s="23">
        <f t="shared" si="37"/>
        <v>3.9965000000000001E-2</v>
      </c>
      <c r="C378" s="23">
        <f t="shared" si="38"/>
        <v>4.4443999999999997E-2</v>
      </c>
      <c r="E378" s="56">
        <v>42922</v>
      </c>
      <c r="F378" s="52">
        <v>4.1097999999999999</v>
      </c>
      <c r="G378" s="52">
        <v>4.4945000000000004</v>
      </c>
    </row>
    <row r="379" spans="1:7" x14ac:dyDescent="0.3">
      <c r="A379" s="43">
        <f t="shared" si="36"/>
        <v>42926</v>
      </c>
      <c r="B379" s="23">
        <f t="shared" si="37"/>
        <v>3.9267999999999997E-2</v>
      </c>
      <c r="C379" s="23">
        <f t="shared" si="38"/>
        <v>4.3430999999999997E-2</v>
      </c>
      <c r="E379" s="56">
        <v>42923</v>
      </c>
      <c r="F379" s="52">
        <v>3.9965000000000002</v>
      </c>
      <c r="G379" s="52">
        <v>4.4443999999999999</v>
      </c>
    </row>
    <row r="380" spans="1:7" x14ac:dyDescent="0.3">
      <c r="A380" s="43">
        <f t="shared" ref="A380" si="39">E381</f>
        <v>42927</v>
      </c>
      <c r="B380" s="23">
        <f t="shared" ref="B380" si="40">F381/100</f>
        <v>3.8321999999999995E-2</v>
      </c>
      <c r="C380" s="23">
        <f t="shared" ref="C380" si="41">G381/100</f>
        <v>4.3640999999999999E-2</v>
      </c>
      <c r="E380" s="56">
        <v>42926</v>
      </c>
      <c r="F380" s="52">
        <v>3.9268000000000001</v>
      </c>
      <c r="G380" s="52">
        <v>4.3430999999999997</v>
      </c>
    </row>
    <row r="381" spans="1:7" x14ac:dyDescent="0.3">
      <c r="A381" s="56">
        <v>42928</v>
      </c>
      <c r="B381" s="78">
        <f>F382/100</f>
        <v>3.8342000000000001E-2</v>
      </c>
      <c r="C381" s="78">
        <f>G382/100</f>
        <v>4.3255000000000002E-2</v>
      </c>
      <c r="E381" s="56">
        <v>42927</v>
      </c>
      <c r="F381" s="52">
        <v>3.8321999999999998</v>
      </c>
      <c r="G381" s="52">
        <v>4.3640999999999996</v>
      </c>
    </row>
    <row r="382" spans="1:7" x14ac:dyDescent="0.3">
      <c r="A382" s="56">
        <v>42929</v>
      </c>
      <c r="B382" s="78">
        <f t="shared" ref="B382:B386" si="42">F383/100</f>
        <v>3.8123999999999998E-2</v>
      </c>
      <c r="C382" s="78">
        <f t="shared" ref="C382:C386" si="43">G383/100</f>
        <v>4.3483999999999995E-2</v>
      </c>
      <c r="E382" s="56">
        <v>42928</v>
      </c>
      <c r="F382" s="52">
        <v>3.8342000000000001</v>
      </c>
      <c r="G382" s="52">
        <v>4.3254999999999999</v>
      </c>
    </row>
    <row r="383" spans="1:7" x14ac:dyDescent="0.3">
      <c r="A383" s="56">
        <v>42930</v>
      </c>
      <c r="B383" s="78">
        <f t="shared" si="42"/>
        <v>3.8626999999999995E-2</v>
      </c>
      <c r="C383" s="78">
        <f t="shared" si="43"/>
        <v>4.3102000000000001E-2</v>
      </c>
      <c r="E383" s="56">
        <v>42929</v>
      </c>
      <c r="F383" s="52">
        <v>3.8123999999999998</v>
      </c>
      <c r="G383" s="52">
        <v>4.3483999999999998</v>
      </c>
    </row>
    <row r="384" spans="1:7" x14ac:dyDescent="0.3">
      <c r="A384" s="56">
        <v>42933</v>
      </c>
      <c r="B384" s="78">
        <f t="shared" si="42"/>
        <v>3.8296000000000004E-2</v>
      </c>
      <c r="C384" s="78">
        <f t="shared" si="43"/>
        <v>4.3228999999999997E-2</v>
      </c>
      <c r="E384" s="56">
        <v>42930</v>
      </c>
      <c r="F384" s="52">
        <v>3.8626999999999998</v>
      </c>
      <c r="G384" s="52">
        <v>4.3102</v>
      </c>
    </row>
    <row r="385" spans="1:7" x14ac:dyDescent="0.3">
      <c r="A385" s="56">
        <v>42934</v>
      </c>
      <c r="B385" s="78">
        <f t="shared" si="42"/>
        <v>3.7360000000000004E-2</v>
      </c>
      <c r="C385" s="78">
        <f t="shared" si="43"/>
        <v>4.2004E-2</v>
      </c>
      <c r="E385" s="56">
        <v>42933</v>
      </c>
      <c r="F385" s="52">
        <v>3.8296000000000001</v>
      </c>
      <c r="G385" s="52">
        <v>4.3228999999999997</v>
      </c>
    </row>
    <row r="386" spans="1:7" x14ac:dyDescent="0.3">
      <c r="A386" s="56">
        <v>42935</v>
      </c>
      <c r="B386" s="78">
        <f t="shared" si="42"/>
        <v>3.8048999999999999E-2</v>
      </c>
      <c r="C386" s="78">
        <f t="shared" si="43"/>
        <v>4.2811000000000002E-2</v>
      </c>
      <c r="E386" s="56">
        <v>42934</v>
      </c>
      <c r="F386" s="52">
        <v>3.7360000000000002</v>
      </c>
      <c r="G386" s="52">
        <v>4.2004000000000001</v>
      </c>
    </row>
    <row r="387" spans="1:7" x14ac:dyDescent="0.3">
      <c r="A387" s="56">
        <v>42936</v>
      </c>
      <c r="B387" s="78">
        <f>F388/100</f>
        <v>3.7612E-2</v>
      </c>
      <c r="C387" s="78">
        <f>G388/100</f>
        <v>4.2774E-2</v>
      </c>
      <c r="E387" s="56">
        <v>42935</v>
      </c>
      <c r="F387" s="52">
        <v>3.8048999999999999</v>
      </c>
      <c r="G387" s="52">
        <v>4.2811000000000003</v>
      </c>
    </row>
    <row r="388" spans="1:7" x14ac:dyDescent="0.3">
      <c r="A388" s="56">
        <v>42937</v>
      </c>
      <c r="B388" s="78">
        <f t="shared" ref="B388:B405" si="44">F389/100</f>
        <v>3.8477000000000004E-2</v>
      </c>
      <c r="C388" s="78">
        <f t="shared" ref="C388:C405" si="45">G389/100</f>
        <v>4.3007999999999998E-2</v>
      </c>
      <c r="E388" s="56">
        <v>42936</v>
      </c>
      <c r="F388" s="52">
        <v>3.7612000000000001</v>
      </c>
      <c r="G388" s="52">
        <v>4.2774000000000001</v>
      </c>
    </row>
    <row r="389" spans="1:7" x14ac:dyDescent="0.3">
      <c r="A389" s="56">
        <v>42940</v>
      </c>
      <c r="B389" s="78">
        <f t="shared" si="44"/>
        <v>3.8759000000000002E-2</v>
      </c>
      <c r="C389" s="78">
        <f t="shared" si="45"/>
        <v>4.2887000000000002E-2</v>
      </c>
      <c r="E389" s="56">
        <v>42937</v>
      </c>
      <c r="F389" s="52">
        <v>3.8477000000000001</v>
      </c>
      <c r="G389" s="52">
        <v>4.3007999999999997</v>
      </c>
    </row>
    <row r="390" spans="1:7" x14ac:dyDescent="0.3">
      <c r="A390" s="56">
        <v>42941</v>
      </c>
      <c r="B390" s="78">
        <f t="shared" si="44"/>
        <v>3.8765000000000001E-2</v>
      </c>
      <c r="C390" s="78">
        <f t="shared" si="45"/>
        <v>4.3103999999999996E-2</v>
      </c>
      <c r="E390" s="56">
        <v>42940</v>
      </c>
      <c r="F390" s="52">
        <v>3.8759000000000001</v>
      </c>
      <c r="G390" s="52">
        <v>4.2887000000000004</v>
      </c>
    </row>
    <row r="391" spans="1:7" x14ac:dyDescent="0.3">
      <c r="A391" s="56">
        <v>42942</v>
      </c>
      <c r="B391" s="78">
        <f t="shared" si="44"/>
        <v>4.0400999999999999E-2</v>
      </c>
      <c r="C391" s="78">
        <f t="shared" si="45"/>
        <v>4.3299999999999998E-2</v>
      </c>
      <c r="E391" s="56">
        <v>42941</v>
      </c>
      <c r="F391" s="52">
        <v>3.8765000000000001</v>
      </c>
      <c r="G391" s="52">
        <v>4.3103999999999996</v>
      </c>
    </row>
    <row r="392" spans="1:7" x14ac:dyDescent="0.3">
      <c r="A392" s="56">
        <v>42943</v>
      </c>
      <c r="B392" s="78">
        <f t="shared" si="44"/>
        <v>3.9199999999999999E-2</v>
      </c>
      <c r="C392" s="78">
        <f t="shared" si="45"/>
        <v>4.3156999999999994E-2</v>
      </c>
      <c r="E392" s="56">
        <v>42942</v>
      </c>
      <c r="F392" s="52">
        <v>4.0400999999999998</v>
      </c>
      <c r="G392" s="52">
        <v>4.33</v>
      </c>
    </row>
    <row r="393" spans="1:7" x14ac:dyDescent="0.3">
      <c r="A393" s="56">
        <v>42944</v>
      </c>
      <c r="B393" s="78">
        <f t="shared" si="44"/>
        <v>3.9938000000000001E-2</v>
      </c>
      <c r="C393" s="78">
        <f t="shared" si="45"/>
        <v>4.2986000000000003E-2</v>
      </c>
      <c r="E393" s="56">
        <v>42943</v>
      </c>
      <c r="F393" s="52">
        <v>3.92</v>
      </c>
      <c r="G393" s="52">
        <v>4.3156999999999996</v>
      </c>
    </row>
    <row r="394" spans="1:7" x14ac:dyDescent="0.3">
      <c r="A394" s="56">
        <v>42947</v>
      </c>
      <c r="B394" s="78">
        <f t="shared" si="44"/>
        <v>3.9951E-2</v>
      </c>
      <c r="C394" s="78">
        <f t="shared" si="45"/>
        <v>4.2857000000000006E-2</v>
      </c>
      <c r="E394" s="56">
        <v>42944</v>
      </c>
      <c r="F394" s="52">
        <v>3.9937999999999998</v>
      </c>
      <c r="G394" s="52">
        <v>4.2986000000000004</v>
      </c>
    </row>
    <row r="395" spans="1:7" x14ac:dyDescent="0.3">
      <c r="A395" s="56">
        <v>42948</v>
      </c>
      <c r="B395" s="78">
        <f t="shared" si="44"/>
        <v>3.8389E-2</v>
      </c>
      <c r="C395" s="78">
        <f t="shared" si="45"/>
        <v>4.3373999999999996E-2</v>
      </c>
      <c r="E395" s="56">
        <v>42947</v>
      </c>
      <c r="F395" s="52">
        <v>3.9950999999999999</v>
      </c>
      <c r="G395" s="52">
        <v>4.2857000000000003</v>
      </c>
    </row>
    <row r="396" spans="1:7" x14ac:dyDescent="0.3">
      <c r="A396" s="56">
        <v>42949</v>
      </c>
      <c r="B396" s="78">
        <f t="shared" si="44"/>
        <v>4.0087999999999999E-2</v>
      </c>
      <c r="C396" s="78">
        <f t="shared" si="45"/>
        <v>4.3589999999999997E-2</v>
      </c>
      <c r="E396" s="56">
        <v>42948</v>
      </c>
      <c r="F396" s="52">
        <v>3.8389000000000002</v>
      </c>
      <c r="G396" s="52">
        <v>4.3373999999999997</v>
      </c>
    </row>
    <row r="397" spans="1:7" x14ac:dyDescent="0.3">
      <c r="A397" s="56">
        <v>42950</v>
      </c>
      <c r="B397" s="78">
        <f t="shared" si="44"/>
        <v>3.9003999999999997E-2</v>
      </c>
      <c r="C397" s="78">
        <f t="shared" si="45"/>
        <v>4.3656E-2</v>
      </c>
      <c r="E397" s="56">
        <v>42949</v>
      </c>
      <c r="F397" s="52">
        <v>4.0087999999999999</v>
      </c>
      <c r="G397" s="52">
        <v>4.359</v>
      </c>
    </row>
    <row r="398" spans="1:7" x14ac:dyDescent="0.3">
      <c r="A398" s="56">
        <v>42951</v>
      </c>
      <c r="B398" s="78">
        <f t="shared" si="44"/>
        <v>3.9030999999999996E-2</v>
      </c>
      <c r="C398" s="78">
        <f t="shared" si="45"/>
        <v>4.3776000000000002E-2</v>
      </c>
      <c r="E398" s="56">
        <v>42950</v>
      </c>
      <c r="F398" s="52">
        <v>3.9003999999999999</v>
      </c>
      <c r="G398" s="52">
        <v>4.3655999999999997</v>
      </c>
    </row>
    <row r="399" spans="1:7" x14ac:dyDescent="0.3">
      <c r="A399" s="56">
        <v>42954</v>
      </c>
      <c r="B399" s="78">
        <f t="shared" si="44"/>
        <v>3.8398000000000002E-2</v>
      </c>
      <c r="C399" s="78">
        <f t="shared" si="45"/>
        <v>4.3730999999999999E-2</v>
      </c>
      <c r="E399" s="56">
        <v>42951</v>
      </c>
      <c r="F399" s="52">
        <v>3.9030999999999998</v>
      </c>
      <c r="G399" s="52">
        <v>4.3776000000000002</v>
      </c>
    </row>
    <row r="400" spans="1:7" x14ac:dyDescent="0.3">
      <c r="A400" s="56">
        <v>42955</v>
      </c>
      <c r="B400" s="78">
        <f t="shared" si="44"/>
        <v>3.8103999999999999E-2</v>
      </c>
      <c r="C400" s="78">
        <f t="shared" si="45"/>
        <v>4.3971999999999997E-2</v>
      </c>
      <c r="E400" s="56">
        <v>42954</v>
      </c>
      <c r="F400" s="52">
        <v>3.8397999999999999</v>
      </c>
      <c r="G400" s="52">
        <v>4.3731</v>
      </c>
    </row>
    <row r="401" spans="1:7" x14ac:dyDescent="0.3">
      <c r="A401" s="56">
        <v>42956</v>
      </c>
      <c r="B401" s="78">
        <f t="shared" si="44"/>
        <v>3.8133E-2</v>
      </c>
      <c r="C401" s="78">
        <f t="shared" si="45"/>
        <v>4.4057000000000006E-2</v>
      </c>
      <c r="E401" s="56">
        <v>42955</v>
      </c>
      <c r="F401" s="52">
        <v>3.8104</v>
      </c>
      <c r="G401" s="52">
        <v>4.3971999999999998</v>
      </c>
    </row>
    <row r="402" spans="1:7" x14ac:dyDescent="0.3">
      <c r="A402" s="56">
        <v>42957</v>
      </c>
      <c r="B402" s="78">
        <f t="shared" si="44"/>
        <v>3.8073999999999997E-2</v>
      </c>
      <c r="C402" s="78">
        <f t="shared" si="45"/>
        <v>4.4173999999999998E-2</v>
      </c>
      <c r="E402" s="56">
        <v>42956</v>
      </c>
      <c r="F402" s="52">
        <v>3.8132999999999999</v>
      </c>
      <c r="G402" s="52">
        <v>4.4057000000000004</v>
      </c>
    </row>
    <row r="403" spans="1:7" x14ac:dyDescent="0.3">
      <c r="A403" s="56">
        <v>42958</v>
      </c>
      <c r="B403" s="78">
        <f t="shared" si="44"/>
        <v>3.7938E-2</v>
      </c>
      <c r="C403" s="78">
        <f t="shared" si="45"/>
        <v>4.4450999999999997E-2</v>
      </c>
      <c r="E403" s="56">
        <v>42957</v>
      </c>
      <c r="F403" s="52">
        <v>3.8073999999999999</v>
      </c>
      <c r="G403" s="52">
        <v>4.4173999999999998</v>
      </c>
    </row>
    <row r="404" spans="1:7" x14ac:dyDescent="0.3">
      <c r="A404" s="56">
        <v>42961</v>
      </c>
      <c r="B404" s="78">
        <f t="shared" si="44"/>
        <v>3.7719999999999997E-2</v>
      </c>
      <c r="C404" s="78">
        <f t="shared" si="45"/>
        <v>4.4561000000000003E-2</v>
      </c>
      <c r="E404" s="56">
        <v>42958</v>
      </c>
      <c r="F404" s="52">
        <v>3.7938000000000001</v>
      </c>
      <c r="G404" s="52">
        <v>4.4451000000000001</v>
      </c>
    </row>
    <row r="405" spans="1:7" x14ac:dyDescent="0.3">
      <c r="A405" s="56">
        <v>42962</v>
      </c>
      <c r="B405" s="78">
        <f t="shared" si="44"/>
        <v>3.8586999999999996E-2</v>
      </c>
      <c r="C405" s="78">
        <f t="shared" si="45"/>
        <v>4.4652000000000004E-2</v>
      </c>
      <c r="E405" s="56">
        <v>42961</v>
      </c>
      <c r="F405" s="52">
        <v>3.7719999999999998</v>
      </c>
      <c r="G405" s="52">
        <v>4.4561000000000002</v>
      </c>
    </row>
    <row r="406" spans="1:7" x14ac:dyDescent="0.3">
      <c r="A406" s="56">
        <v>42963</v>
      </c>
      <c r="B406" s="78">
        <f t="shared" ref="B406:B407" si="46">F407/100</f>
        <v>3.7836000000000002E-2</v>
      </c>
      <c r="C406" s="78">
        <f t="shared" ref="C406:C407" si="47">G407/100</f>
        <v>4.4809000000000002E-2</v>
      </c>
      <c r="E406" s="56">
        <v>42962</v>
      </c>
      <c r="F406" s="52">
        <v>3.8586999999999998</v>
      </c>
      <c r="G406" s="52">
        <v>4.4652000000000003</v>
      </c>
    </row>
    <row r="407" spans="1:7" x14ac:dyDescent="0.3">
      <c r="A407" s="56">
        <v>42964</v>
      </c>
      <c r="B407" s="78">
        <f t="shared" si="46"/>
        <v>3.8136000000000003E-2</v>
      </c>
      <c r="C407" s="78">
        <f t="shared" si="47"/>
        <v>4.4983000000000002E-2</v>
      </c>
      <c r="E407" s="56">
        <v>42963</v>
      </c>
      <c r="F407" s="52">
        <v>3.7835999999999999</v>
      </c>
      <c r="G407" s="52">
        <v>4.4809000000000001</v>
      </c>
    </row>
    <row r="408" spans="1:7" x14ac:dyDescent="0.3">
      <c r="A408" s="56">
        <v>42965</v>
      </c>
      <c r="B408" s="47">
        <f>F409/100</f>
        <v>3.8816000000000003E-2</v>
      </c>
      <c r="C408" s="47">
        <f>G409/100</f>
        <v>4.5023000000000001E-2</v>
      </c>
      <c r="E408" s="56">
        <v>42964</v>
      </c>
      <c r="F408" s="52">
        <v>3.8136000000000001</v>
      </c>
      <c r="G408" s="52">
        <v>4.4983000000000004</v>
      </c>
    </row>
    <row r="409" spans="1:7" x14ac:dyDescent="0.3">
      <c r="A409" s="56">
        <v>42968</v>
      </c>
      <c r="B409" s="47">
        <f t="shared" ref="B409:B426" si="48">F410/100</f>
        <v>3.8779000000000001E-2</v>
      </c>
      <c r="C409" s="47">
        <f t="shared" ref="C409:C426" si="49">G410/100</f>
        <v>4.4974E-2</v>
      </c>
      <c r="E409" s="56">
        <v>42965</v>
      </c>
      <c r="F409" s="52">
        <v>3.8816000000000002</v>
      </c>
      <c r="G409" s="52">
        <v>4.5023</v>
      </c>
    </row>
    <row r="410" spans="1:7" x14ac:dyDescent="0.3">
      <c r="A410" s="56">
        <v>42969</v>
      </c>
      <c r="B410" s="47">
        <f t="shared" si="48"/>
        <v>4.0052000000000004E-2</v>
      </c>
      <c r="C410" s="47">
        <f t="shared" si="49"/>
        <v>4.5186999999999998E-2</v>
      </c>
      <c r="E410" s="56">
        <v>42968</v>
      </c>
      <c r="F410" s="52">
        <v>3.8778999999999999</v>
      </c>
      <c r="G410" s="52">
        <v>4.4973999999999998</v>
      </c>
    </row>
    <row r="411" spans="1:7" x14ac:dyDescent="0.3">
      <c r="A411" s="56">
        <v>42970</v>
      </c>
      <c r="B411" s="47">
        <f t="shared" si="48"/>
        <v>3.9702000000000001E-2</v>
      </c>
      <c r="C411" s="47">
        <f t="shared" si="49"/>
        <v>4.5508E-2</v>
      </c>
      <c r="E411" s="56">
        <v>42969</v>
      </c>
      <c r="F411" s="52">
        <v>4.0052000000000003</v>
      </c>
      <c r="G411" s="52">
        <v>4.5186999999999999</v>
      </c>
    </row>
    <row r="412" spans="1:7" x14ac:dyDescent="0.3">
      <c r="A412" s="56">
        <v>42971</v>
      </c>
      <c r="B412" s="47">
        <f t="shared" si="48"/>
        <v>3.9740000000000004E-2</v>
      </c>
      <c r="C412" s="47">
        <f t="shared" si="49"/>
        <v>4.5721999999999999E-2</v>
      </c>
      <c r="E412" s="56">
        <v>42970</v>
      </c>
      <c r="F412" s="52">
        <v>3.9702000000000002</v>
      </c>
      <c r="G412" s="52">
        <v>4.5507999999999997</v>
      </c>
    </row>
    <row r="413" spans="1:7" x14ac:dyDescent="0.3">
      <c r="A413" s="56">
        <v>42972</v>
      </c>
      <c r="B413" s="47">
        <f t="shared" si="48"/>
        <v>4.0818E-2</v>
      </c>
      <c r="C413" s="47">
        <f t="shared" si="49"/>
        <v>4.5941000000000003E-2</v>
      </c>
      <c r="E413" s="56">
        <v>42971</v>
      </c>
      <c r="F413" s="52">
        <v>3.9740000000000002</v>
      </c>
      <c r="G413" s="52">
        <v>4.5721999999999996</v>
      </c>
    </row>
    <row r="414" spans="1:7" x14ac:dyDescent="0.3">
      <c r="A414" s="56">
        <v>42975</v>
      </c>
      <c r="B414" s="47">
        <f t="shared" si="48"/>
        <v>4.0377999999999997E-2</v>
      </c>
      <c r="C414" s="47">
        <f t="shared" si="49"/>
        <v>4.5989000000000002E-2</v>
      </c>
      <c r="E414" s="56">
        <v>42972</v>
      </c>
      <c r="F414" s="52">
        <v>4.0818000000000003</v>
      </c>
      <c r="G414" s="52">
        <v>4.5941000000000001</v>
      </c>
    </row>
    <row r="415" spans="1:7" x14ac:dyDescent="0.3">
      <c r="A415" s="56">
        <v>42976</v>
      </c>
      <c r="B415" s="47">
        <f t="shared" si="48"/>
        <v>4.1749000000000001E-2</v>
      </c>
      <c r="C415" s="47">
        <f t="shared" si="49"/>
        <v>4.6111000000000006E-2</v>
      </c>
      <c r="E415" s="56">
        <v>42975</v>
      </c>
      <c r="F415" s="52">
        <v>4.0377999999999998</v>
      </c>
      <c r="G415" s="52">
        <v>4.5989000000000004</v>
      </c>
    </row>
    <row r="416" spans="1:7" x14ac:dyDescent="0.3">
      <c r="A416" s="56">
        <v>42977</v>
      </c>
      <c r="B416" s="47">
        <f t="shared" si="48"/>
        <v>4.2111000000000003E-2</v>
      </c>
      <c r="C416" s="47">
        <f t="shared" si="49"/>
        <v>4.6689000000000001E-2</v>
      </c>
      <c r="E416" s="56">
        <v>42976</v>
      </c>
      <c r="F416" s="52">
        <v>4.1749000000000001</v>
      </c>
      <c r="G416" s="52">
        <v>4.6111000000000004</v>
      </c>
    </row>
    <row r="417" spans="1:7" x14ac:dyDescent="0.3">
      <c r="A417" s="56">
        <v>42978</v>
      </c>
      <c r="B417" s="47">
        <f t="shared" si="48"/>
        <v>4.5162000000000008E-2</v>
      </c>
      <c r="C417" s="47">
        <f t="shared" si="49"/>
        <v>4.6900000000000004E-2</v>
      </c>
      <c r="E417" s="56">
        <v>42977</v>
      </c>
      <c r="F417" s="52">
        <v>4.2111000000000001</v>
      </c>
      <c r="G417" s="52">
        <v>4.6688999999999998</v>
      </c>
    </row>
    <row r="418" spans="1:7" x14ac:dyDescent="0.3">
      <c r="A418" s="56">
        <v>42979</v>
      </c>
      <c r="B418" s="47">
        <f t="shared" si="48"/>
        <v>4.6106999999999995E-2</v>
      </c>
      <c r="C418" s="47">
        <f t="shared" si="49"/>
        <v>4.7129000000000004E-2</v>
      </c>
      <c r="E418" s="56">
        <v>42978</v>
      </c>
      <c r="F418" s="52">
        <v>4.5162000000000004</v>
      </c>
      <c r="G418" s="52">
        <v>4.6900000000000004</v>
      </c>
    </row>
    <row r="419" spans="1:7" x14ac:dyDescent="0.3">
      <c r="A419" s="56">
        <v>42982</v>
      </c>
      <c r="B419" s="47">
        <f t="shared" si="48"/>
        <v>4.6096000000000005E-2</v>
      </c>
      <c r="C419" s="47">
        <f t="shared" si="49"/>
        <v>4.7038000000000003E-2</v>
      </c>
      <c r="E419" s="56">
        <v>42979</v>
      </c>
      <c r="F419" s="52">
        <v>4.6106999999999996</v>
      </c>
      <c r="G419" s="52">
        <v>4.7129000000000003</v>
      </c>
    </row>
    <row r="420" spans="1:7" x14ac:dyDescent="0.3">
      <c r="A420" s="56">
        <v>42983</v>
      </c>
      <c r="B420" s="47">
        <f t="shared" si="48"/>
        <v>4.6851000000000004E-2</v>
      </c>
      <c r="C420" s="47">
        <f t="shared" si="49"/>
        <v>4.7394999999999993E-2</v>
      </c>
      <c r="E420" s="56">
        <v>42982</v>
      </c>
      <c r="F420" s="52">
        <v>4.6096000000000004</v>
      </c>
      <c r="G420" s="52">
        <v>4.7038000000000002</v>
      </c>
    </row>
    <row r="421" spans="1:7" x14ac:dyDescent="0.3">
      <c r="A421" s="56">
        <v>42984</v>
      </c>
      <c r="B421" s="47">
        <f t="shared" si="48"/>
        <v>4.6875E-2</v>
      </c>
      <c r="C421" s="47">
        <f t="shared" si="49"/>
        <v>4.7306000000000001E-2</v>
      </c>
      <c r="E421" s="56">
        <v>42983</v>
      </c>
      <c r="F421" s="52">
        <v>4.6851000000000003</v>
      </c>
      <c r="G421" s="52">
        <v>4.7394999999999996</v>
      </c>
    </row>
    <row r="422" spans="1:7" x14ac:dyDescent="0.3">
      <c r="A422" s="56">
        <v>42985</v>
      </c>
      <c r="B422" s="47">
        <f t="shared" si="48"/>
        <v>4.7529000000000002E-2</v>
      </c>
      <c r="C422" s="47">
        <f t="shared" si="49"/>
        <v>4.7363999999999996E-2</v>
      </c>
      <c r="E422" s="56">
        <v>42984</v>
      </c>
      <c r="F422" s="52">
        <v>4.6875</v>
      </c>
      <c r="G422" s="52">
        <v>4.7305999999999999</v>
      </c>
    </row>
    <row r="423" spans="1:7" x14ac:dyDescent="0.3">
      <c r="A423" s="56">
        <v>42986</v>
      </c>
      <c r="B423" s="47">
        <f t="shared" si="48"/>
        <v>4.7135999999999997E-2</v>
      </c>
      <c r="C423" s="47">
        <f t="shared" si="49"/>
        <v>4.6873999999999999E-2</v>
      </c>
      <c r="E423" s="56">
        <v>42985</v>
      </c>
      <c r="F423" s="52">
        <v>4.7529000000000003</v>
      </c>
      <c r="G423" s="52">
        <v>4.7363999999999997</v>
      </c>
    </row>
    <row r="424" spans="1:7" x14ac:dyDescent="0.3">
      <c r="A424" s="56">
        <v>42989</v>
      </c>
      <c r="B424" s="47">
        <f t="shared" si="48"/>
        <v>4.5533000000000004E-2</v>
      </c>
      <c r="C424" s="47">
        <f t="shared" si="49"/>
        <v>4.5053999999999997E-2</v>
      </c>
      <c r="E424" s="56">
        <v>42986</v>
      </c>
      <c r="F424" s="52">
        <v>4.7135999999999996</v>
      </c>
      <c r="G424" s="52">
        <v>4.6874000000000002</v>
      </c>
    </row>
    <row r="425" spans="1:7" x14ac:dyDescent="0.3">
      <c r="A425" s="56">
        <v>42990</v>
      </c>
      <c r="B425" s="47">
        <f t="shared" si="48"/>
        <v>4.4649000000000001E-2</v>
      </c>
      <c r="C425" s="47">
        <f t="shared" si="49"/>
        <v>4.4989999999999995E-2</v>
      </c>
      <c r="E425" s="56">
        <v>42989</v>
      </c>
      <c r="F425" s="52">
        <v>4.5533000000000001</v>
      </c>
      <c r="G425" s="52">
        <v>4.5053999999999998</v>
      </c>
    </row>
    <row r="426" spans="1:7" x14ac:dyDescent="0.3">
      <c r="A426" s="56">
        <v>42991</v>
      </c>
      <c r="B426" s="47">
        <f t="shared" si="48"/>
        <v>4.4657999999999996E-2</v>
      </c>
      <c r="C426" s="47">
        <f t="shared" si="49"/>
        <v>4.3838999999999996E-2</v>
      </c>
      <c r="E426" s="56">
        <v>42990</v>
      </c>
      <c r="F426" s="52">
        <v>4.4649000000000001</v>
      </c>
      <c r="G426" s="52">
        <v>4.4989999999999997</v>
      </c>
    </row>
    <row r="427" spans="1:7" x14ac:dyDescent="0.3">
      <c r="A427" s="56">
        <v>42992</v>
      </c>
      <c r="B427" s="47">
        <f t="shared" ref="B427:B428" si="50">F428/100</f>
        <v>4.5127E-2</v>
      </c>
      <c r="C427" s="47">
        <f t="shared" ref="C427:C428" si="51">G428/100</f>
        <v>4.4808000000000001E-2</v>
      </c>
      <c r="E427" s="56">
        <v>42991</v>
      </c>
      <c r="F427" s="52">
        <v>4.4657999999999998</v>
      </c>
      <c r="G427" s="52">
        <v>4.3838999999999997</v>
      </c>
    </row>
    <row r="428" spans="1:7" x14ac:dyDescent="0.3">
      <c r="A428" s="56">
        <v>42993</v>
      </c>
      <c r="B428" s="47">
        <f t="shared" si="50"/>
        <v>4.5400999999999997E-2</v>
      </c>
      <c r="C428" s="47">
        <f t="shared" si="51"/>
        <v>4.4222000000000004E-2</v>
      </c>
      <c r="E428" s="56">
        <v>42992</v>
      </c>
      <c r="F428" s="52">
        <v>4.5126999999999997</v>
      </c>
      <c r="G428" s="52">
        <v>4.4808000000000003</v>
      </c>
    </row>
    <row r="429" spans="1:7" x14ac:dyDescent="0.3">
      <c r="A429" s="56">
        <v>42996</v>
      </c>
      <c r="B429" s="47">
        <f t="shared" ref="B429:B430" si="52">F430/100</f>
        <v>4.5124000000000004E-2</v>
      </c>
      <c r="C429" s="47">
        <f t="shared" ref="C429:C430" si="53">G430/100</f>
        <v>4.4352000000000003E-2</v>
      </c>
      <c r="E429" s="56">
        <v>42993</v>
      </c>
      <c r="F429" s="52">
        <v>4.5400999999999998</v>
      </c>
      <c r="G429" s="52">
        <v>4.4222000000000001</v>
      </c>
    </row>
    <row r="430" spans="1:7" x14ac:dyDescent="0.3">
      <c r="A430" s="56">
        <v>42997</v>
      </c>
      <c r="B430" s="47">
        <f t="shared" si="52"/>
        <v>4.4458999999999999E-2</v>
      </c>
      <c r="C430" s="47">
        <f t="shared" si="53"/>
        <v>4.4436000000000003E-2</v>
      </c>
      <c r="E430" s="56">
        <v>42996</v>
      </c>
      <c r="F430" s="52">
        <v>4.5124000000000004</v>
      </c>
      <c r="G430" s="52">
        <v>4.4352</v>
      </c>
    </row>
    <row r="431" spans="1:7" x14ac:dyDescent="0.3">
      <c r="A431" s="56">
        <v>42998</v>
      </c>
      <c r="B431" s="47">
        <f t="shared" ref="B431" si="54">F432/100</f>
        <v>4.5334000000000006E-2</v>
      </c>
      <c r="C431" s="47">
        <f t="shared" ref="C431" si="55">G432/100</f>
        <v>4.5105000000000006E-2</v>
      </c>
      <c r="E431" s="56">
        <v>42997</v>
      </c>
      <c r="F431" s="52">
        <v>4.4459</v>
      </c>
      <c r="G431" s="52">
        <v>4.4436</v>
      </c>
    </row>
    <row r="432" spans="1:7" x14ac:dyDescent="0.3">
      <c r="A432" s="56">
        <v>42999</v>
      </c>
      <c r="B432" s="47">
        <f t="shared" ref="B432" si="56">F433/100</f>
        <v>4.5624000000000005E-2</v>
      </c>
      <c r="C432" s="47">
        <f t="shared" ref="C432" si="57">G433/100</f>
        <v>4.5082000000000004E-2</v>
      </c>
      <c r="E432" s="56">
        <v>42998</v>
      </c>
      <c r="F432" s="52">
        <v>4.5334000000000003</v>
      </c>
      <c r="G432" s="52">
        <v>4.5105000000000004</v>
      </c>
    </row>
    <row r="433" spans="1:7" x14ac:dyDescent="0.3">
      <c r="A433" s="40"/>
      <c r="B433" s="47"/>
      <c r="C433" s="47"/>
      <c r="E433" s="56">
        <v>42999</v>
      </c>
      <c r="F433" s="52">
        <v>4.5624000000000002</v>
      </c>
      <c r="G433" s="52">
        <v>4.5082000000000004</v>
      </c>
    </row>
    <row r="434" spans="1:7" x14ac:dyDescent="0.3">
      <c r="A434" s="40"/>
      <c r="B434" s="47"/>
      <c r="C434" s="47"/>
    </row>
    <row r="435" spans="1:7" x14ac:dyDescent="0.3">
      <c r="A435" s="40"/>
      <c r="B435" s="47"/>
      <c r="C435" s="47"/>
    </row>
    <row r="436" spans="1:7" x14ac:dyDescent="0.3">
      <c r="A436" s="40"/>
      <c r="C436" s="47"/>
    </row>
    <row r="437" spans="1:7" x14ac:dyDescent="0.3">
      <c r="A437" s="40"/>
      <c r="B437" s="47"/>
      <c r="C437" s="47"/>
    </row>
    <row r="438" spans="1:7" x14ac:dyDescent="0.3">
      <c r="A438" s="40"/>
      <c r="B438" s="47"/>
      <c r="C438" s="47"/>
    </row>
    <row r="439" spans="1:7" x14ac:dyDescent="0.3">
      <c r="A439" s="40"/>
      <c r="B439" s="47"/>
      <c r="C439" s="47"/>
    </row>
    <row r="440" spans="1:7" x14ac:dyDescent="0.3">
      <c r="A440" s="40"/>
      <c r="B440" s="47"/>
      <c r="C440" s="47"/>
    </row>
    <row r="441" spans="1:7" x14ac:dyDescent="0.3">
      <c r="A441" s="40"/>
      <c r="B441" s="47"/>
      <c r="C441" s="47"/>
    </row>
    <row r="442" spans="1:7" x14ac:dyDescent="0.3">
      <c r="A442" s="40"/>
      <c r="B442" s="47"/>
      <c r="C442" s="47"/>
    </row>
    <row r="443" spans="1:7" x14ac:dyDescent="0.3">
      <c r="A443" s="40"/>
      <c r="B443" s="47"/>
      <c r="C443" s="47"/>
    </row>
    <row r="444" spans="1:7" x14ac:dyDescent="0.3">
      <c r="A444" s="40"/>
      <c r="B444" s="47"/>
      <c r="C444" s="47"/>
    </row>
    <row r="445" spans="1:7" x14ac:dyDescent="0.3">
      <c r="A445" s="40"/>
      <c r="B445" s="47"/>
      <c r="C445" s="47"/>
    </row>
    <row r="446" spans="1:7" x14ac:dyDescent="0.3">
      <c r="A446" s="40"/>
      <c r="B446" s="47"/>
      <c r="C446" s="47"/>
    </row>
    <row r="447" spans="1:7" x14ac:dyDescent="0.3">
      <c r="A447" s="40"/>
      <c r="B447" s="47"/>
      <c r="C447" s="47"/>
    </row>
    <row r="448" spans="1:7" x14ac:dyDescent="0.3">
      <c r="A448" s="40"/>
      <c r="B448" s="47"/>
      <c r="C448" s="47"/>
    </row>
    <row r="449" spans="1:3" x14ac:dyDescent="0.3">
      <c r="A449" s="40"/>
      <c r="B449" s="47"/>
      <c r="C449" s="47"/>
    </row>
    <row r="450" spans="1:3" x14ac:dyDescent="0.3">
      <c r="A450" s="40"/>
      <c r="B450" s="47"/>
      <c r="C450" s="47"/>
    </row>
    <row r="451" spans="1:3" x14ac:dyDescent="0.3">
      <c r="A451" s="40"/>
      <c r="B451" s="47"/>
      <c r="C451" s="47"/>
    </row>
    <row r="452" spans="1:3" x14ac:dyDescent="0.3">
      <c r="A452" s="40"/>
      <c r="B452" s="47"/>
      <c r="C452" s="47"/>
    </row>
    <row r="453" spans="1:3" x14ac:dyDescent="0.3">
      <c r="A453" s="40"/>
      <c r="B453" s="47"/>
      <c r="C453" s="47"/>
    </row>
    <row r="454" spans="1:3" x14ac:dyDescent="0.3">
      <c r="A454" s="40"/>
      <c r="B454" s="47"/>
      <c r="C454" s="47"/>
    </row>
    <row r="455" spans="1:3" x14ac:dyDescent="0.3">
      <c r="A455" s="40"/>
      <c r="B455" s="47"/>
      <c r="C455" s="47"/>
    </row>
    <row r="456" spans="1:3" x14ac:dyDescent="0.3">
      <c r="A456" s="40"/>
      <c r="B456" s="47"/>
      <c r="C456" s="47"/>
    </row>
    <row r="457" spans="1:3" x14ac:dyDescent="0.3">
      <c r="A457" s="40"/>
      <c r="B457" s="47"/>
      <c r="C457" s="47"/>
    </row>
    <row r="458" spans="1:3" x14ac:dyDescent="0.3">
      <c r="A458" s="40"/>
      <c r="B458" s="47"/>
      <c r="C458" s="47"/>
    </row>
    <row r="459" spans="1:3" x14ac:dyDescent="0.3">
      <c r="A459" s="40"/>
      <c r="B459" s="47"/>
      <c r="C459" s="47"/>
    </row>
    <row r="460" spans="1:3" x14ac:dyDescent="0.3">
      <c r="A460" s="40"/>
      <c r="B460" s="47"/>
      <c r="C460" s="47"/>
    </row>
    <row r="461" spans="1:3" x14ac:dyDescent="0.3">
      <c r="A461" s="40"/>
      <c r="B461" s="47"/>
      <c r="C461" s="47"/>
    </row>
    <row r="462" spans="1:3" x14ac:dyDescent="0.3">
      <c r="A462" s="40"/>
      <c r="B462" s="47"/>
      <c r="C462" s="47"/>
    </row>
    <row r="463" spans="1:3" x14ac:dyDescent="0.3">
      <c r="A463" s="40"/>
      <c r="B463" s="47"/>
      <c r="C463" s="47"/>
    </row>
    <row r="464" spans="1:3" x14ac:dyDescent="0.3">
      <c r="A464" s="40"/>
      <c r="B464" s="47"/>
      <c r="C464" s="47"/>
    </row>
    <row r="465" spans="1:3" x14ac:dyDescent="0.3">
      <c r="A465" s="40"/>
      <c r="B465" s="47"/>
      <c r="C465" s="47"/>
    </row>
    <row r="466" spans="1:3" x14ac:dyDescent="0.3">
      <c r="A466" s="40"/>
      <c r="B466" s="47"/>
      <c r="C466" s="47"/>
    </row>
    <row r="467" spans="1:3" x14ac:dyDescent="0.3">
      <c r="A467" s="40"/>
      <c r="B467" s="47"/>
      <c r="C467" s="47"/>
    </row>
    <row r="468" spans="1:3" x14ac:dyDescent="0.3">
      <c r="A468" s="40"/>
      <c r="B468" s="47"/>
      <c r="C468" s="47"/>
    </row>
    <row r="469" spans="1:3" x14ac:dyDescent="0.3">
      <c r="A469" s="40"/>
      <c r="B469" s="47"/>
      <c r="C469" s="47"/>
    </row>
    <row r="470" spans="1:3" x14ac:dyDescent="0.3">
      <c r="A470" s="40"/>
      <c r="B470" s="47"/>
      <c r="C470" s="47"/>
    </row>
    <row r="471" spans="1:3" x14ac:dyDescent="0.3">
      <c r="A471" s="40"/>
      <c r="B471" s="47"/>
      <c r="C471" s="47"/>
    </row>
    <row r="472" spans="1:3" x14ac:dyDescent="0.3">
      <c r="A472" s="40"/>
      <c r="B472" s="47"/>
      <c r="C472" s="47"/>
    </row>
    <row r="473" spans="1:3" x14ac:dyDescent="0.3">
      <c r="A473" s="40"/>
      <c r="B473" s="47"/>
      <c r="C473" s="47"/>
    </row>
    <row r="474" spans="1:3" x14ac:dyDescent="0.3">
      <c r="A474" s="40"/>
      <c r="B474" s="47"/>
      <c r="C474" s="47"/>
    </row>
    <row r="475" spans="1:3" x14ac:dyDescent="0.3">
      <c r="A475" s="40"/>
      <c r="B475" s="47"/>
      <c r="C475" s="47"/>
    </row>
    <row r="476" spans="1:3" x14ac:dyDescent="0.3">
      <c r="A476" s="40"/>
      <c r="B476" s="47"/>
      <c r="C476" s="47"/>
    </row>
    <row r="477" spans="1:3" x14ac:dyDescent="0.3">
      <c r="A477" s="40"/>
      <c r="B477" s="47"/>
      <c r="C477" s="47"/>
    </row>
    <row r="478" spans="1:3" x14ac:dyDescent="0.3">
      <c r="A478" s="40"/>
      <c r="B478" s="47"/>
      <c r="C478" s="47"/>
    </row>
    <row r="479" spans="1:3" x14ac:dyDescent="0.3">
      <c r="A479" s="40"/>
      <c r="B479" s="47"/>
      <c r="C479" s="47"/>
    </row>
    <row r="480" spans="1:3" x14ac:dyDescent="0.3">
      <c r="A480" s="40"/>
      <c r="B480" s="47"/>
      <c r="C480" s="47"/>
    </row>
    <row r="481" spans="1:3" x14ac:dyDescent="0.3">
      <c r="A481" s="40"/>
      <c r="B481" s="47"/>
      <c r="C481" s="47"/>
    </row>
    <row r="482" spans="1:3" x14ac:dyDescent="0.3">
      <c r="A482" s="40"/>
      <c r="B482" s="47"/>
      <c r="C482" s="47"/>
    </row>
    <row r="483" spans="1:3" x14ac:dyDescent="0.3">
      <c r="A483" s="40"/>
      <c r="B483" s="47"/>
      <c r="C483" s="47"/>
    </row>
    <row r="484" spans="1:3" x14ac:dyDescent="0.3">
      <c r="A484" s="40"/>
      <c r="B484" s="47"/>
      <c r="C484" s="47"/>
    </row>
    <row r="485" spans="1:3" x14ac:dyDescent="0.3">
      <c r="A485" s="40"/>
      <c r="B485" s="47"/>
      <c r="C485" s="47"/>
    </row>
    <row r="486" spans="1:3" x14ac:dyDescent="0.3">
      <c r="A486" s="40"/>
      <c r="B486" s="47"/>
      <c r="C486" s="47"/>
    </row>
    <row r="487" spans="1:3" x14ac:dyDescent="0.3">
      <c r="A487" s="40"/>
      <c r="B487" s="47"/>
      <c r="C487" s="47"/>
    </row>
    <row r="488" spans="1:3" x14ac:dyDescent="0.3">
      <c r="A488" s="40"/>
      <c r="B488" s="47"/>
      <c r="C488" s="47"/>
    </row>
    <row r="489" spans="1:3" x14ac:dyDescent="0.3">
      <c r="A489" s="40"/>
      <c r="B489" s="47"/>
      <c r="C489" s="47"/>
    </row>
    <row r="490" spans="1:3" x14ac:dyDescent="0.3">
      <c r="A490" s="40"/>
      <c r="B490" s="47"/>
      <c r="C490" s="47"/>
    </row>
    <row r="491" spans="1:3" x14ac:dyDescent="0.3">
      <c r="A491" s="40"/>
      <c r="B491" s="47"/>
      <c r="C491" s="47"/>
    </row>
    <row r="492" spans="1:3" x14ac:dyDescent="0.3">
      <c r="A492" s="40"/>
      <c r="B492" s="47"/>
      <c r="C492" s="47"/>
    </row>
    <row r="493" spans="1:3" x14ac:dyDescent="0.3">
      <c r="A493" s="40"/>
      <c r="B493" s="47"/>
      <c r="C493" s="47"/>
    </row>
    <row r="494" spans="1:3" x14ac:dyDescent="0.3">
      <c r="A494" s="40"/>
      <c r="B494" s="47"/>
      <c r="C494" s="47"/>
    </row>
    <row r="495" spans="1:3" x14ac:dyDescent="0.3">
      <c r="A495" s="40"/>
      <c r="B495" s="47"/>
      <c r="C495" s="47"/>
    </row>
    <row r="496" spans="1:3" x14ac:dyDescent="0.3">
      <c r="A496" s="40"/>
      <c r="B496" s="47"/>
      <c r="C496" s="47"/>
    </row>
    <row r="497" spans="1:3" x14ac:dyDescent="0.3">
      <c r="A497" s="40"/>
      <c r="B497" s="47"/>
      <c r="C497" s="47"/>
    </row>
    <row r="498" spans="1:3" x14ac:dyDescent="0.3">
      <c r="A498" s="40"/>
      <c r="B498" s="47"/>
      <c r="C498" s="47"/>
    </row>
    <row r="499" spans="1:3" x14ac:dyDescent="0.3">
      <c r="A499" s="40"/>
      <c r="B499" s="47"/>
      <c r="C499" s="47"/>
    </row>
    <row r="500" spans="1:3" x14ac:dyDescent="0.3">
      <c r="A500" s="40"/>
      <c r="B500" s="47"/>
      <c r="C500" s="47"/>
    </row>
    <row r="501" spans="1:3" x14ac:dyDescent="0.3">
      <c r="A501" s="40"/>
      <c r="B501" s="47"/>
      <c r="C501" s="47"/>
    </row>
    <row r="502" spans="1:3" x14ac:dyDescent="0.3">
      <c r="A502" s="40"/>
      <c r="B502" s="47"/>
      <c r="C502" s="47"/>
    </row>
    <row r="503" spans="1:3" x14ac:dyDescent="0.3">
      <c r="A503" s="40"/>
      <c r="B503" s="47"/>
      <c r="C503" s="47"/>
    </row>
    <row r="504" spans="1:3" x14ac:dyDescent="0.3">
      <c r="A504" s="40"/>
      <c r="B504" s="47"/>
      <c r="C504" s="47"/>
    </row>
    <row r="505" spans="1:3" x14ac:dyDescent="0.3">
      <c r="A505" s="40"/>
      <c r="B505" s="47"/>
      <c r="C505" s="47"/>
    </row>
    <row r="506" spans="1:3" x14ac:dyDescent="0.3">
      <c r="A506" s="40"/>
      <c r="B506" s="47"/>
      <c r="C506" s="47"/>
    </row>
    <row r="507" spans="1:3" x14ac:dyDescent="0.3">
      <c r="A507" s="40"/>
      <c r="B507" s="47"/>
      <c r="C507" s="47"/>
    </row>
    <row r="508" spans="1:3" x14ac:dyDescent="0.3">
      <c r="A508" s="40"/>
      <c r="B508" s="47"/>
      <c r="C508" s="47"/>
    </row>
    <row r="509" spans="1:3" x14ac:dyDescent="0.3">
      <c r="A509" s="40"/>
      <c r="B509" s="47"/>
      <c r="C509" s="47"/>
    </row>
    <row r="510" spans="1:3" x14ac:dyDescent="0.3">
      <c r="A510" s="40"/>
      <c r="B510" s="47"/>
      <c r="C510" s="47"/>
    </row>
    <row r="511" spans="1:3" x14ac:dyDescent="0.3">
      <c r="A511" s="40"/>
      <c r="B511" s="47"/>
      <c r="C511" s="47"/>
    </row>
    <row r="512" spans="1:3" x14ac:dyDescent="0.3">
      <c r="A512" s="40"/>
      <c r="B512" s="47"/>
      <c r="C512" s="47"/>
    </row>
    <row r="513" spans="1:3" x14ac:dyDescent="0.3">
      <c r="A513" s="40"/>
      <c r="B513" s="47"/>
      <c r="C513" s="47"/>
    </row>
    <row r="514" spans="1:3" x14ac:dyDescent="0.3">
      <c r="A514" s="40"/>
      <c r="B514" s="47"/>
      <c r="C514" s="47"/>
    </row>
    <row r="515" spans="1:3" x14ac:dyDescent="0.3">
      <c r="A515" s="40"/>
      <c r="B515" s="47"/>
      <c r="C515" s="47"/>
    </row>
    <row r="516" spans="1:3" x14ac:dyDescent="0.3">
      <c r="A516" s="40"/>
      <c r="B516" s="47"/>
      <c r="C516" s="47"/>
    </row>
    <row r="517" spans="1:3" x14ac:dyDescent="0.3">
      <c r="A517" s="40"/>
      <c r="B517" s="47"/>
      <c r="C517" s="47"/>
    </row>
    <row r="518" spans="1:3" x14ac:dyDescent="0.3">
      <c r="A518" s="40"/>
      <c r="B518" s="47"/>
      <c r="C518" s="47"/>
    </row>
    <row r="519" spans="1:3" x14ac:dyDescent="0.3">
      <c r="A519" s="40"/>
      <c r="B519" s="47"/>
      <c r="C519" s="47"/>
    </row>
    <row r="520" spans="1:3" x14ac:dyDescent="0.3">
      <c r="A520" s="40"/>
      <c r="B520" s="47"/>
      <c r="C520" s="47"/>
    </row>
    <row r="521" spans="1:3" x14ac:dyDescent="0.3">
      <c r="A521" s="40"/>
      <c r="B521" s="47"/>
      <c r="C521" s="47"/>
    </row>
    <row r="522" spans="1:3" x14ac:dyDescent="0.3">
      <c r="A522" s="40"/>
      <c r="B522" s="47"/>
      <c r="C522" s="47"/>
    </row>
    <row r="523" spans="1:3" x14ac:dyDescent="0.3">
      <c r="A523" s="40"/>
      <c r="B523" s="47"/>
      <c r="C523" s="47"/>
    </row>
    <row r="524" spans="1:3" x14ac:dyDescent="0.3">
      <c r="A524" s="40"/>
      <c r="B524" s="47"/>
      <c r="C524" s="47"/>
    </row>
    <row r="525" spans="1:3" x14ac:dyDescent="0.3">
      <c r="A525" s="40"/>
      <c r="B525" s="47"/>
      <c r="C525" s="47"/>
    </row>
    <row r="526" spans="1:3" x14ac:dyDescent="0.3">
      <c r="A526" s="40"/>
      <c r="B526" s="47"/>
      <c r="C526" s="47"/>
    </row>
    <row r="527" spans="1:3" x14ac:dyDescent="0.3">
      <c r="A527" s="40"/>
      <c r="B527" s="47"/>
      <c r="C527" s="47"/>
    </row>
    <row r="528" spans="1:3" x14ac:dyDescent="0.3">
      <c r="A528" s="40"/>
      <c r="B528" s="47"/>
      <c r="C528" s="47"/>
    </row>
    <row r="529" spans="1:3" x14ac:dyDescent="0.3">
      <c r="A529" s="40"/>
      <c r="B529" s="47"/>
      <c r="C529" s="47"/>
    </row>
    <row r="530" spans="1:3" x14ac:dyDescent="0.3">
      <c r="A530" s="40"/>
      <c r="B530" s="47"/>
      <c r="C530" s="47"/>
    </row>
    <row r="531" spans="1:3" x14ac:dyDescent="0.3">
      <c r="A531" s="40"/>
      <c r="B531" s="47"/>
      <c r="C531" s="47"/>
    </row>
    <row r="532" spans="1:3" x14ac:dyDescent="0.3">
      <c r="A532" s="40"/>
      <c r="B532" s="47"/>
      <c r="C532" s="47"/>
    </row>
    <row r="533" spans="1:3" x14ac:dyDescent="0.3">
      <c r="A533" s="40"/>
      <c r="B533" s="47"/>
      <c r="C533" s="47"/>
    </row>
    <row r="534" spans="1:3" x14ac:dyDescent="0.3">
      <c r="A534" s="40"/>
      <c r="B534" s="47"/>
      <c r="C534" s="47"/>
    </row>
    <row r="535" spans="1:3" x14ac:dyDescent="0.3">
      <c r="A535" s="40"/>
      <c r="B535" s="47"/>
      <c r="C535" s="47"/>
    </row>
    <row r="536" spans="1:3" x14ac:dyDescent="0.3">
      <c r="A536" s="40"/>
      <c r="B536" s="47"/>
      <c r="C536" s="47"/>
    </row>
    <row r="537" spans="1:3" x14ac:dyDescent="0.3">
      <c r="A537" s="40"/>
      <c r="B537" s="47"/>
      <c r="C537" s="47"/>
    </row>
    <row r="538" spans="1:3" x14ac:dyDescent="0.3">
      <c r="A538" s="40"/>
      <c r="B538" s="47"/>
      <c r="C538" s="47"/>
    </row>
    <row r="539" spans="1:3" x14ac:dyDescent="0.3">
      <c r="A539" s="40"/>
      <c r="B539" s="47"/>
      <c r="C539" s="47"/>
    </row>
    <row r="540" spans="1:3" x14ac:dyDescent="0.3">
      <c r="A540" s="40"/>
      <c r="B540" s="47"/>
      <c r="C540" s="47"/>
    </row>
    <row r="541" spans="1:3" x14ac:dyDescent="0.3">
      <c r="A541" s="40"/>
      <c r="B541" s="47"/>
      <c r="C541" s="47"/>
    </row>
    <row r="542" spans="1:3" x14ac:dyDescent="0.3">
      <c r="A542" s="40"/>
      <c r="B542" s="47"/>
      <c r="C542" s="47"/>
    </row>
    <row r="543" spans="1:3" x14ac:dyDescent="0.3">
      <c r="A543" s="40"/>
      <c r="B543" s="47"/>
      <c r="C543" s="47"/>
    </row>
    <row r="544" spans="1:3" x14ac:dyDescent="0.3">
      <c r="A544" s="40"/>
      <c r="B544" s="47"/>
      <c r="C544" s="47"/>
    </row>
    <row r="545" spans="1:3" x14ac:dyDescent="0.3">
      <c r="A545" s="40"/>
      <c r="B545" s="47"/>
      <c r="C545" s="47"/>
    </row>
    <row r="546" spans="1:3" x14ac:dyDescent="0.3">
      <c r="A546" s="40"/>
      <c r="B546" s="47"/>
      <c r="C546" s="47"/>
    </row>
    <row r="547" spans="1:3" x14ac:dyDescent="0.3">
      <c r="A547" s="40"/>
      <c r="B547" s="47"/>
      <c r="C547" s="47"/>
    </row>
    <row r="548" spans="1:3" x14ac:dyDescent="0.3">
      <c r="A548" s="40"/>
      <c r="B548" s="47"/>
      <c r="C548" s="47"/>
    </row>
    <row r="549" spans="1:3" x14ac:dyDescent="0.3">
      <c r="A549" s="40"/>
      <c r="B549" s="47"/>
      <c r="C549" s="47"/>
    </row>
    <row r="550" spans="1:3" x14ac:dyDescent="0.3">
      <c r="A550" s="40"/>
      <c r="B550" s="47"/>
      <c r="C550" s="47"/>
    </row>
    <row r="551" spans="1:3" x14ac:dyDescent="0.3">
      <c r="A551" s="40"/>
      <c r="B551" s="47"/>
      <c r="C551" s="47"/>
    </row>
    <row r="552" spans="1:3" x14ac:dyDescent="0.3">
      <c r="A552" s="40"/>
      <c r="B552" s="47"/>
      <c r="C552" s="47"/>
    </row>
    <row r="553" spans="1:3" x14ac:dyDescent="0.3">
      <c r="A553" s="40"/>
      <c r="B553" s="47"/>
      <c r="C553" s="47"/>
    </row>
    <row r="554" spans="1:3" x14ac:dyDescent="0.3">
      <c r="A554" s="40"/>
      <c r="B554" s="47"/>
      <c r="C554" s="47"/>
    </row>
    <row r="555" spans="1:3" x14ac:dyDescent="0.3">
      <c r="A555" s="40"/>
      <c r="B555" s="47"/>
      <c r="C555" s="47"/>
    </row>
    <row r="556" spans="1:3" x14ac:dyDescent="0.3">
      <c r="A556" s="40"/>
      <c r="B556" s="47"/>
      <c r="C556" s="47"/>
    </row>
    <row r="557" spans="1:3" x14ac:dyDescent="0.3">
      <c r="A557" s="40"/>
      <c r="B557" s="47"/>
      <c r="C557" s="47"/>
    </row>
    <row r="558" spans="1:3" x14ac:dyDescent="0.3">
      <c r="A558" s="40"/>
      <c r="B558" s="47"/>
      <c r="C558" s="47"/>
    </row>
    <row r="559" spans="1:3" x14ac:dyDescent="0.3">
      <c r="A559" s="40"/>
      <c r="B559" s="47"/>
      <c r="C559" s="47"/>
    </row>
    <row r="560" spans="1:3" x14ac:dyDescent="0.3">
      <c r="A560" s="40"/>
      <c r="B560" s="47"/>
      <c r="C560" s="47"/>
    </row>
    <row r="561" spans="1:3" x14ac:dyDescent="0.3">
      <c r="A561" s="40"/>
      <c r="B561" s="47"/>
      <c r="C561" s="47"/>
    </row>
    <row r="562" spans="1:3" x14ac:dyDescent="0.3">
      <c r="A562" s="40"/>
      <c r="B562" s="47"/>
      <c r="C562" s="47"/>
    </row>
    <row r="563" spans="1:3" x14ac:dyDescent="0.3">
      <c r="A563" s="40"/>
      <c r="B563" s="47"/>
      <c r="C563" s="47"/>
    </row>
    <row r="564" spans="1:3" x14ac:dyDescent="0.3">
      <c r="A564" s="40"/>
      <c r="B564" s="47"/>
      <c r="C564" s="47"/>
    </row>
    <row r="565" spans="1:3" x14ac:dyDescent="0.3">
      <c r="A565" s="40"/>
      <c r="B565" s="47"/>
      <c r="C565" s="47"/>
    </row>
    <row r="566" spans="1:3" x14ac:dyDescent="0.3">
      <c r="A566" s="40"/>
      <c r="B566" s="47"/>
      <c r="C566" s="47"/>
    </row>
    <row r="567" spans="1:3" x14ac:dyDescent="0.3">
      <c r="A567" s="40"/>
      <c r="B567" s="47"/>
      <c r="C567" s="47"/>
    </row>
    <row r="568" spans="1:3" x14ac:dyDescent="0.3">
      <c r="A568" s="40"/>
      <c r="B568" s="47"/>
      <c r="C568" s="47"/>
    </row>
    <row r="569" spans="1:3" x14ac:dyDescent="0.3">
      <c r="A569" s="40"/>
      <c r="B569" s="47"/>
      <c r="C569" s="47"/>
    </row>
    <row r="570" spans="1:3" x14ac:dyDescent="0.3">
      <c r="A570" s="40"/>
      <c r="B570" s="47"/>
      <c r="C570" s="47"/>
    </row>
    <row r="571" spans="1:3" x14ac:dyDescent="0.3">
      <c r="A571" s="40"/>
      <c r="B571" s="47"/>
      <c r="C571" s="47"/>
    </row>
    <row r="572" spans="1:3" x14ac:dyDescent="0.3">
      <c r="A572" s="40"/>
      <c r="B572" s="47"/>
      <c r="C572" s="47"/>
    </row>
    <row r="573" spans="1:3" x14ac:dyDescent="0.3">
      <c r="A573" s="40"/>
      <c r="B573" s="47"/>
      <c r="C573" s="47"/>
    </row>
    <row r="574" spans="1:3" x14ac:dyDescent="0.3">
      <c r="A574" s="40"/>
      <c r="B574" s="47"/>
      <c r="C574" s="47"/>
    </row>
    <row r="575" spans="1:3" x14ac:dyDescent="0.3">
      <c r="A575" s="40"/>
      <c r="B575" s="47"/>
      <c r="C575" s="47"/>
    </row>
    <row r="576" spans="1:3" x14ac:dyDescent="0.3">
      <c r="A576" s="40"/>
      <c r="B576" s="47"/>
      <c r="C576" s="47"/>
    </row>
    <row r="577" spans="1:3" x14ac:dyDescent="0.3">
      <c r="A577" s="40"/>
      <c r="B577" s="47"/>
      <c r="C577" s="47"/>
    </row>
    <row r="578" spans="1:3" x14ac:dyDescent="0.3">
      <c r="A578" s="40"/>
      <c r="B578" s="47"/>
      <c r="C578" s="47"/>
    </row>
    <row r="579" spans="1:3" x14ac:dyDescent="0.3">
      <c r="A579" s="40"/>
      <c r="B579" s="47"/>
      <c r="C579" s="47"/>
    </row>
    <row r="580" spans="1:3" x14ac:dyDescent="0.3">
      <c r="A580" s="40"/>
      <c r="B580" s="47"/>
      <c r="C580" s="47"/>
    </row>
    <row r="581" spans="1:3" x14ac:dyDescent="0.3">
      <c r="A581" s="40"/>
      <c r="B581" s="47"/>
      <c r="C581" s="47"/>
    </row>
    <row r="582" spans="1:3" x14ac:dyDescent="0.3">
      <c r="A582" s="40"/>
      <c r="B582" s="47"/>
      <c r="C582" s="47"/>
    </row>
    <row r="583" spans="1:3" x14ac:dyDescent="0.3">
      <c r="A583" s="40"/>
      <c r="B583" s="47"/>
      <c r="C583" s="47"/>
    </row>
    <row r="584" spans="1:3" x14ac:dyDescent="0.3">
      <c r="A584" s="40"/>
      <c r="B584" s="47"/>
      <c r="C584" s="47"/>
    </row>
    <row r="585" spans="1:3" x14ac:dyDescent="0.3">
      <c r="A585" s="40"/>
      <c r="B585" s="47"/>
      <c r="C585" s="47"/>
    </row>
    <row r="586" spans="1:3" x14ac:dyDescent="0.3">
      <c r="A586" s="40"/>
      <c r="B586" s="47"/>
      <c r="C586" s="47"/>
    </row>
    <row r="587" spans="1:3" x14ac:dyDescent="0.3">
      <c r="A587" s="40"/>
      <c r="B587" s="47"/>
      <c r="C587" s="47"/>
    </row>
    <row r="588" spans="1:3" x14ac:dyDescent="0.3">
      <c r="A588" s="40"/>
      <c r="B588" s="47"/>
      <c r="C588" s="47"/>
    </row>
    <row r="589" spans="1:3" x14ac:dyDescent="0.3">
      <c r="A589" s="40"/>
      <c r="B589" s="47"/>
      <c r="C589" s="47"/>
    </row>
    <row r="590" spans="1:3" x14ac:dyDescent="0.3">
      <c r="A590" s="40"/>
      <c r="B590" s="47"/>
      <c r="C590" s="47"/>
    </row>
    <row r="591" spans="1:3" x14ac:dyDescent="0.3">
      <c r="A591" s="40"/>
      <c r="B591" s="47"/>
      <c r="C591" s="47"/>
    </row>
    <row r="592" spans="1:3" x14ac:dyDescent="0.3">
      <c r="A592" s="40"/>
      <c r="B592" s="47"/>
      <c r="C592" s="47"/>
    </row>
    <row r="593" spans="1:3" x14ac:dyDescent="0.3">
      <c r="A593" s="40"/>
      <c r="B593" s="47"/>
      <c r="C593" s="47"/>
    </row>
    <row r="594" spans="1:3" x14ac:dyDescent="0.3">
      <c r="A594" s="40"/>
      <c r="B594" s="47"/>
      <c r="C594" s="47"/>
    </row>
    <row r="595" spans="1:3" x14ac:dyDescent="0.3">
      <c r="A595" s="40"/>
      <c r="B595" s="47"/>
      <c r="C595" s="47"/>
    </row>
    <row r="596" spans="1:3" x14ac:dyDescent="0.3">
      <c r="A596" s="40"/>
      <c r="B596" s="47"/>
      <c r="C596" s="47"/>
    </row>
    <row r="597" spans="1:3" x14ac:dyDescent="0.3">
      <c r="A597" s="40"/>
      <c r="B597" s="47"/>
      <c r="C597" s="47"/>
    </row>
    <row r="598" spans="1:3" x14ac:dyDescent="0.3">
      <c r="A598" s="40"/>
      <c r="B598" s="47"/>
      <c r="C598" s="47"/>
    </row>
    <row r="599" spans="1:3" x14ac:dyDescent="0.3">
      <c r="A599" s="40"/>
      <c r="B599" s="47"/>
      <c r="C599" s="47"/>
    </row>
    <row r="600" spans="1:3" x14ac:dyDescent="0.3">
      <c r="A600" s="40"/>
      <c r="B600" s="47"/>
      <c r="C600" s="47"/>
    </row>
    <row r="601" spans="1:3" x14ac:dyDescent="0.3">
      <c r="A601" s="40"/>
      <c r="B601" s="47"/>
      <c r="C601" s="47"/>
    </row>
    <row r="602" spans="1:3" x14ac:dyDescent="0.3">
      <c r="A602" s="40"/>
      <c r="B602" s="47"/>
      <c r="C602" s="47"/>
    </row>
    <row r="603" spans="1:3" x14ac:dyDescent="0.3">
      <c r="A603" s="40"/>
      <c r="B603" s="47"/>
      <c r="C603" s="47"/>
    </row>
    <row r="604" spans="1:3" x14ac:dyDescent="0.3">
      <c r="A604" s="40"/>
      <c r="B604" s="47"/>
      <c r="C604" s="47"/>
    </row>
    <row r="605" spans="1:3" x14ac:dyDescent="0.3">
      <c r="A605" s="40"/>
      <c r="B605" s="47"/>
      <c r="C605" s="47"/>
    </row>
    <row r="606" spans="1:3" x14ac:dyDescent="0.3">
      <c r="A606" s="40"/>
      <c r="B606" s="47"/>
      <c r="C606" s="47"/>
    </row>
    <row r="607" spans="1:3" x14ac:dyDescent="0.3">
      <c r="A607" s="40"/>
      <c r="B607" s="47"/>
      <c r="C607" s="47"/>
    </row>
    <row r="608" spans="1:3" x14ac:dyDescent="0.3">
      <c r="A608" s="40"/>
      <c r="B608" s="47"/>
      <c r="C608" s="47"/>
    </row>
    <row r="609" spans="1:3" x14ac:dyDescent="0.3">
      <c r="A609" s="40"/>
      <c r="B609" s="47"/>
      <c r="C609" s="47"/>
    </row>
    <row r="610" spans="1:3" x14ac:dyDescent="0.3">
      <c r="A610" s="40"/>
      <c r="B610" s="47"/>
      <c r="C610" s="47"/>
    </row>
    <row r="611" spans="1:3" x14ac:dyDescent="0.3">
      <c r="A611" s="40"/>
      <c r="B611" s="47"/>
      <c r="C611" s="47"/>
    </row>
    <row r="612" spans="1:3" x14ac:dyDescent="0.3">
      <c r="A612" s="40"/>
      <c r="B612" s="47"/>
      <c r="C612" s="47"/>
    </row>
    <row r="613" spans="1:3" x14ac:dyDescent="0.3">
      <c r="A613" s="40"/>
      <c r="B613" s="47"/>
      <c r="C613" s="47"/>
    </row>
    <row r="614" spans="1:3" x14ac:dyDescent="0.3">
      <c r="A614" s="40"/>
      <c r="B614" s="47"/>
      <c r="C614" s="47"/>
    </row>
    <row r="615" spans="1:3" x14ac:dyDescent="0.3">
      <c r="A615" s="40"/>
      <c r="B615" s="47"/>
      <c r="C615" s="47"/>
    </row>
    <row r="616" spans="1:3" x14ac:dyDescent="0.3">
      <c r="A616" s="40"/>
      <c r="B616" s="47"/>
      <c r="C616" s="47"/>
    </row>
    <row r="617" spans="1:3" x14ac:dyDescent="0.3">
      <c r="A617" s="40"/>
      <c r="B617" s="47"/>
      <c r="C617" s="47"/>
    </row>
    <row r="618" spans="1:3" x14ac:dyDescent="0.3">
      <c r="A618" s="40"/>
      <c r="B618" s="47"/>
      <c r="C618" s="47"/>
    </row>
    <row r="619" spans="1:3" x14ac:dyDescent="0.3">
      <c r="A619" s="40"/>
      <c r="B619" s="47"/>
      <c r="C619" s="47"/>
    </row>
    <row r="620" spans="1:3" x14ac:dyDescent="0.3">
      <c r="A620" s="40"/>
      <c r="B620" s="47"/>
      <c r="C620" s="47"/>
    </row>
    <row r="621" spans="1:3" x14ac:dyDescent="0.3">
      <c r="A621" s="40"/>
      <c r="B621" s="47"/>
      <c r="C621" s="47"/>
    </row>
    <row r="622" spans="1:3" x14ac:dyDescent="0.3">
      <c r="A622" s="40"/>
      <c r="B622" s="47"/>
      <c r="C622" s="47"/>
    </row>
    <row r="623" spans="1:3" x14ac:dyDescent="0.3">
      <c r="A623" s="40"/>
      <c r="B623" s="47"/>
      <c r="C623" s="47"/>
    </row>
    <row r="624" spans="1:3" x14ac:dyDescent="0.3">
      <c r="A624" s="40"/>
      <c r="B624" s="47"/>
      <c r="C624" s="47"/>
    </row>
    <row r="625" spans="1:3" x14ac:dyDescent="0.3">
      <c r="A625" s="40"/>
      <c r="B625" s="47"/>
      <c r="C625" s="47"/>
    </row>
    <row r="626" spans="1:3" x14ac:dyDescent="0.3">
      <c r="A626" s="40"/>
      <c r="B626" s="47"/>
      <c r="C626" s="47"/>
    </row>
    <row r="627" spans="1:3" x14ac:dyDescent="0.3">
      <c r="A627" s="40"/>
      <c r="B627" s="47"/>
      <c r="C627" s="47"/>
    </row>
    <row r="628" spans="1:3" x14ac:dyDescent="0.3">
      <c r="A628" s="40"/>
      <c r="B628" s="47"/>
      <c r="C628" s="47"/>
    </row>
    <row r="629" spans="1:3" x14ac:dyDescent="0.3">
      <c r="A629" s="40"/>
      <c r="B629" s="47"/>
      <c r="C629" s="47"/>
    </row>
    <row r="630" spans="1:3" x14ac:dyDescent="0.3">
      <c r="A630" s="40"/>
      <c r="B630" s="47"/>
      <c r="C630" s="47"/>
    </row>
    <row r="631" spans="1:3" x14ac:dyDescent="0.3">
      <c r="A631" s="40"/>
      <c r="B631" s="47"/>
      <c r="C631" s="47"/>
    </row>
    <row r="632" spans="1:3" x14ac:dyDescent="0.3">
      <c r="A632" s="40"/>
      <c r="B632" s="47"/>
      <c r="C632" s="47"/>
    </row>
    <row r="633" spans="1:3" x14ac:dyDescent="0.3">
      <c r="A633" s="40"/>
      <c r="B633" s="47"/>
      <c r="C633" s="47"/>
    </row>
    <row r="634" spans="1:3" x14ac:dyDescent="0.3">
      <c r="A634" s="40"/>
      <c r="B634" s="47"/>
      <c r="C634" s="47"/>
    </row>
    <row r="635" spans="1:3" x14ac:dyDescent="0.3">
      <c r="A635" s="40"/>
      <c r="B635" s="47"/>
      <c r="C635" s="47"/>
    </row>
    <row r="636" spans="1:3" x14ac:dyDescent="0.3">
      <c r="A636" s="40"/>
      <c r="B636" s="47"/>
      <c r="C636" s="47"/>
    </row>
    <row r="637" spans="1:3" x14ac:dyDescent="0.3">
      <c r="A637" s="40"/>
      <c r="B637" s="47"/>
      <c r="C637" s="47"/>
    </row>
    <row r="638" spans="1:3" x14ac:dyDescent="0.3">
      <c r="A638" s="40"/>
      <c r="B638" s="47"/>
      <c r="C638" s="47"/>
    </row>
    <row r="639" spans="1:3" x14ac:dyDescent="0.3">
      <c r="A639" s="40"/>
      <c r="B639" s="47"/>
      <c r="C639" s="47"/>
    </row>
    <row r="640" spans="1:3" x14ac:dyDescent="0.3">
      <c r="A640" s="40"/>
      <c r="B640" s="47"/>
      <c r="C640" s="47"/>
    </row>
    <row r="641" spans="1:3" x14ac:dyDescent="0.3">
      <c r="A641" s="40"/>
      <c r="B641" s="47"/>
      <c r="C641" s="47"/>
    </row>
    <row r="642" spans="1:3" x14ac:dyDescent="0.3">
      <c r="A642" s="40"/>
      <c r="B642" s="47"/>
      <c r="C642" s="47"/>
    </row>
    <row r="643" spans="1:3" x14ac:dyDescent="0.3">
      <c r="A643" s="40"/>
      <c r="B643" s="47"/>
      <c r="C643" s="47"/>
    </row>
    <row r="644" spans="1:3" x14ac:dyDescent="0.3">
      <c r="A644" s="40"/>
      <c r="B644" s="47"/>
      <c r="C644" s="47"/>
    </row>
    <row r="645" spans="1:3" x14ac:dyDescent="0.3">
      <c r="A645" s="40"/>
      <c r="B645" s="47"/>
      <c r="C645" s="47"/>
    </row>
    <row r="646" spans="1:3" x14ac:dyDescent="0.3">
      <c r="A646" s="40"/>
      <c r="B646" s="47"/>
      <c r="C646" s="47"/>
    </row>
    <row r="647" spans="1:3" x14ac:dyDescent="0.3">
      <c r="A647" s="40"/>
      <c r="B647" s="47"/>
      <c r="C647" s="47"/>
    </row>
    <row r="648" spans="1:3" x14ac:dyDescent="0.3">
      <c r="A648" s="40"/>
      <c r="B648" s="47"/>
      <c r="C648" s="47"/>
    </row>
    <row r="649" spans="1:3" x14ac:dyDescent="0.3">
      <c r="A649" s="40"/>
      <c r="B649" s="47"/>
      <c r="C649" s="47"/>
    </row>
    <row r="650" spans="1:3" x14ac:dyDescent="0.3">
      <c r="A650" s="40"/>
      <c r="B650" s="47"/>
      <c r="C650" s="47"/>
    </row>
    <row r="651" spans="1:3" x14ac:dyDescent="0.3">
      <c r="A651" s="40"/>
      <c r="B651" s="47"/>
      <c r="C651" s="47"/>
    </row>
    <row r="652" spans="1:3" x14ac:dyDescent="0.3">
      <c r="A652" s="40"/>
      <c r="B652" s="47"/>
      <c r="C652" s="47"/>
    </row>
    <row r="653" spans="1:3" x14ac:dyDescent="0.3">
      <c r="A653" s="40"/>
      <c r="B653" s="47"/>
      <c r="C653" s="47"/>
    </row>
    <row r="654" spans="1:3" x14ac:dyDescent="0.3">
      <c r="A654" s="40"/>
      <c r="B654" s="47"/>
      <c r="C654" s="47"/>
    </row>
    <row r="655" spans="1:3" x14ac:dyDescent="0.3">
      <c r="A655" s="40"/>
      <c r="B655" s="47"/>
      <c r="C655" s="47"/>
    </row>
    <row r="656" spans="1:3" x14ac:dyDescent="0.3">
      <c r="A656" s="40"/>
      <c r="B656" s="47"/>
      <c r="C656" s="47"/>
    </row>
    <row r="657" spans="1:3" x14ac:dyDescent="0.3">
      <c r="A657" s="40"/>
      <c r="B657" s="47"/>
      <c r="C657" s="47"/>
    </row>
    <row r="658" spans="1:3" x14ac:dyDescent="0.3">
      <c r="A658" s="40"/>
      <c r="B658" s="47"/>
      <c r="C658" s="47"/>
    </row>
    <row r="659" spans="1:3" x14ac:dyDescent="0.3">
      <c r="A659" s="40"/>
      <c r="B659" s="47"/>
      <c r="C659" s="47"/>
    </row>
    <row r="660" spans="1:3" x14ac:dyDescent="0.3">
      <c r="A660" s="40"/>
      <c r="B660" s="47"/>
      <c r="C660" s="47"/>
    </row>
    <row r="661" spans="1:3" x14ac:dyDescent="0.3">
      <c r="A661" s="40"/>
      <c r="B661" s="47"/>
      <c r="C661" s="47"/>
    </row>
    <row r="662" spans="1:3" x14ac:dyDescent="0.3">
      <c r="A662" s="40"/>
      <c r="B662" s="47"/>
      <c r="C662" s="47"/>
    </row>
    <row r="663" spans="1:3" x14ac:dyDescent="0.3">
      <c r="A663" s="40"/>
      <c r="B663" s="47"/>
      <c r="C663" s="47"/>
    </row>
    <row r="664" spans="1:3" x14ac:dyDescent="0.3">
      <c r="A664" s="40"/>
      <c r="B664" s="47"/>
      <c r="C664" s="47"/>
    </row>
    <row r="665" spans="1:3" x14ac:dyDescent="0.3">
      <c r="A665" s="40"/>
      <c r="B665" s="47"/>
      <c r="C665" s="47"/>
    </row>
    <row r="666" spans="1:3" x14ac:dyDescent="0.3">
      <c r="A666" s="40"/>
      <c r="B666" s="47"/>
      <c r="C666" s="47"/>
    </row>
    <row r="667" spans="1:3" x14ac:dyDescent="0.3">
      <c r="A667" s="40"/>
      <c r="B667" s="47"/>
      <c r="C667" s="47"/>
    </row>
    <row r="668" spans="1:3" x14ac:dyDescent="0.3">
      <c r="A668" s="40"/>
      <c r="B668" s="47"/>
      <c r="C668" s="47"/>
    </row>
    <row r="669" spans="1:3" x14ac:dyDescent="0.3">
      <c r="A669" s="40"/>
      <c r="B669" s="47"/>
      <c r="C669" s="47"/>
    </row>
    <row r="670" spans="1:3" x14ac:dyDescent="0.3">
      <c r="A670" s="40"/>
      <c r="B670" s="47"/>
      <c r="C670" s="47"/>
    </row>
    <row r="671" spans="1:3" x14ac:dyDescent="0.3">
      <c r="A671" s="40"/>
      <c r="B671" s="47"/>
      <c r="C671" s="47"/>
    </row>
    <row r="672" spans="1:3" x14ac:dyDescent="0.3">
      <c r="A672" s="40"/>
      <c r="B672" s="47"/>
      <c r="C672" s="47"/>
    </row>
    <row r="673" spans="1:3" x14ac:dyDescent="0.3">
      <c r="A673" s="40"/>
      <c r="B673" s="47"/>
      <c r="C673" s="47"/>
    </row>
    <row r="674" spans="1:3" x14ac:dyDescent="0.3">
      <c r="A674" s="40"/>
      <c r="B674" s="47"/>
      <c r="C674" s="47"/>
    </row>
    <row r="675" spans="1:3" x14ac:dyDescent="0.3">
      <c r="A675" s="40"/>
      <c r="B675" s="47"/>
      <c r="C675" s="47"/>
    </row>
    <row r="676" spans="1:3" x14ac:dyDescent="0.3">
      <c r="A676" s="40"/>
      <c r="B676" s="47"/>
      <c r="C676" s="47"/>
    </row>
    <row r="677" spans="1:3" x14ac:dyDescent="0.3">
      <c r="A677" s="40"/>
      <c r="B677" s="47"/>
      <c r="C677" s="47"/>
    </row>
    <row r="678" spans="1:3" x14ac:dyDescent="0.3">
      <c r="A678" s="40"/>
      <c r="B678" s="47"/>
      <c r="C678" s="47"/>
    </row>
    <row r="679" spans="1:3" x14ac:dyDescent="0.3">
      <c r="A679" s="40"/>
      <c r="B679" s="47"/>
      <c r="C679" s="47"/>
    </row>
    <row r="680" spans="1:3" x14ac:dyDescent="0.3">
      <c r="A680" s="40"/>
      <c r="B680" s="47"/>
      <c r="C680" s="47"/>
    </row>
    <row r="681" spans="1:3" x14ac:dyDescent="0.3">
      <c r="A681" s="40"/>
      <c r="B681" s="47"/>
      <c r="C681" s="47"/>
    </row>
    <row r="682" spans="1:3" x14ac:dyDescent="0.3">
      <c r="A682" s="40"/>
      <c r="B682" s="47"/>
      <c r="C682" s="47"/>
    </row>
    <row r="683" spans="1:3" x14ac:dyDescent="0.3">
      <c r="A683" s="40"/>
      <c r="B683" s="47"/>
      <c r="C683" s="47"/>
    </row>
    <row r="684" spans="1:3" x14ac:dyDescent="0.3">
      <c r="A684" s="40"/>
      <c r="B684" s="47"/>
      <c r="C684" s="47"/>
    </row>
    <row r="685" spans="1:3" x14ac:dyDescent="0.3">
      <c r="A685" s="40"/>
      <c r="B685" s="47"/>
      <c r="C685" s="47"/>
    </row>
    <row r="686" spans="1:3" x14ac:dyDescent="0.3">
      <c r="A686" s="40"/>
      <c r="B686" s="47"/>
      <c r="C686" s="47"/>
    </row>
    <row r="687" spans="1:3" x14ac:dyDescent="0.3">
      <c r="A687" s="40"/>
      <c r="B687" s="47"/>
      <c r="C687" s="47"/>
    </row>
    <row r="688" spans="1:3" x14ac:dyDescent="0.3">
      <c r="A688" s="40"/>
      <c r="B688" s="47"/>
      <c r="C688" s="47"/>
    </row>
    <row r="689" spans="1:3" x14ac:dyDescent="0.3">
      <c r="A689" s="40"/>
      <c r="B689" s="47"/>
      <c r="C689" s="47"/>
    </row>
    <row r="690" spans="1:3" x14ac:dyDescent="0.3">
      <c r="A690" s="40"/>
      <c r="B690" s="47"/>
      <c r="C690" s="47"/>
    </row>
    <row r="691" spans="1:3" x14ac:dyDescent="0.3">
      <c r="A691" s="40"/>
      <c r="B691" s="47"/>
      <c r="C691" s="47"/>
    </row>
    <row r="692" spans="1:3" x14ac:dyDescent="0.3">
      <c r="A692" s="40"/>
      <c r="B692" s="47"/>
      <c r="C692" s="47"/>
    </row>
    <row r="693" spans="1:3" x14ac:dyDescent="0.3">
      <c r="A693" s="40"/>
      <c r="B693" s="47"/>
      <c r="C693" s="47"/>
    </row>
    <row r="694" spans="1:3" x14ac:dyDescent="0.3">
      <c r="A694" s="40"/>
      <c r="B694" s="47"/>
      <c r="C694" s="47"/>
    </row>
    <row r="695" spans="1:3" x14ac:dyDescent="0.3">
      <c r="A695" s="40"/>
      <c r="B695" s="47"/>
      <c r="C695" s="47"/>
    </row>
    <row r="696" spans="1:3" x14ac:dyDescent="0.3">
      <c r="A696" s="40"/>
      <c r="B696" s="47"/>
      <c r="C696" s="47"/>
    </row>
    <row r="697" spans="1:3" x14ac:dyDescent="0.3">
      <c r="A697" s="40"/>
      <c r="B697" s="47"/>
      <c r="C697" s="47"/>
    </row>
    <row r="698" spans="1:3" x14ac:dyDescent="0.3">
      <c r="A698" s="40"/>
      <c r="B698" s="47"/>
      <c r="C698" s="47"/>
    </row>
    <row r="699" spans="1:3" x14ac:dyDescent="0.3">
      <c r="A699" s="40"/>
      <c r="B699" s="47"/>
      <c r="C699" s="47"/>
    </row>
    <row r="700" spans="1:3" x14ac:dyDescent="0.3">
      <c r="A700" s="40"/>
      <c r="B700" s="47"/>
      <c r="C700" s="47"/>
    </row>
    <row r="701" spans="1:3" x14ac:dyDescent="0.3">
      <c r="A701" s="40"/>
      <c r="B701" s="47"/>
      <c r="C701" s="47"/>
    </row>
    <row r="702" spans="1:3" x14ac:dyDescent="0.3">
      <c r="A702" s="40"/>
      <c r="B702" s="47"/>
      <c r="C702" s="47"/>
    </row>
    <row r="703" spans="1:3" x14ac:dyDescent="0.3">
      <c r="A703" s="40"/>
      <c r="B703" s="47"/>
      <c r="C703" s="47"/>
    </row>
    <row r="704" spans="1:3" x14ac:dyDescent="0.3">
      <c r="A704" s="40"/>
      <c r="B704" s="47"/>
      <c r="C704" s="47"/>
    </row>
    <row r="705" spans="1:3" x14ac:dyDescent="0.3">
      <c r="A705" s="40"/>
      <c r="B705" s="47"/>
      <c r="C705" s="47"/>
    </row>
    <row r="706" spans="1:3" x14ac:dyDescent="0.3">
      <c r="A706" s="40"/>
      <c r="B706" s="47"/>
      <c r="C706" s="47"/>
    </row>
    <row r="707" spans="1:3" x14ac:dyDescent="0.3">
      <c r="A707" s="40"/>
      <c r="B707" s="47"/>
      <c r="C707" s="47"/>
    </row>
    <row r="708" spans="1:3" x14ac:dyDescent="0.3">
      <c r="A708" s="40"/>
      <c r="B708" s="47"/>
      <c r="C708" s="47"/>
    </row>
    <row r="709" spans="1:3" x14ac:dyDescent="0.3">
      <c r="A709" s="40"/>
    </row>
    <row r="710" spans="1:3" x14ac:dyDescent="0.3">
      <c r="A710" s="40"/>
    </row>
    <row r="711" spans="1:3" x14ac:dyDescent="0.3">
      <c r="A711" s="40"/>
    </row>
    <row r="712" spans="1:3" x14ac:dyDescent="0.3">
      <c r="A712" s="40"/>
    </row>
    <row r="713" spans="1:3" x14ac:dyDescent="0.3">
      <c r="A713" s="40"/>
    </row>
    <row r="715" spans="1:3" x14ac:dyDescent="0.3">
      <c r="A715" s="41"/>
    </row>
  </sheetData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434"/>
  <sheetViews>
    <sheetView topLeftCell="A355" workbookViewId="0">
      <selection activeCell="F365" sqref="F365"/>
    </sheetView>
  </sheetViews>
  <sheetFormatPr defaultColWidth="9" defaultRowHeight="13.5" x14ac:dyDescent="0.3"/>
  <cols>
    <col min="1" max="1" width="11.1328125" style="70" bestFit="1" customWidth="1"/>
    <col min="2" max="2" width="10.265625" style="71" bestFit="1" customWidth="1"/>
    <col min="3" max="3" width="20.3984375" style="77" bestFit="1" customWidth="1"/>
    <col min="4" max="4" width="9.46484375" style="68" bestFit="1" customWidth="1"/>
    <col min="5" max="5" width="9" style="68"/>
    <col min="6" max="6" width="11.59765625" style="68" bestFit="1" customWidth="1"/>
    <col min="7" max="7" width="16.86328125" style="68" customWidth="1"/>
    <col min="8" max="8" width="12.3984375" style="68" customWidth="1"/>
    <col min="9" max="16384" width="9" style="68"/>
  </cols>
  <sheetData>
    <row r="1" spans="1:8" x14ac:dyDescent="0.3">
      <c r="A1" s="65"/>
      <c r="B1" s="66" t="s">
        <v>139</v>
      </c>
      <c r="C1" s="67" t="s">
        <v>140</v>
      </c>
      <c r="F1" s="69" t="str">
        <f>[1]!edb()</f>
        <v>Wind资讯</v>
      </c>
    </row>
    <row r="2" spans="1:8" x14ac:dyDescent="0.3">
      <c r="A2" s="70">
        <f>F3</f>
        <v>42373</v>
      </c>
      <c r="B2" s="71">
        <f>G3</f>
        <v>20380.391599999999</v>
      </c>
      <c r="C2" s="72">
        <f>H3/100</f>
        <v>2.1873E-2</v>
      </c>
      <c r="F2" s="68" t="s">
        <v>152</v>
      </c>
      <c r="G2" s="68" t="s">
        <v>154</v>
      </c>
      <c r="H2" s="68" t="s">
        <v>155</v>
      </c>
    </row>
    <row r="3" spans="1:8" x14ac:dyDescent="0.3">
      <c r="A3" s="70">
        <f t="shared" ref="A3:A66" si="0">F4</f>
        <v>42374</v>
      </c>
      <c r="B3" s="71">
        <f t="shared" ref="B3:B66" si="1">G4</f>
        <v>19101.363399999998</v>
      </c>
      <c r="C3" s="72">
        <f t="shared" ref="C3:C66" si="2">H4/100</f>
        <v>2.1745E-2</v>
      </c>
      <c r="F3" s="73">
        <v>42373</v>
      </c>
      <c r="G3" s="74">
        <v>20380.391599999999</v>
      </c>
      <c r="H3" s="74">
        <v>2.1873</v>
      </c>
    </row>
    <row r="4" spans="1:8" x14ac:dyDescent="0.3">
      <c r="A4" s="70">
        <f t="shared" si="0"/>
        <v>42375</v>
      </c>
      <c r="B4" s="71">
        <f t="shared" si="1"/>
        <v>20967.588500000002</v>
      </c>
      <c r="C4" s="72">
        <f t="shared" si="2"/>
        <v>2.0741999999999997E-2</v>
      </c>
      <c r="F4" s="73">
        <v>42374</v>
      </c>
      <c r="G4" s="74">
        <v>19101.363399999998</v>
      </c>
      <c r="H4" s="74">
        <v>2.1745000000000001</v>
      </c>
    </row>
    <row r="5" spans="1:8" x14ac:dyDescent="0.3">
      <c r="A5" s="70">
        <f t="shared" si="0"/>
        <v>42376</v>
      </c>
      <c r="B5" s="71">
        <f t="shared" si="1"/>
        <v>21336.464400000001</v>
      </c>
      <c r="C5" s="72">
        <f t="shared" si="2"/>
        <v>2.0326E-2</v>
      </c>
      <c r="F5" s="73">
        <v>42375</v>
      </c>
      <c r="G5" s="74">
        <v>20967.588500000002</v>
      </c>
      <c r="H5" s="74">
        <v>2.0741999999999998</v>
      </c>
    </row>
    <row r="6" spans="1:8" x14ac:dyDescent="0.3">
      <c r="A6" s="70">
        <f t="shared" si="0"/>
        <v>42377</v>
      </c>
      <c r="B6" s="71">
        <f t="shared" si="1"/>
        <v>20490.359499999999</v>
      </c>
      <c r="C6" s="72">
        <f t="shared" si="2"/>
        <v>2.0076999999999998E-2</v>
      </c>
      <c r="F6" s="73">
        <v>42376</v>
      </c>
      <c r="G6" s="74">
        <v>21336.464400000001</v>
      </c>
      <c r="H6" s="74">
        <v>2.0326</v>
      </c>
    </row>
    <row r="7" spans="1:8" x14ac:dyDescent="0.3">
      <c r="A7" s="70">
        <f t="shared" si="0"/>
        <v>42380</v>
      </c>
      <c r="B7" s="71">
        <f t="shared" si="1"/>
        <v>23668.6636</v>
      </c>
      <c r="C7" s="72">
        <f t="shared" si="2"/>
        <v>2.0110000000000003E-2</v>
      </c>
      <c r="F7" s="73">
        <v>42377</v>
      </c>
      <c r="G7" s="74">
        <v>20490.359499999999</v>
      </c>
      <c r="H7" s="74">
        <v>2.0076999999999998</v>
      </c>
    </row>
    <row r="8" spans="1:8" x14ac:dyDescent="0.3">
      <c r="A8" s="70">
        <f t="shared" si="0"/>
        <v>42381</v>
      </c>
      <c r="B8" s="71">
        <f t="shared" si="1"/>
        <v>25417.265299999999</v>
      </c>
      <c r="C8" s="72">
        <f t="shared" si="2"/>
        <v>2.0125000000000001E-2</v>
      </c>
      <c r="F8" s="73">
        <v>42380</v>
      </c>
      <c r="G8" s="74">
        <v>23668.6636</v>
      </c>
      <c r="H8" s="74">
        <v>2.0110000000000001</v>
      </c>
    </row>
    <row r="9" spans="1:8" x14ac:dyDescent="0.3">
      <c r="A9" s="70">
        <f t="shared" si="0"/>
        <v>42382</v>
      </c>
      <c r="B9" s="71">
        <f t="shared" si="1"/>
        <v>26642.796999999999</v>
      </c>
      <c r="C9" s="72">
        <f t="shared" si="2"/>
        <v>2.0112999999999999E-2</v>
      </c>
      <c r="F9" s="73">
        <v>42381</v>
      </c>
      <c r="G9" s="74">
        <v>25417.265299999999</v>
      </c>
      <c r="H9" s="74">
        <v>2.0125000000000002</v>
      </c>
    </row>
    <row r="10" spans="1:8" x14ac:dyDescent="0.3">
      <c r="A10" s="70">
        <f t="shared" si="0"/>
        <v>42383</v>
      </c>
      <c r="B10" s="71">
        <f t="shared" si="1"/>
        <v>27072.224999999999</v>
      </c>
      <c r="C10" s="72">
        <f t="shared" si="2"/>
        <v>2.0266000000000003E-2</v>
      </c>
      <c r="F10" s="73">
        <v>42382</v>
      </c>
      <c r="G10" s="74">
        <v>26642.796999999999</v>
      </c>
      <c r="H10" s="74">
        <v>2.0112999999999999</v>
      </c>
    </row>
    <row r="11" spans="1:8" x14ac:dyDescent="0.3">
      <c r="A11" s="70">
        <f t="shared" si="0"/>
        <v>42384</v>
      </c>
      <c r="B11" s="71">
        <f t="shared" si="1"/>
        <v>27759.765100000001</v>
      </c>
      <c r="C11" s="72">
        <f t="shared" si="2"/>
        <v>2.0251000000000002E-2</v>
      </c>
      <c r="F11" s="73">
        <v>42383</v>
      </c>
      <c r="G11" s="74">
        <v>27072.224999999999</v>
      </c>
      <c r="H11" s="74">
        <v>2.0266000000000002</v>
      </c>
    </row>
    <row r="12" spans="1:8" x14ac:dyDescent="0.3">
      <c r="A12" s="70">
        <f t="shared" si="0"/>
        <v>42387</v>
      </c>
      <c r="B12" s="71">
        <f t="shared" si="1"/>
        <v>26711.309600000001</v>
      </c>
      <c r="C12" s="72">
        <f t="shared" si="2"/>
        <v>2.0619999999999999E-2</v>
      </c>
      <c r="F12" s="73">
        <v>42384</v>
      </c>
      <c r="G12" s="74">
        <v>27759.765100000001</v>
      </c>
      <c r="H12" s="74">
        <v>2.0251000000000001</v>
      </c>
    </row>
    <row r="13" spans="1:8" x14ac:dyDescent="0.3">
      <c r="A13" s="70">
        <f t="shared" si="0"/>
        <v>42388</v>
      </c>
      <c r="B13" s="71">
        <f t="shared" si="1"/>
        <v>22711.0069</v>
      </c>
      <c r="C13" s="72">
        <f t="shared" si="2"/>
        <v>2.1564999999999997E-2</v>
      </c>
      <c r="F13" s="73">
        <v>42387</v>
      </c>
      <c r="G13" s="74">
        <v>26711.309600000001</v>
      </c>
      <c r="H13" s="74">
        <v>2.0619999999999998</v>
      </c>
    </row>
    <row r="14" spans="1:8" x14ac:dyDescent="0.3">
      <c r="A14" s="70">
        <f t="shared" si="0"/>
        <v>42389</v>
      </c>
      <c r="B14" s="71">
        <f t="shared" si="1"/>
        <v>18859.144799999998</v>
      </c>
      <c r="C14" s="72">
        <f t="shared" si="2"/>
        <v>2.3623999999999999E-2</v>
      </c>
      <c r="F14" s="73">
        <v>42388</v>
      </c>
      <c r="G14" s="74">
        <v>22711.0069</v>
      </c>
      <c r="H14" s="74">
        <v>2.1564999999999999</v>
      </c>
    </row>
    <row r="15" spans="1:8" x14ac:dyDescent="0.3">
      <c r="A15" s="70">
        <f t="shared" si="0"/>
        <v>42390</v>
      </c>
      <c r="B15" s="71">
        <f t="shared" si="1"/>
        <v>19061.493900000001</v>
      </c>
      <c r="C15" s="72">
        <f t="shared" si="2"/>
        <v>2.3982999999999997E-2</v>
      </c>
      <c r="F15" s="73">
        <v>42389</v>
      </c>
      <c r="G15" s="74">
        <v>18859.144799999998</v>
      </c>
      <c r="H15" s="74">
        <v>2.3624000000000001</v>
      </c>
    </row>
    <row r="16" spans="1:8" x14ac:dyDescent="0.3">
      <c r="A16" s="70">
        <f t="shared" si="0"/>
        <v>42391</v>
      </c>
      <c r="B16" s="71">
        <f t="shared" si="1"/>
        <v>17684.409599999999</v>
      </c>
      <c r="C16" s="72">
        <f t="shared" si="2"/>
        <v>2.2109999999999998E-2</v>
      </c>
      <c r="F16" s="73">
        <v>42390</v>
      </c>
      <c r="G16" s="74">
        <v>19061.493900000001</v>
      </c>
      <c r="H16" s="74">
        <v>2.3982999999999999</v>
      </c>
    </row>
    <row r="17" spans="1:8" x14ac:dyDescent="0.3">
      <c r="A17" s="70">
        <f t="shared" si="0"/>
        <v>42394</v>
      </c>
      <c r="B17" s="71">
        <f t="shared" si="1"/>
        <v>20051.762299999999</v>
      </c>
      <c r="C17" s="72">
        <f t="shared" si="2"/>
        <v>2.1214E-2</v>
      </c>
      <c r="F17" s="73">
        <v>42391</v>
      </c>
      <c r="G17" s="74">
        <v>17684.409599999999</v>
      </c>
      <c r="H17" s="74">
        <v>2.2109999999999999</v>
      </c>
    </row>
    <row r="18" spans="1:8" x14ac:dyDescent="0.3">
      <c r="A18" s="70">
        <f t="shared" si="0"/>
        <v>42395</v>
      </c>
      <c r="B18" s="71">
        <f t="shared" si="1"/>
        <v>21159.4074</v>
      </c>
      <c r="C18" s="72">
        <f t="shared" si="2"/>
        <v>2.1101000000000002E-2</v>
      </c>
      <c r="F18" s="73">
        <v>42394</v>
      </c>
      <c r="G18" s="74">
        <v>20051.762299999999</v>
      </c>
      <c r="H18" s="74">
        <v>2.1214</v>
      </c>
    </row>
    <row r="19" spans="1:8" x14ac:dyDescent="0.3">
      <c r="A19" s="70">
        <f t="shared" si="0"/>
        <v>42396</v>
      </c>
      <c r="B19" s="71">
        <f t="shared" si="1"/>
        <v>21565.025399999999</v>
      </c>
      <c r="C19" s="72">
        <f t="shared" si="2"/>
        <v>2.1197000000000001E-2</v>
      </c>
      <c r="F19" s="73">
        <v>42395</v>
      </c>
      <c r="G19" s="74">
        <v>21159.4074</v>
      </c>
      <c r="H19" s="74">
        <v>2.1101000000000001</v>
      </c>
    </row>
    <row r="20" spans="1:8" x14ac:dyDescent="0.3">
      <c r="A20" s="70">
        <f t="shared" si="0"/>
        <v>42397</v>
      </c>
      <c r="B20" s="71">
        <f t="shared" si="1"/>
        <v>21318.601500000001</v>
      </c>
      <c r="C20" s="72">
        <f t="shared" si="2"/>
        <v>2.1002E-2</v>
      </c>
      <c r="F20" s="73">
        <v>42396</v>
      </c>
      <c r="G20" s="74">
        <v>21565.025399999999</v>
      </c>
      <c r="H20" s="74">
        <v>2.1196999999999999</v>
      </c>
    </row>
    <row r="21" spans="1:8" x14ac:dyDescent="0.3">
      <c r="A21" s="70">
        <f t="shared" si="0"/>
        <v>42398</v>
      </c>
      <c r="B21" s="71">
        <f t="shared" si="1"/>
        <v>20983.6217</v>
      </c>
      <c r="C21" s="72">
        <f t="shared" si="2"/>
        <v>2.1015000000000002E-2</v>
      </c>
      <c r="F21" s="73">
        <v>42397</v>
      </c>
      <c r="G21" s="74">
        <v>21318.601500000001</v>
      </c>
      <c r="H21" s="74">
        <v>2.1002000000000001</v>
      </c>
    </row>
    <row r="22" spans="1:8" x14ac:dyDescent="0.3">
      <c r="A22" s="70">
        <f t="shared" si="0"/>
        <v>42401</v>
      </c>
      <c r="B22" s="71">
        <f t="shared" si="1"/>
        <v>21992.832900000001</v>
      </c>
      <c r="C22" s="72">
        <f t="shared" si="2"/>
        <v>2.1707999999999998E-2</v>
      </c>
      <c r="F22" s="73">
        <v>42398</v>
      </c>
      <c r="G22" s="74">
        <v>20983.6217</v>
      </c>
      <c r="H22" s="74">
        <v>2.1015000000000001</v>
      </c>
    </row>
    <row r="23" spans="1:8" x14ac:dyDescent="0.3">
      <c r="A23" s="70">
        <f t="shared" si="0"/>
        <v>42402</v>
      </c>
      <c r="B23" s="71">
        <f t="shared" si="1"/>
        <v>19814.254199999999</v>
      </c>
      <c r="C23" s="72">
        <f t="shared" si="2"/>
        <v>2.2284000000000002E-2</v>
      </c>
      <c r="F23" s="73">
        <v>42401</v>
      </c>
      <c r="G23" s="74">
        <v>21992.832900000001</v>
      </c>
      <c r="H23" s="74">
        <v>2.1707999999999998</v>
      </c>
    </row>
    <row r="24" spans="1:8" x14ac:dyDescent="0.3">
      <c r="A24" s="70">
        <f t="shared" si="0"/>
        <v>42403</v>
      </c>
      <c r="B24" s="71">
        <f t="shared" si="1"/>
        <v>17403.258699999998</v>
      </c>
      <c r="C24" s="72">
        <f t="shared" si="2"/>
        <v>2.2086000000000001E-2</v>
      </c>
      <c r="F24" s="73">
        <v>42402</v>
      </c>
      <c r="G24" s="74">
        <v>19814.254199999999</v>
      </c>
      <c r="H24" s="74">
        <v>2.2284000000000002</v>
      </c>
    </row>
    <row r="25" spans="1:8" x14ac:dyDescent="0.3">
      <c r="A25" s="70">
        <f t="shared" si="0"/>
        <v>42404</v>
      </c>
      <c r="B25" s="71">
        <f t="shared" si="1"/>
        <v>14904.9881</v>
      </c>
      <c r="C25" s="72">
        <f t="shared" si="2"/>
        <v>2.2283000000000001E-2</v>
      </c>
      <c r="F25" s="73">
        <v>42403</v>
      </c>
      <c r="G25" s="74">
        <v>17403.258699999998</v>
      </c>
      <c r="H25" s="74">
        <v>2.2086000000000001</v>
      </c>
    </row>
    <row r="26" spans="1:8" x14ac:dyDescent="0.3">
      <c r="A26" s="70">
        <f t="shared" si="0"/>
        <v>42405</v>
      </c>
      <c r="B26" s="71">
        <f t="shared" si="1"/>
        <v>9712.2075999999997</v>
      </c>
      <c r="C26" s="72">
        <f t="shared" si="2"/>
        <v>2.3300999999999999E-2</v>
      </c>
      <c r="F26" s="73">
        <v>42404</v>
      </c>
      <c r="G26" s="74">
        <v>14904.9881</v>
      </c>
      <c r="H26" s="74">
        <v>2.2282999999999999</v>
      </c>
    </row>
    <row r="27" spans="1:8" x14ac:dyDescent="0.3">
      <c r="A27" s="70">
        <f t="shared" si="0"/>
        <v>42406</v>
      </c>
      <c r="B27" s="71">
        <f t="shared" si="1"/>
        <v>3860.5369999999998</v>
      </c>
      <c r="C27" s="72">
        <f t="shared" si="2"/>
        <v>2.2647E-2</v>
      </c>
      <c r="F27" s="73">
        <v>42405</v>
      </c>
      <c r="G27" s="74">
        <v>9712.2075999999997</v>
      </c>
      <c r="H27" s="74">
        <v>2.3300999999999998</v>
      </c>
    </row>
    <row r="28" spans="1:8" x14ac:dyDescent="0.3">
      <c r="A28" s="70">
        <f t="shared" si="0"/>
        <v>42414</v>
      </c>
      <c r="B28" s="71">
        <f t="shared" si="1"/>
        <v>9312.6435999999994</v>
      </c>
      <c r="C28" s="72">
        <f t="shared" si="2"/>
        <v>1.9774E-2</v>
      </c>
      <c r="F28" s="73">
        <v>42406</v>
      </c>
      <c r="G28" s="74">
        <v>3860.5369999999998</v>
      </c>
      <c r="H28" s="74">
        <v>2.2646999999999999</v>
      </c>
    </row>
    <row r="29" spans="1:8" x14ac:dyDescent="0.3">
      <c r="A29" s="70">
        <f t="shared" si="0"/>
        <v>42415</v>
      </c>
      <c r="B29" s="71">
        <f t="shared" si="1"/>
        <v>15513.054899999999</v>
      </c>
      <c r="C29" s="72">
        <f t="shared" si="2"/>
        <v>2.0297999999999997E-2</v>
      </c>
      <c r="F29" s="73">
        <v>42414</v>
      </c>
      <c r="G29" s="74">
        <v>9312.6435999999994</v>
      </c>
      <c r="H29" s="74">
        <v>1.9774</v>
      </c>
    </row>
    <row r="30" spans="1:8" x14ac:dyDescent="0.3">
      <c r="A30" s="70">
        <f t="shared" si="0"/>
        <v>42416</v>
      </c>
      <c r="B30" s="71">
        <f t="shared" si="1"/>
        <v>18655.606199999998</v>
      </c>
      <c r="C30" s="72">
        <f t="shared" si="2"/>
        <v>2.0442999999999999E-2</v>
      </c>
      <c r="F30" s="73">
        <v>42415</v>
      </c>
      <c r="G30" s="74">
        <v>15513.054899999999</v>
      </c>
      <c r="H30" s="74">
        <v>2.0297999999999998</v>
      </c>
    </row>
    <row r="31" spans="1:8" x14ac:dyDescent="0.3">
      <c r="A31" s="70">
        <f t="shared" si="0"/>
        <v>42417</v>
      </c>
      <c r="B31" s="71">
        <f t="shared" si="1"/>
        <v>19677.132600000001</v>
      </c>
      <c r="C31" s="72">
        <f t="shared" si="2"/>
        <v>2.019E-2</v>
      </c>
      <c r="F31" s="73">
        <v>42416</v>
      </c>
      <c r="G31" s="74">
        <v>18655.606199999998</v>
      </c>
      <c r="H31" s="74">
        <v>2.0442999999999998</v>
      </c>
    </row>
    <row r="32" spans="1:8" x14ac:dyDescent="0.3">
      <c r="A32" s="70">
        <f t="shared" si="0"/>
        <v>42418</v>
      </c>
      <c r="B32" s="71">
        <f t="shared" si="1"/>
        <v>21040.402099999999</v>
      </c>
      <c r="C32" s="72">
        <f t="shared" si="2"/>
        <v>1.9916E-2</v>
      </c>
      <c r="F32" s="73">
        <v>42417</v>
      </c>
      <c r="G32" s="74">
        <v>19677.132600000001</v>
      </c>
      <c r="H32" s="74">
        <v>2.0190000000000001</v>
      </c>
    </row>
    <row r="33" spans="1:8" x14ac:dyDescent="0.3">
      <c r="A33" s="70">
        <f t="shared" si="0"/>
        <v>42419</v>
      </c>
      <c r="B33" s="71">
        <f t="shared" si="1"/>
        <v>21221.7274</v>
      </c>
      <c r="C33" s="72">
        <f t="shared" si="2"/>
        <v>1.968E-2</v>
      </c>
      <c r="F33" s="73">
        <v>42418</v>
      </c>
      <c r="G33" s="74">
        <v>21040.402099999999</v>
      </c>
      <c r="H33" s="74">
        <v>1.9916</v>
      </c>
    </row>
    <row r="34" spans="1:8" x14ac:dyDescent="0.3">
      <c r="A34" s="70">
        <f t="shared" si="0"/>
        <v>42422</v>
      </c>
      <c r="B34" s="71">
        <f t="shared" si="1"/>
        <v>24661.439299999998</v>
      </c>
      <c r="C34" s="72">
        <f t="shared" si="2"/>
        <v>1.9962999999999998E-2</v>
      </c>
      <c r="F34" s="73">
        <v>42419</v>
      </c>
      <c r="G34" s="74">
        <v>21221.7274</v>
      </c>
      <c r="H34" s="74">
        <v>1.968</v>
      </c>
    </row>
    <row r="35" spans="1:8" x14ac:dyDescent="0.3">
      <c r="A35" s="70">
        <f t="shared" si="0"/>
        <v>42423</v>
      </c>
      <c r="B35" s="71">
        <f t="shared" si="1"/>
        <v>25007.958699999999</v>
      </c>
      <c r="C35" s="72">
        <f t="shared" si="2"/>
        <v>2.0089000000000003E-2</v>
      </c>
      <c r="F35" s="73">
        <v>42422</v>
      </c>
      <c r="G35" s="74">
        <v>24661.439299999998</v>
      </c>
      <c r="H35" s="74">
        <v>1.9963</v>
      </c>
    </row>
    <row r="36" spans="1:8" x14ac:dyDescent="0.3">
      <c r="A36" s="70">
        <f t="shared" si="0"/>
        <v>42424</v>
      </c>
      <c r="B36" s="71">
        <f t="shared" si="1"/>
        <v>22595.029399999999</v>
      </c>
      <c r="C36" s="72">
        <f t="shared" si="2"/>
        <v>2.0836E-2</v>
      </c>
      <c r="F36" s="73">
        <v>42423</v>
      </c>
      <c r="G36" s="74">
        <v>25007.958699999999</v>
      </c>
      <c r="H36" s="74">
        <v>2.0089000000000001</v>
      </c>
    </row>
    <row r="37" spans="1:8" x14ac:dyDescent="0.3">
      <c r="A37" s="70">
        <f t="shared" si="0"/>
        <v>42425</v>
      </c>
      <c r="B37" s="71">
        <f t="shared" si="1"/>
        <v>21034.897799999999</v>
      </c>
      <c r="C37" s="72">
        <f t="shared" si="2"/>
        <v>2.2665999999999999E-2</v>
      </c>
      <c r="F37" s="73">
        <v>42424</v>
      </c>
      <c r="G37" s="74">
        <v>22595.029399999999</v>
      </c>
      <c r="H37" s="74">
        <v>2.0836000000000001</v>
      </c>
    </row>
    <row r="38" spans="1:8" x14ac:dyDescent="0.3">
      <c r="A38" s="70">
        <f t="shared" si="0"/>
        <v>42426</v>
      </c>
      <c r="B38" s="71">
        <f t="shared" si="1"/>
        <v>17964.9457</v>
      </c>
      <c r="C38" s="72">
        <f t="shared" si="2"/>
        <v>2.2105E-2</v>
      </c>
      <c r="F38" s="73">
        <v>42425</v>
      </c>
      <c r="G38" s="74">
        <v>21034.897799999999</v>
      </c>
      <c r="H38" s="74">
        <v>2.2665999999999999</v>
      </c>
    </row>
    <row r="39" spans="1:8" x14ac:dyDescent="0.3">
      <c r="A39" s="70">
        <f t="shared" si="0"/>
        <v>42429</v>
      </c>
      <c r="B39" s="71">
        <f t="shared" si="1"/>
        <v>17435.7143</v>
      </c>
      <c r="C39" s="72">
        <f t="shared" si="2"/>
        <v>2.1384E-2</v>
      </c>
      <c r="F39" s="73">
        <v>42426</v>
      </c>
      <c r="G39" s="74">
        <v>17964.9457</v>
      </c>
      <c r="H39" s="74">
        <v>2.2105000000000001</v>
      </c>
    </row>
    <row r="40" spans="1:8" x14ac:dyDescent="0.3">
      <c r="A40" s="70">
        <f t="shared" si="0"/>
        <v>42430</v>
      </c>
      <c r="B40" s="71">
        <f t="shared" si="1"/>
        <v>19338.398000000001</v>
      </c>
      <c r="C40" s="72">
        <f t="shared" si="2"/>
        <v>2.0363000000000003E-2</v>
      </c>
      <c r="F40" s="73">
        <v>42429</v>
      </c>
      <c r="G40" s="74">
        <v>17435.7143</v>
      </c>
      <c r="H40" s="74">
        <v>2.1383999999999999</v>
      </c>
    </row>
    <row r="41" spans="1:8" x14ac:dyDescent="0.3">
      <c r="A41" s="70">
        <f t="shared" si="0"/>
        <v>42431</v>
      </c>
      <c r="B41" s="71">
        <f t="shared" si="1"/>
        <v>20268.551200000002</v>
      </c>
      <c r="C41" s="72">
        <f t="shared" si="2"/>
        <v>2.0272999999999999E-2</v>
      </c>
      <c r="F41" s="73">
        <v>42430</v>
      </c>
      <c r="G41" s="74">
        <v>19338.398000000001</v>
      </c>
      <c r="H41" s="74">
        <v>2.0363000000000002</v>
      </c>
    </row>
    <row r="42" spans="1:8" x14ac:dyDescent="0.3">
      <c r="A42" s="70">
        <f t="shared" si="0"/>
        <v>42432</v>
      </c>
      <c r="B42" s="71">
        <f t="shared" si="1"/>
        <v>23079.105200000002</v>
      </c>
      <c r="C42" s="72">
        <f t="shared" si="2"/>
        <v>2.0145E-2</v>
      </c>
      <c r="F42" s="73">
        <v>42431</v>
      </c>
      <c r="G42" s="74">
        <v>20268.551200000002</v>
      </c>
      <c r="H42" s="74">
        <v>2.0272999999999999</v>
      </c>
    </row>
    <row r="43" spans="1:8" x14ac:dyDescent="0.3">
      <c r="A43" s="70">
        <f t="shared" si="0"/>
        <v>42433</v>
      </c>
      <c r="B43" s="71">
        <f t="shared" si="1"/>
        <v>22906.3187</v>
      </c>
      <c r="C43" s="72">
        <f t="shared" si="2"/>
        <v>2.0011000000000001E-2</v>
      </c>
      <c r="F43" s="73">
        <v>42432</v>
      </c>
      <c r="G43" s="74">
        <v>23079.105200000002</v>
      </c>
      <c r="H43" s="74">
        <v>2.0145</v>
      </c>
    </row>
    <row r="44" spans="1:8" x14ac:dyDescent="0.3">
      <c r="A44" s="70">
        <f t="shared" si="0"/>
        <v>42436</v>
      </c>
      <c r="B44" s="71">
        <f t="shared" si="1"/>
        <v>24006.3145</v>
      </c>
      <c r="C44" s="72">
        <f t="shared" si="2"/>
        <v>2.0194999999999998E-2</v>
      </c>
      <c r="F44" s="73">
        <v>42433</v>
      </c>
      <c r="G44" s="74">
        <v>22906.3187</v>
      </c>
      <c r="H44" s="74">
        <v>2.0011000000000001</v>
      </c>
    </row>
    <row r="45" spans="1:8" x14ac:dyDescent="0.3">
      <c r="A45" s="70">
        <f t="shared" si="0"/>
        <v>42437</v>
      </c>
      <c r="B45" s="71">
        <f t="shared" si="1"/>
        <v>23880.473900000001</v>
      </c>
      <c r="C45" s="72">
        <f t="shared" si="2"/>
        <v>2.0243000000000001E-2</v>
      </c>
      <c r="F45" s="73">
        <v>42436</v>
      </c>
      <c r="G45" s="74">
        <v>24006.3145</v>
      </c>
      <c r="H45" s="74">
        <v>2.0194999999999999</v>
      </c>
    </row>
    <row r="46" spans="1:8" x14ac:dyDescent="0.3">
      <c r="A46" s="70">
        <f t="shared" si="0"/>
        <v>42438</v>
      </c>
      <c r="B46" s="71">
        <f t="shared" si="1"/>
        <v>23186.7582</v>
      </c>
      <c r="C46" s="72">
        <f t="shared" si="2"/>
        <v>2.0171999999999999E-2</v>
      </c>
      <c r="F46" s="73">
        <v>42437</v>
      </c>
      <c r="G46" s="74">
        <v>23880.473900000001</v>
      </c>
      <c r="H46" s="74">
        <v>2.0243000000000002</v>
      </c>
    </row>
    <row r="47" spans="1:8" x14ac:dyDescent="0.3">
      <c r="A47" s="70">
        <f t="shared" si="0"/>
        <v>42439</v>
      </c>
      <c r="B47" s="71">
        <f t="shared" si="1"/>
        <v>24382.3577</v>
      </c>
      <c r="C47" s="72">
        <f t="shared" si="2"/>
        <v>2.0198000000000001E-2</v>
      </c>
      <c r="F47" s="73">
        <v>42438</v>
      </c>
      <c r="G47" s="74">
        <v>23186.7582</v>
      </c>
      <c r="H47" s="74">
        <v>2.0171999999999999</v>
      </c>
    </row>
    <row r="48" spans="1:8" x14ac:dyDescent="0.3">
      <c r="A48" s="70">
        <f t="shared" si="0"/>
        <v>42440</v>
      </c>
      <c r="B48" s="71">
        <f t="shared" si="1"/>
        <v>23920.502899999999</v>
      </c>
      <c r="C48" s="72">
        <f t="shared" si="2"/>
        <v>2.0093E-2</v>
      </c>
      <c r="F48" s="73">
        <v>42439</v>
      </c>
      <c r="G48" s="74">
        <v>24382.3577</v>
      </c>
      <c r="H48" s="74">
        <v>2.0198</v>
      </c>
    </row>
    <row r="49" spans="1:8" x14ac:dyDescent="0.3">
      <c r="A49" s="70">
        <f t="shared" si="0"/>
        <v>42443</v>
      </c>
      <c r="B49" s="71">
        <f t="shared" si="1"/>
        <v>25913.9827</v>
      </c>
      <c r="C49" s="72">
        <f t="shared" si="2"/>
        <v>2.0320000000000001E-2</v>
      </c>
      <c r="F49" s="73">
        <v>42440</v>
      </c>
      <c r="G49" s="74">
        <v>23920.502899999999</v>
      </c>
      <c r="H49" s="74">
        <v>2.0093000000000001</v>
      </c>
    </row>
    <row r="50" spans="1:8" x14ac:dyDescent="0.3">
      <c r="A50" s="70">
        <f t="shared" si="0"/>
        <v>42444</v>
      </c>
      <c r="B50" s="71">
        <f t="shared" si="1"/>
        <v>25298.285400000001</v>
      </c>
      <c r="C50" s="72">
        <f t="shared" si="2"/>
        <v>2.0316999999999998E-2</v>
      </c>
      <c r="F50" s="73">
        <v>42443</v>
      </c>
      <c r="G50" s="74">
        <v>25913.9827</v>
      </c>
      <c r="H50" s="74">
        <v>2.032</v>
      </c>
    </row>
    <row r="51" spans="1:8" x14ac:dyDescent="0.3">
      <c r="A51" s="70">
        <f t="shared" si="0"/>
        <v>42445</v>
      </c>
      <c r="B51" s="71">
        <f t="shared" si="1"/>
        <v>26005.2968</v>
      </c>
      <c r="C51" s="72">
        <f t="shared" si="2"/>
        <v>2.0430999999999998E-2</v>
      </c>
      <c r="F51" s="73">
        <v>42444</v>
      </c>
      <c r="G51" s="74">
        <v>25298.285400000001</v>
      </c>
      <c r="H51" s="74">
        <v>2.0316999999999998</v>
      </c>
    </row>
    <row r="52" spans="1:8" x14ac:dyDescent="0.3">
      <c r="A52" s="70">
        <f t="shared" si="0"/>
        <v>42446</v>
      </c>
      <c r="B52" s="71">
        <f t="shared" si="1"/>
        <v>23926.2958</v>
      </c>
      <c r="C52" s="72">
        <f t="shared" si="2"/>
        <v>2.0992999999999998E-2</v>
      </c>
      <c r="F52" s="73">
        <v>42445</v>
      </c>
      <c r="G52" s="74">
        <v>26005.2968</v>
      </c>
      <c r="H52" s="74">
        <v>2.0430999999999999</v>
      </c>
    </row>
    <row r="53" spans="1:8" x14ac:dyDescent="0.3">
      <c r="A53" s="70">
        <f t="shared" si="0"/>
        <v>42447</v>
      </c>
      <c r="B53" s="71">
        <f t="shared" si="1"/>
        <v>21050.797500000001</v>
      </c>
      <c r="C53" s="72">
        <f t="shared" si="2"/>
        <v>2.2042000000000003E-2</v>
      </c>
      <c r="F53" s="73">
        <v>42446</v>
      </c>
      <c r="G53" s="74">
        <v>23926.2958</v>
      </c>
      <c r="H53" s="74">
        <v>2.0992999999999999</v>
      </c>
    </row>
    <row r="54" spans="1:8" x14ac:dyDescent="0.3">
      <c r="A54" s="70">
        <f t="shared" si="0"/>
        <v>42450</v>
      </c>
      <c r="B54" s="71">
        <f t="shared" si="1"/>
        <v>18232.212800000001</v>
      </c>
      <c r="C54" s="72">
        <f t="shared" si="2"/>
        <v>2.1804999999999998E-2</v>
      </c>
      <c r="F54" s="73">
        <v>42447</v>
      </c>
      <c r="G54" s="74">
        <v>21050.797500000001</v>
      </c>
      <c r="H54" s="74">
        <v>2.2042000000000002</v>
      </c>
    </row>
    <row r="55" spans="1:8" x14ac:dyDescent="0.3">
      <c r="A55" s="70">
        <f t="shared" si="0"/>
        <v>42451</v>
      </c>
      <c r="B55" s="71">
        <f t="shared" si="1"/>
        <v>18569.5108</v>
      </c>
      <c r="C55" s="72">
        <f t="shared" si="2"/>
        <v>2.2286E-2</v>
      </c>
      <c r="F55" s="73">
        <v>42450</v>
      </c>
      <c r="G55" s="74">
        <v>18232.212800000001</v>
      </c>
      <c r="H55" s="74">
        <v>2.1804999999999999</v>
      </c>
    </row>
    <row r="56" spans="1:8" x14ac:dyDescent="0.3">
      <c r="A56" s="70">
        <f t="shared" si="0"/>
        <v>42452</v>
      </c>
      <c r="B56" s="71">
        <f t="shared" si="1"/>
        <v>19158.2248</v>
      </c>
      <c r="C56" s="72">
        <f t="shared" si="2"/>
        <v>2.1440000000000001E-2</v>
      </c>
      <c r="F56" s="73">
        <v>42451</v>
      </c>
      <c r="G56" s="74">
        <v>18569.5108</v>
      </c>
      <c r="H56" s="74">
        <v>2.2286000000000001</v>
      </c>
    </row>
    <row r="57" spans="1:8" x14ac:dyDescent="0.3">
      <c r="A57" s="70">
        <f t="shared" si="0"/>
        <v>42453</v>
      </c>
      <c r="B57" s="71">
        <f t="shared" si="1"/>
        <v>21286.1783</v>
      </c>
      <c r="C57" s="72">
        <f t="shared" si="2"/>
        <v>2.0981999999999997E-2</v>
      </c>
      <c r="F57" s="73">
        <v>42452</v>
      </c>
      <c r="G57" s="74">
        <v>19158.2248</v>
      </c>
      <c r="H57" s="74">
        <v>2.1440000000000001</v>
      </c>
    </row>
    <row r="58" spans="1:8" x14ac:dyDescent="0.3">
      <c r="A58" s="70">
        <f t="shared" si="0"/>
        <v>42454</v>
      </c>
      <c r="B58" s="71">
        <f t="shared" si="1"/>
        <v>22418.826799999999</v>
      </c>
      <c r="C58" s="72">
        <f t="shared" si="2"/>
        <v>2.0867E-2</v>
      </c>
      <c r="F58" s="73">
        <v>42453</v>
      </c>
      <c r="G58" s="74">
        <v>21286.1783</v>
      </c>
      <c r="H58" s="74">
        <v>2.0981999999999998</v>
      </c>
    </row>
    <row r="59" spans="1:8" x14ac:dyDescent="0.3">
      <c r="A59" s="70">
        <f t="shared" si="0"/>
        <v>42457</v>
      </c>
      <c r="B59" s="71">
        <f t="shared" si="1"/>
        <v>22980.213899999999</v>
      </c>
      <c r="C59" s="72">
        <f t="shared" si="2"/>
        <v>2.1404999999999997E-2</v>
      </c>
      <c r="F59" s="73">
        <v>42454</v>
      </c>
      <c r="G59" s="74">
        <v>22418.826799999999</v>
      </c>
      <c r="H59" s="74">
        <v>2.0867</v>
      </c>
    </row>
    <row r="60" spans="1:8" x14ac:dyDescent="0.3">
      <c r="A60" s="70">
        <f t="shared" si="0"/>
        <v>42458</v>
      </c>
      <c r="B60" s="71">
        <f t="shared" si="1"/>
        <v>22525.847000000002</v>
      </c>
      <c r="C60" s="72">
        <f t="shared" si="2"/>
        <v>2.2158000000000001E-2</v>
      </c>
      <c r="F60" s="73">
        <v>42457</v>
      </c>
      <c r="G60" s="74">
        <v>22980.213899999999</v>
      </c>
      <c r="H60" s="74">
        <v>2.1404999999999998</v>
      </c>
    </row>
    <row r="61" spans="1:8" x14ac:dyDescent="0.3">
      <c r="A61" s="70">
        <f t="shared" si="0"/>
        <v>42459</v>
      </c>
      <c r="B61" s="71">
        <f t="shared" si="1"/>
        <v>19991.713500000002</v>
      </c>
      <c r="C61" s="72">
        <f t="shared" si="2"/>
        <v>2.3163999999999997E-2</v>
      </c>
      <c r="F61" s="73">
        <v>42458</v>
      </c>
      <c r="G61" s="74">
        <v>22525.847000000002</v>
      </c>
      <c r="H61" s="74">
        <v>2.2158000000000002</v>
      </c>
    </row>
    <row r="62" spans="1:8" x14ac:dyDescent="0.3">
      <c r="A62" s="70">
        <f t="shared" si="0"/>
        <v>42460</v>
      </c>
      <c r="B62" s="71">
        <f t="shared" si="1"/>
        <v>16622.380099999998</v>
      </c>
      <c r="C62" s="72">
        <f t="shared" si="2"/>
        <v>2.5420999999999999E-2</v>
      </c>
      <c r="F62" s="73">
        <v>42459</v>
      </c>
      <c r="G62" s="74">
        <v>19991.713500000002</v>
      </c>
      <c r="H62" s="74">
        <v>2.3163999999999998</v>
      </c>
    </row>
    <row r="63" spans="1:8" x14ac:dyDescent="0.3">
      <c r="A63" s="70">
        <f t="shared" si="0"/>
        <v>42461</v>
      </c>
      <c r="B63" s="71">
        <f t="shared" si="1"/>
        <v>17542.035</v>
      </c>
      <c r="C63" s="72">
        <f t="shared" si="2"/>
        <v>2.0707E-2</v>
      </c>
      <c r="F63" s="73">
        <v>42460</v>
      </c>
      <c r="G63" s="74">
        <v>16622.380099999998</v>
      </c>
      <c r="H63" s="74">
        <v>2.5421</v>
      </c>
    </row>
    <row r="64" spans="1:8" x14ac:dyDescent="0.3">
      <c r="A64" s="70">
        <f t="shared" si="0"/>
        <v>42465</v>
      </c>
      <c r="B64" s="71">
        <f t="shared" si="1"/>
        <v>21787.338400000001</v>
      </c>
      <c r="C64" s="72">
        <f t="shared" si="2"/>
        <v>2.0545000000000001E-2</v>
      </c>
      <c r="F64" s="73">
        <v>42461</v>
      </c>
      <c r="G64" s="74">
        <v>17542.035</v>
      </c>
      <c r="H64" s="74">
        <v>2.0707</v>
      </c>
    </row>
    <row r="65" spans="1:8" x14ac:dyDescent="0.3">
      <c r="A65" s="70">
        <f t="shared" si="0"/>
        <v>42466</v>
      </c>
      <c r="B65" s="71">
        <f t="shared" si="1"/>
        <v>22553.956200000001</v>
      </c>
      <c r="C65" s="72">
        <f t="shared" si="2"/>
        <v>2.0457999999999997E-2</v>
      </c>
      <c r="F65" s="73">
        <v>42465</v>
      </c>
      <c r="G65" s="74">
        <v>21787.338400000001</v>
      </c>
      <c r="H65" s="74">
        <v>2.0545</v>
      </c>
    </row>
    <row r="66" spans="1:8" x14ac:dyDescent="0.3">
      <c r="A66" s="70">
        <f t="shared" si="0"/>
        <v>42467</v>
      </c>
      <c r="B66" s="71">
        <f t="shared" si="1"/>
        <v>24614.731599999999</v>
      </c>
      <c r="C66" s="72">
        <f t="shared" si="2"/>
        <v>2.0389000000000001E-2</v>
      </c>
      <c r="F66" s="73">
        <v>42466</v>
      </c>
      <c r="G66" s="74">
        <v>22553.956200000001</v>
      </c>
      <c r="H66" s="74">
        <v>2.0457999999999998</v>
      </c>
    </row>
    <row r="67" spans="1:8" x14ac:dyDescent="0.3">
      <c r="A67" s="70">
        <f t="shared" ref="A67:A130" si="3">F68</f>
        <v>42468</v>
      </c>
      <c r="B67" s="71">
        <f t="shared" ref="B67:B130" si="4">G68</f>
        <v>24398.982199999999</v>
      </c>
      <c r="C67" s="72">
        <f t="shared" ref="C67:C130" si="5">H68/100</f>
        <v>2.0412E-2</v>
      </c>
      <c r="F67" s="73">
        <v>42467</v>
      </c>
      <c r="G67" s="74">
        <v>24614.731599999999</v>
      </c>
      <c r="H67" s="74">
        <v>2.0388999999999999</v>
      </c>
    </row>
    <row r="68" spans="1:8" x14ac:dyDescent="0.3">
      <c r="A68" s="70">
        <f t="shared" si="3"/>
        <v>42471</v>
      </c>
      <c r="B68" s="71">
        <f t="shared" si="4"/>
        <v>24410.682700000001</v>
      </c>
      <c r="C68" s="72">
        <f t="shared" si="5"/>
        <v>2.0513E-2</v>
      </c>
      <c r="F68" s="73">
        <v>42468</v>
      </c>
      <c r="G68" s="74">
        <v>24398.982199999999</v>
      </c>
      <c r="H68" s="74">
        <v>2.0411999999999999</v>
      </c>
    </row>
    <row r="69" spans="1:8" x14ac:dyDescent="0.3">
      <c r="A69" s="70">
        <f t="shared" si="3"/>
        <v>42472</v>
      </c>
      <c r="B69" s="71">
        <f t="shared" si="4"/>
        <v>24073.458699999999</v>
      </c>
      <c r="C69" s="72">
        <f t="shared" si="5"/>
        <v>2.0787E-2</v>
      </c>
      <c r="F69" s="73">
        <v>42471</v>
      </c>
      <c r="G69" s="74">
        <v>24410.682700000001</v>
      </c>
      <c r="H69" s="74">
        <v>2.0512999999999999</v>
      </c>
    </row>
    <row r="70" spans="1:8" x14ac:dyDescent="0.3">
      <c r="A70" s="70">
        <f t="shared" si="3"/>
        <v>42473</v>
      </c>
      <c r="B70" s="71">
        <f t="shared" si="4"/>
        <v>21754.548900000002</v>
      </c>
      <c r="C70" s="72">
        <f t="shared" si="5"/>
        <v>2.1154000000000003E-2</v>
      </c>
      <c r="F70" s="73">
        <v>42472</v>
      </c>
      <c r="G70" s="74">
        <v>24073.458699999999</v>
      </c>
      <c r="H70" s="74">
        <v>2.0787</v>
      </c>
    </row>
    <row r="71" spans="1:8" x14ac:dyDescent="0.3">
      <c r="A71" s="70">
        <f t="shared" si="3"/>
        <v>42474</v>
      </c>
      <c r="B71" s="71">
        <f t="shared" si="4"/>
        <v>19900.343000000001</v>
      </c>
      <c r="C71" s="72">
        <f t="shared" si="5"/>
        <v>2.1171000000000002E-2</v>
      </c>
      <c r="F71" s="73">
        <v>42473</v>
      </c>
      <c r="G71" s="74">
        <v>21754.548900000002</v>
      </c>
      <c r="H71" s="74">
        <v>2.1154000000000002</v>
      </c>
    </row>
    <row r="72" spans="1:8" x14ac:dyDescent="0.3">
      <c r="A72" s="70">
        <f t="shared" si="3"/>
        <v>42475</v>
      </c>
      <c r="B72" s="71">
        <f t="shared" si="4"/>
        <v>17707.687900000001</v>
      </c>
      <c r="C72" s="72">
        <f t="shared" si="5"/>
        <v>2.0687999999999998E-2</v>
      </c>
      <c r="F72" s="73">
        <v>42474</v>
      </c>
      <c r="G72" s="74">
        <v>19900.343000000001</v>
      </c>
      <c r="H72" s="74">
        <v>2.1171000000000002</v>
      </c>
    </row>
    <row r="73" spans="1:8" x14ac:dyDescent="0.3">
      <c r="A73" s="70">
        <f t="shared" si="3"/>
        <v>42478</v>
      </c>
      <c r="B73" s="71">
        <f t="shared" si="4"/>
        <v>20434.6548</v>
      </c>
      <c r="C73" s="72">
        <f t="shared" si="5"/>
        <v>2.0602999999999996E-2</v>
      </c>
      <c r="F73" s="73">
        <v>42475</v>
      </c>
      <c r="G73" s="74">
        <v>17707.687900000001</v>
      </c>
      <c r="H73" s="74">
        <v>2.0688</v>
      </c>
    </row>
    <row r="74" spans="1:8" x14ac:dyDescent="0.3">
      <c r="A74" s="70">
        <f t="shared" si="3"/>
        <v>42479</v>
      </c>
      <c r="B74" s="71">
        <f t="shared" si="4"/>
        <v>21748.574700000001</v>
      </c>
      <c r="C74" s="72">
        <f t="shared" si="5"/>
        <v>2.1103E-2</v>
      </c>
      <c r="F74" s="73">
        <v>42478</v>
      </c>
      <c r="G74" s="74">
        <v>20434.6548</v>
      </c>
      <c r="H74" s="74">
        <v>2.0602999999999998</v>
      </c>
    </row>
    <row r="75" spans="1:8" x14ac:dyDescent="0.3">
      <c r="A75" s="70">
        <f t="shared" si="3"/>
        <v>42480</v>
      </c>
      <c r="B75" s="71">
        <f t="shared" si="4"/>
        <v>19987.895400000001</v>
      </c>
      <c r="C75" s="72">
        <f t="shared" si="5"/>
        <v>2.1502E-2</v>
      </c>
      <c r="F75" s="73">
        <v>42479</v>
      </c>
      <c r="G75" s="74">
        <v>21748.574700000001</v>
      </c>
      <c r="H75" s="74">
        <v>2.1103000000000001</v>
      </c>
    </row>
    <row r="76" spans="1:8" x14ac:dyDescent="0.3">
      <c r="A76" s="70">
        <f t="shared" si="3"/>
        <v>42481</v>
      </c>
      <c r="B76" s="71">
        <f t="shared" si="4"/>
        <v>18528.448100000001</v>
      </c>
      <c r="C76" s="72">
        <f t="shared" si="5"/>
        <v>2.1989000000000002E-2</v>
      </c>
      <c r="F76" s="73">
        <v>42480</v>
      </c>
      <c r="G76" s="74">
        <v>19987.895400000001</v>
      </c>
      <c r="H76" s="74">
        <v>2.1501999999999999</v>
      </c>
    </row>
    <row r="77" spans="1:8" x14ac:dyDescent="0.3">
      <c r="A77" s="70">
        <f t="shared" si="3"/>
        <v>42482</v>
      </c>
      <c r="B77" s="71">
        <f t="shared" si="4"/>
        <v>17662.864000000001</v>
      </c>
      <c r="C77" s="72">
        <f t="shared" si="5"/>
        <v>2.2572999999999999E-2</v>
      </c>
      <c r="F77" s="73">
        <v>42481</v>
      </c>
      <c r="G77" s="74">
        <v>18528.448100000001</v>
      </c>
      <c r="H77" s="74">
        <v>2.1989000000000001</v>
      </c>
    </row>
    <row r="78" spans="1:8" x14ac:dyDescent="0.3">
      <c r="A78" s="70">
        <f t="shared" si="3"/>
        <v>42485</v>
      </c>
      <c r="B78" s="71">
        <f t="shared" si="4"/>
        <v>17182.712200000002</v>
      </c>
      <c r="C78" s="72">
        <f t="shared" si="5"/>
        <v>2.2311000000000001E-2</v>
      </c>
      <c r="F78" s="73">
        <v>42482</v>
      </c>
      <c r="G78" s="74">
        <v>17662.864000000001</v>
      </c>
      <c r="H78" s="74">
        <v>2.2572999999999999</v>
      </c>
    </row>
    <row r="79" spans="1:8" x14ac:dyDescent="0.3">
      <c r="A79" s="70">
        <f t="shared" si="3"/>
        <v>42486</v>
      </c>
      <c r="B79" s="71">
        <f t="shared" si="4"/>
        <v>19526.214899999999</v>
      </c>
      <c r="C79" s="72">
        <f t="shared" si="5"/>
        <v>2.1513000000000001E-2</v>
      </c>
      <c r="F79" s="73">
        <v>42485</v>
      </c>
      <c r="G79" s="74">
        <v>17182.712200000002</v>
      </c>
      <c r="H79" s="74">
        <v>2.2311000000000001</v>
      </c>
    </row>
    <row r="80" spans="1:8" x14ac:dyDescent="0.3">
      <c r="A80" s="70">
        <f t="shared" si="3"/>
        <v>42487</v>
      </c>
      <c r="B80" s="71">
        <f t="shared" si="4"/>
        <v>19095.794999999998</v>
      </c>
      <c r="C80" s="72">
        <f t="shared" si="5"/>
        <v>2.1403999999999999E-2</v>
      </c>
      <c r="F80" s="73">
        <v>42486</v>
      </c>
      <c r="G80" s="74">
        <v>19526.214899999999</v>
      </c>
      <c r="H80" s="74">
        <v>2.1513</v>
      </c>
    </row>
    <row r="81" spans="1:8" x14ac:dyDescent="0.3">
      <c r="A81" s="70">
        <f t="shared" si="3"/>
        <v>42488</v>
      </c>
      <c r="B81" s="71">
        <f t="shared" si="4"/>
        <v>18884.9899</v>
      </c>
      <c r="C81" s="72">
        <f t="shared" si="5"/>
        <v>2.1265999999999997E-2</v>
      </c>
      <c r="F81" s="73">
        <v>42487</v>
      </c>
      <c r="G81" s="74">
        <v>19095.794999999998</v>
      </c>
      <c r="H81" s="74">
        <v>2.1404000000000001</v>
      </c>
    </row>
    <row r="82" spans="1:8" x14ac:dyDescent="0.3">
      <c r="A82" s="70">
        <f t="shared" si="3"/>
        <v>42489</v>
      </c>
      <c r="B82" s="71">
        <f t="shared" si="4"/>
        <v>14875.204599999999</v>
      </c>
      <c r="C82" s="72">
        <f t="shared" si="5"/>
        <v>2.1623999999999997E-2</v>
      </c>
      <c r="F82" s="73">
        <v>42488</v>
      </c>
      <c r="G82" s="74">
        <v>18884.9899</v>
      </c>
      <c r="H82" s="74">
        <v>2.1265999999999998</v>
      </c>
    </row>
    <row r="83" spans="1:8" x14ac:dyDescent="0.3">
      <c r="A83" s="70">
        <f t="shared" si="3"/>
        <v>42493</v>
      </c>
      <c r="B83" s="71">
        <f t="shared" si="4"/>
        <v>21647.605200000002</v>
      </c>
      <c r="C83" s="72">
        <f t="shared" si="5"/>
        <v>2.0834000000000002E-2</v>
      </c>
      <c r="F83" s="73">
        <v>42489</v>
      </c>
      <c r="G83" s="74">
        <v>14875.204599999999</v>
      </c>
      <c r="H83" s="74">
        <v>2.1623999999999999</v>
      </c>
    </row>
    <row r="84" spans="1:8" x14ac:dyDescent="0.3">
      <c r="A84" s="70">
        <f t="shared" si="3"/>
        <v>42494</v>
      </c>
      <c r="B84" s="71">
        <f t="shared" si="4"/>
        <v>23336.777399999999</v>
      </c>
      <c r="C84" s="72">
        <f t="shared" si="5"/>
        <v>2.0886000000000002E-2</v>
      </c>
      <c r="F84" s="73">
        <v>42493</v>
      </c>
      <c r="G84" s="74">
        <v>21647.605200000002</v>
      </c>
      <c r="H84" s="74">
        <v>2.0834000000000001</v>
      </c>
    </row>
    <row r="85" spans="1:8" x14ac:dyDescent="0.3">
      <c r="A85" s="70">
        <f t="shared" si="3"/>
        <v>42495</v>
      </c>
      <c r="B85" s="71">
        <f t="shared" si="4"/>
        <v>24090.556</v>
      </c>
      <c r="C85" s="72">
        <f t="shared" si="5"/>
        <v>2.0754999999999999E-2</v>
      </c>
      <c r="F85" s="73">
        <v>42494</v>
      </c>
      <c r="G85" s="74">
        <v>23336.777399999999</v>
      </c>
      <c r="H85" s="74">
        <v>2.0886</v>
      </c>
    </row>
    <row r="86" spans="1:8" x14ac:dyDescent="0.3">
      <c r="A86" s="70">
        <f t="shared" si="3"/>
        <v>42496</v>
      </c>
      <c r="B86" s="71">
        <f t="shared" si="4"/>
        <v>23817.271799999999</v>
      </c>
      <c r="C86" s="72">
        <f t="shared" si="5"/>
        <v>2.0636999999999999E-2</v>
      </c>
      <c r="F86" s="73">
        <v>42495</v>
      </c>
      <c r="G86" s="74">
        <v>24090.556</v>
      </c>
      <c r="H86" s="74">
        <v>2.0754999999999999</v>
      </c>
    </row>
    <row r="87" spans="1:8" x14ac:dyDescent="0.3">
      <c r="A87" s="70">
        <f t="shared" si="3"/>
        <v>42499</v>
      </c>
      <c r="B87" s="71">
        <f t="shared" si="4"/>
        <v>23472.991000000002</v>
      </c>
      <c r="C87" s="72">
        <f t="shared" si="5"/>
        <v>2.0649000000000001E-2</v>
      </c>
      <c r="F87" s="73">
        <v>42496</v>
      </c>
      <c r="G87" s="74">
        <v>23817.271799999999</v>
      </c>
      <c r="H87" s="74">
        <v>2.0636999999999999</v>
      </c>
    </row>
    <row r="88" spans="1:8" x14ac:dyDescent="0.3">
      <c r="A88" s="70">
        <f t="shared" si="3"/>
        <v>42500</v>
      </c>
      <c r="B88" s="71">
        <f t="shared" si="4"/>
        <v>24026.834900000002</v>
      </c>
      <c r="C88" s="72">
        <f t="shared" si="5"/>
        <v>2.0754999999999999E-2</v>
      </c>
      <c r="F88" s="73">
        <v>42499</v>
      </c>
      <c r="G88" s="74">
        <v>23472.991000000002</v>
      </c>
      <c r="H88" s="74">
        <v>2.0649000000000002</v>
      </c>
    </row>
    <row r="89" spans="1:8" x14ac:dyDescent="0.3">
      <c r="A89" s="70">
        <f t="shared" si="3"/>
        <v>42501</v>
      </c>
      <c r="B89" s="71">
        <f t="shared" si="4"/>
        <v>24171.4516</v>
      </c>
      <c r="C89" s="72">
        <f t="shared" si="5"/>
        <v>2.0809000000000001E-2</v>
      </c>
      <c r="F89" s="73">
        <v>42500</v>
      </c>
      <c r="G89" s="74">
        <v>24026.834900000002</v>
      </c>
      <c r="H89" s="74">
        <v>2.0754999999999999</v>
      </c>
    </row>
    <row r="90" spans="1:8" x14ac:dyDescent="0.3">
      <c r="A90" s="70">
        <f t="shared" si="3"/>
        <v>42502</v>
      </c>
      <c r="B90" s="71">
        <f t="shared" si="4"/>
        <v>24913.423299999999</v>
      </c>
      <c r="C90" s="72">
        <f t="shared" si="5"/>
        <v>2.0735999999999997E-2</v>
      </c>
      <c r="F90" s="73">
        <v>42501</v>
      </c>
      <c r="G90" s="74">
        <v>24171.4516</v>
      </c>
      <c r="H90" s="74">
        <v>2.0809000000000002</v>
      </c>
    </row>
    <row r="91" spans="1:8" x14ac:dyDescent="0.3">
      <c r="A91" s="70">
        <f t="shared" si="3"/>
        <v>42503</v>
      </c>
      <c r="B91" s="71">
        <f t="shared" si="4"/>
        <v>24682.005799999999</v>
      </c>
      <c r="C91" s="72">
        <f t="shared" si="5"/>
        <v>2.0673E-2</v>
      </c>
      <c r="F91" s="73">
        <v>42502</v>
      </c>
      <c r="G91" s="74">
        <v>24913.423299999999</v>
      </c>
      <c r="H91" s="74">
        <v>2.0735999999999999</v>
      </c>
    </row>
    <row r="92" spans="1:8" x14ac:dyDescent="0.3">
      <c r="A92" s="70">
        <f t="shared" si="3"/>
        <v>42506</v>
      </c>
      <c r="B92" s="71">
        <f t="shared" si="4"/>
        <v>23704.963100000001</v>
      </c>
      <c r="C92" s="72">
        <f t="shared" si="5"/>
        <v>2.0798999999999998E-2</v>
      </c>
      <c r="F92" s="73">
        <v>42503</v>
      </c>
      <c r="G92" s="74">
        <v>24682.005799999999</v>
      </c>
      <c r="H92" s="74">
        <v>2.0672999999999999</v>
      </c>
    </row>
    <row r="93" spans="1:8" x14ac:dyDescent="0.3">
      <c r="A93" s="70">
        <f t="shared" si="3"/>
        <v>42507</v>
      </c>
      <c r="B93" s="71">
        <f t="shared" si="4"/>
        <v>24594.453699999998</v>
      </c>
      <c r="C93" s="72">
        <f t="shared" si="5"/>
        <v>2.0924999999999999E-2</v>
      </c>
      <c r="F93" s="73">
        <v>42506</v>
      </c>
      <c r="G93" s="74">
        <v>23704.963100000001</v>
      </c>
      <c r="H93" s="74">
        <v>2.0798999999999999</v>
      </c>
    </row>
    <row r="94" spans="1:8" x14ac:dyDescent="0.3">
      <c r="A94" s="70">
        <f t="shared" si="3"/>
        <v>42508</v>
      </c>
      <c r="B94" s="71">
        <f t="shared" si="4"/>
        <v>24183.883300000001</v>
      </c>
      <c r="C94" s="72">
        <f t="shared" si="5"/>
        <v>2.0851000000000001E-2</v>
      </c>
      <c r="F94" s="73">
        <v>42507</v>
      </c>
      <c r="G94" s="74">
        <v>24594.453699999998</v>
      </c>
      <c r="H94" s="74">
        <v>2.0924999999999998</v>
      </c>
    </row>
    <row r="95" spans="1:8" x14ac:dyDescent="0.3">
      <c r="A95" s="70">
        <f t="shared" si="3"/>
        <v>42509</v>
      </c>
      <c r="B95" s="71">
        <f t="shared" si="4"/>
        <v>25247.246500000001</v>
      </c>
      <c r="C95" s="72">
        <f t="shared" si="5"/>
        <v>2.0797E-2</v>
      </c>
      <c r="F95" s="73">
        <v>42508</v>
      </c>
      <c r="G95" s="74">
        <v>24183.883300000001</v>
      </c>
      <c r="H95" s="74">
        <v>2.0851000000000002</v>
      </c>
    </row>
    <row r="96" spans="1:8" x14ac:dyDescent="0.3">
      <c r="A96" s="70">
        <f t="shared" si="3"/>
        <v>42510</v>
      </c>
      <c r="B96" s="71">
        <f t="shared" si="4"/>
        <v>23834.296399999999</v>
      </c>
      <c r="C96" s="72">
        <f t="shared" si="5"/>
        <v>2.0541999999999998E-2</v>
      </c>
      <c r="F96" s="73">
        <v>42509</v>
      </c>
      <c r="G96" s="74">
        <v>25247.246500000001</v>
      </c>
      <c r="H96" s="74">
        <v>2.0796999999999999</v>
      </c>
    </row>
    <row r="97" spans="1:8" x14ac:dyDescent="0.3">
      <c r="A97" s="70">
        <f t="shared" si="3"/>
        <v>42513</v>
      </c>
      <c r="B97" s="71">
        <f t="shared" si="4"/>
        <v>25483.4951</v>
      </c>
      <c r="C97" s="72">
        <f t="shared" si="5"/>
        <v>2.0609000000000002E-2</v>
      </c>
      <c r="F97" s="73">
        <v>42510</v>
      </c>
      <c r="G97" s="74">
        <v>23834.296399999999</v>
      </c>
      <c r="H97" s="74">
        <v>2.0541999999999998</v>
      </c>
    </row>
    <row r="98" spans="1:8" x14ac:dyDescent="0.3">
      <c r="A98" s="70">
        <f t="shared" si="3"/>
        <v>42514</v>
      </c>
      <c r="B98" s="71">
        <f t="shared" si="4"/>
        <v>25721.35</v>
      </c>
      <c r="C98" s="72">
        <f t="shared" si="5"/>
        <v>2.0644999999999997E-2</v>
      </c>
      <c r="F98" s="73">
        <v>42513</v>
      </c>
      <c r="G98" s="74">
        <v>25483.4951</v>
      </c>
      <c r="H98" s="74">
        <v>2.0609000000000002</v>
      </c>
    </row>
    <row r="99" spans="1:8" x14ac:dyDescent="0.3">
      <c r="A99" s="70">
        <f t="shared" si="3"/>
        <v>42515</v>
      </c>
      <c r="B99" s="71">
        <f t="shared" si="4"/>
        <v>26301.207999999999</v>
      </c>
      <c r="C99" s="72">
        <f t="shared" si="5"/>
        <v>2.0809000000000001E-2</v>
      </c>
      <c r="F99" s="73">
        <v>42514</v>
      </c>
      <c r="G99" s="74">
        <v>25721.35</v>
      </c>
      <c r="H99" s="74">
        <v>2.0644999999999998</v>
      </c>
    </row>
    <row r="100" spans="1:8" x14ac:dyDescent="0.3">
      <c r="A100" s="70">
        <f t="shared" si="3"/>
        <v>42516</v>
      </c>
      <c r="B100" s="71">
        <f t="shared" si="4"/>
        <v>25561.134600000001</v>
      </c>
      <c r="C100" s="72">
        <f t="shared" si="5"/>
        <v>2.0758000000000002E-2</v>
      </c>
      <c r="F100" s="73">
        <v>42515</v>
      </c>
      <c r="G100" s="74">
        <v>26301.207999999999</v>
      </c>
      <c r="H100" s="74">
        <v>2.0809000000000002</v>
      </c>
    </row>
    <row r="101" spans="1:8" x14ac:dyDescent="0.3">
      <c r="A101" s="70">
        <f t="shared" si="3"/>
        <v>42517</v>
      </c>
      <c r="B101" s="71">
        <f t="shared" si="4"/>
        <v>24617.793699999998</v>
      </c>
      <c r="C101" s="72">
        <f t="shared" si="5"/>
        <v>2.0695000000000002E-2</v>
      </c>
      <c r="F101" s="73">
        <v>42516</v>
      </c>
      <c r="G101" s="74">
        <v>25561.134600000001</v>
      </c>
      <c r="H101" s="74">
        <v>2.0758000000000001</v>
      </c>
    </row>
    <row r="102" spans="1:8" x14ac:dyDescent="0.3">
      <c r="A102" s="70">
        <f t="shared" si="3"/>
        <v>42520</v>
      </c>
      <c r="B102" s="71">
        <f t="shared" si="4"/>
        <v>25257.751100000001</v>
      </c>
      <c r="C102" s="72">
        <f t="shared" si="5"/>
        <v>2.0676999999999997E-2</v>
      </c>
      <c r="F102" s="73">
        <v>42517</v>
      </c>
      <c r="G102" s="74">
        <v>24617.793699999998</v>
      </c>
      <c r="H102" s="74">
        <v>2.0695000000000001</v>
      </c>
    </row>
    <row r="103" spans="1:8" x14ac:dyDescent="0.3">
      <c r="A103" s="70">
        <f t="shared" si="3"/>
        <v>42521</v>
      </c>
      <c r="B103" s="71">
        <f t="shared" si="4"/>
        <v>22933.6489</v>
      </c>
      <c r="C103" s="72">
        <f t="shared" si="5"/>
        <v>2.0847999999999998E-2</v>
      </c>
      <c r="F103" s="73">
        <v>42520</v>
      </c>
      <c r="G103" s="74">
        <v>25257.751100000001</v>
      </c>
      <c r="H103" s="74">
        <v>2.0676999999999999</v>
      </c>
    </row>
    <row r="104" spans="1:8" x14ac:dyDescent="0.3">
      <c r="A104" s="70">
        <f t="shared" si="3"/>
        <v>42522</v>
      </c>
      <c r="B104" s="71">
        <f t="shared" si="4"/>
        <v>25209.8354</v>
      </c>
      <c r="C104" s="72">
        <f t="shared" si="5"/>
        <v>2.0711E-2</v>
      </c>
      <c r="F104" s="73">
        <v>42521</v>
      </c>
      <c r="G104" s="74">
        <v>22933.6489</v>
      </c>
      <c r="H104" s="74">
        <v>2.0848</v>
      </c>
    </row>
    <row r="105" spans="1:8" x14ac:dyDescent="0.3">
      <c r="A105" s="70">
        <f t="shared" si="3"/>
        <v>42523</v>
      </c>
      <c r="B105" s="71">
        <f t="shared" si="4"/>
        <v>24756.760300000002</v>
      </c>
      <c r="C105" s="72">
        <f t="shared" si="5"/>
        <v>2.0617E-2</v>
      </c>
      <c r="F105" s="73">
        <v>42522</v>
      </c>
      <c r="G105" s="74">
        <v>25209.8354</v>
      </c>
      <c r="H105" s="74">
        <v>2.0710999999999999</v>
      </c>
    </row>
    <row r="106" spans="1:8" x14ac:dyDescent="0.3">
      <c r="A106" s="70">
        <f t="shared" si="3"/>
        <v>42524</v>
      </c>
      <c r="B106" s="71">
        <f t="shared" si="4"/>
        <v>24893.4385</v>
      </c>
      <c r="C106" s="72">
        <f t="shared" si="5"/>
        <v>2.0619000000000002E-2</v>
      </c>
      <c r="F106" s="73">
        <v>42523</v>
      </c>
      <c r="G106" s="74">
        <v>24756.760300000002</v>
      </c>
      <c r="H106" s="74">
        <v>2.0617000000000001</v>
      </c>
    </row>
    <row r="107" spans="1:8" x14ac:dyDescent="0.3">
      <c r="A107" s="70">
        <f t="shared" si="3"/>
        <v>42527</v>
      </c>
      <c r="B107" s="71">
        <f t="shared" si="4"/>
        <v>27612.411599999999</v>
      </c>
      <c r="C107" s="72">
        <f t="shared" si="5"/>
        <v>2.0735999999999997E-2</v>
      </c>
      <c r="F107" s="73">
        <v>42524</v>
      </c>
      <c r="G107" s="74">
        <v>24893.4385</v>
      </c>
      <c r="H107" s="74">
        <v>2.0619000000000001</v>
      </c>
    </row>
    <row r="108" spans="1:8" x14ac:dyDescent="0.3">
      <c r="A108" s="70">
        <f t="shared" si="3"/>
        <v>42528</v>
      </c>
      <c r="B108" s="71">
        <f t="shared" si="4"/>
        <v>29214.650699999998</v>
      </c>
      <c r="C108" s="72">
        <f t="shared" si="5"/>
        <v>2.0972000000000001E-2</v>
      </c>
      <c r="F108" s="73">
        <v>42527</v>
      </c>
      <c r="G108" s="74">
        <v>27612.411599999999</v>
      </c>
      <c r="H108" s="74">
        <v>2.0735999999999999</v>
      </c>
    </row>
    <row r="109" spans="1:8" x14ac:dyDescent="0.3">
      <c r="A109" s="70">
        <f t="shared" si="3"/>
        <v>42529</v>
      </c>
      <c r="B109" s="71">
        <f t="shared" si="4"/>
        <v>25446.786199999999</v>
      </c>
      <c r="C109" s="72">
        <f t="shared" si="5"/>
        <v>2.1294E-2</v>
      </c>
      <c r="F109" s="73">
        <v>42528</v>
      </c>
      <c r="G109" s="74">
        <v>29214.650699999998</v>
      </c>
      <c r="H109" s="74">
        <v>2.0972</v>
      </c>
    </row>
    <row r="110" spans="1:8" x14ac:dyDescent="0.3">
      <c r="A110" s="70">
        <f t="shared" si="3"/>
        <v>42533</v>
      </c>
      <c r="B110" s="71">
        <f t="shared" si="4"/>
        <v>19944.0998</v>
      </c>
      <c r="C110" s="72">
        <f t="shared" si="5"/>
        <v>2.0215999999999998E-2</v>
      </c>
      <c r="F110" s="73">
        <v>42529</v>
      </c>
      <c r="G110" s="74">
        <v>25446.786199999999</v>
      </c>
      <c r="H110" s="74">
        <v>2.1294</v>
      </c>
    </row>
    <row r="111" spans="1:8" x14ac:dyDescent="0.3">
      <c r="A111" s="70">
        <f t="shared" si="3"/>
        <v>42534</v>
      </c>
      <c r="B111" s="71">
        <f t="shared" si="4"/>
        <v>27156.0857</v>
      </c>
      <c r="C111" s="72">
        <f t="shared" si="5"/>
        <v>2.0694000000000001E-2</v>
      </c>
      <c r="F111" s="73">
        <v>42533</v>
      </c>
      <c r="G111" s="74">
        <v>19944.0998</v>
      </c>
      <c r="H111" s="74">
        <v>2.0215999999999998</v>
      </c>
    </row>
    <row r="112" spans="1:8" x14ac:dyDescent="0.3">
      <c r="A112" s="70">
        <f t="shared" si="3"/>
        <v>42535</v>
      </c>
      <c r="B112" s="71">
        <f t="shared" si="4"/>
        <v>30406.283200000002</v>
      </c>
      <c r="C112" s="72">
        <f t="shared" si="5"/>
        <v>2.0673E-2</v>
      </c>
      <c r="F112" s="73">
        <v>42534</v>
      </c>
      <c r="G112" s="74">
        <v>27156.0857</v>
      </c>
      <c r="H112" s="74">
        <v>2.0693999999999999</v>
      </c>
    </row>
    <row r="113" spans="1:8" x14ac:dyDescent="0.3">
      <c r="A113" s="70">
        <f t="shared" si="3"/>
        <v>42536</v>
      </c>
      <c r="B113" s="71">
        <f t="shared" si="4"/>
        <v>29899.605500000001</v>
      </c>
      <c r="C113" s="72">
        <f t="shared" si="5"/>
        <v>2.0636999999999999E-2</v>
      </c>
      <c r="F113" s="73">
        <v>42535</v>
      </c>
      <c r="G113" s="74">
        <v>30406.283200000002</v>
      </c>
      <c r="H113" s="74">
        <v>2.0672999999999999</v>
      </c>
    </row>
    <row r="114" spans="1:8" x14ac:dyDescent="0.3">
      <c r="A114" s="70">
        <f t="shared" si="3"/>
        <v>42537</v>
      </c>
      <c r="B114" s="71">
        <f t="shared" si="4"/>
        <v>27845.733400000001</v>
      </c>
      <c r="C114" s="72">
        <f t="shared" si="5"/>
        <v>2.0489999999999998E-2</v>
      </c>
      <c r="F114" s="73">
        <v>42536</v>
      </c>
      <c r="G114" s="74">
        <v>29899.605500000001</v>
      </c>
      <c r="H114" s="74">
        <v>2.0636999999999999</v>
      </c>
    </row>
    <row r="115" spans="1:8" x14ac:dyDescent="0.3">
      <c r="A115" s="70">
        <f t="shared" si="3"/>
        <v>42538</v>
      </c>
      <c r="B115" s="71">
        <f t="shared" si="4"/>
        <v>25216.822800000002</v>
      </c>
      <c r="C115" s="72">
        <f t="shared" si="5"/>
        <v>2.0762999999999997E-2</v>
      </c>
      <c r="F115" s="73">
        <v>42537</v>
      </c>
      <c r="G115" s="74">
        <v>27845.733400000001</v>
      </c>
      <c r="H115" s="74">
        <v>2.0489999999999999</v>
      </c>
    </row>
    <row r="116" spans="1:8" x14ac:dyDescent="0.3">
      <c r="A116" s="70">
        <f t="shared" si="3"/>
        <v>42541</v>
      </c>
      <c r="B116" s="71">
        <f t="shared" si="4"/>
        <v>28385.032200000001</v>
      </c>
      <c r="C116" s="72">
        <f t="shared" si="5"/>
        <v>2.0981999999999997E-2</v>
      </c>
      <c r="F116" s="73">
        <v>42538</v>
      </c>
      <c r="G116" s="74">
        <v>25216.822800000002</v>
      </c>
      <c r="H116" s="74">
        <v>2.0762999999999998</v>
      </c>
    </row>
    <row r="117" spans="1:8" x14ac:dyDescent="0.3">
      <c r="A117" s="70">
        <f t="shared" si="3"/>
        <v>42542</v>
      </c>
      <c r="B117" s="71">
        <f t="shared" si="4"/>
        <v>27092.672600000002</v>
      </c>
      <c r="C117" s="72">
        <f t="shared" si="5"/>
        <v>2.1198000000000002E-2</v>
      </c>
      <c r="F117" s="73">
        <v>42541</v>
      </c>
      <c r="G117" s="74">
        <v>28385.032200000001</v>
      </c>
      <c r="H117" s="74">
        <v>2.0981999999999998</v>
      </c>
    </row>
    <row r="118" spans="1:8" x14ac:dyDescent="0.3">
      <c r="A118" s="70">
        <f t="shared" si="3"/>
        <v>42543</v>
      </c>
      <c r="B118" s="71">
        <f t="shared" si="4"/>
        <v>25715.3577</v>
      </c>
      <c r="C118" s="72">
        <f t="shared" si="5"/>
        <v>2.1415000000000003E-2</v>
      </c>
      <c r="F118" s="73">
        <v>42542</v>
      </c>
      <c r="G118" s="74">
        <v>27092.672600000002</v>
      </c>
      <c r="H118" s="74">
        <v>2.1198000000000001</v>
      </c>
    </row>
    <row r="119" spans="1:8" x14ac:dyDescent="0.3">
      <c r="A119" s="70">
        <f t="shared" si="3"/>
        <v>42544</v>
      </c>
      <c r="B119" s="71">
        <f t="shared" si="4"/>
        <v>23203.247899999998</v>
      </c>
      <c r="C119" s="72">
        <f t="shared" si="5"/>
        <v>2.1347999999999999E-2</v>
      </c>
      <c r="F119" s="73">
        <v>42543</v>
      </c>
      <c r="G119" s="74">
        <v>25715.3577</v>
      </c>
      <c r="H119" s="74">
        <v>2.1415000000000002</v>
      </c>
    </row>
    <row r="120" spans="1:8" x14ac:dyDescent="0.3">
      <c r="A120" s="70">
        <f t="shared" si="3"/>
        <v>42545</v>
      </c>
      <c r="B120" s="71">
        <f t="shared" si="4"/>
        <v>23632.070800000001</v>
      </c>
      <c r="C120" s="72">
        <f t="shared" si="5"/>
        <v>2.1629999999999996E-2</v>
      </c>
      <c r="F120" s="73">
        <v>42544</v>
      </c>
      <c r="G120" s="74">
        <v>23203.247899999998</v>
      </c>
      <c r="H120" s="74">
        <v>2.1347999999999998</v>
      </c>
    </row>
    <row r="121" spans="1:8" x14ac:dyDescent="0.3">
      <c r="A121" s="70">
        <f t="shared" si="3"/>
        <v>42548</v>
      </c>
      <c r="B121" s="71">
        <f t="shared" si="4"/>
        <v>22843.95</v>
      </c>
      <c r="C121" s="72">
        <f t="shared" si="5"/>
        <v>2.1743000000000002E-2</v>
      </c>
      <c r="F121" s="73">
        <v>42545</v>
      </c>
      <c r="G121" s="74">
        <v>23632.070800000001</v>
      </c>
      <c r="H121" s="74">
        <v>2.1629999999999998</v>
      </c>
    </row>
    <row r="122" spans="1:8" x14ac:dyDescent="0.3">
      <c r="A122" s="70">
        <f t="shared" si="3"/>
        <v>42549</v>
      </c>
      <c r="B122" s="71">
        <f t="shared" si="4"/>
        <v>23139.185600000001</v>
      </c>
      <c r="C122" s="72">
        <f t="shared" si="5"/>
        <v>2.2530000000000001E-2</v>
      </c>
      <c r="F122" s="73">
        <v>42548</v>
      </c>
      <c r="G122" s="74">
        <v>22843.95</v>
      </c>
      <c r="H122" s="74">
        <v>2.1743000000000001</v>
      </c>
    </row>
    <row r="123" spans="1:8" x14ac:dyDescent="0.3">
      <c r="A123" s="70">
        <f t="shared" si="3"/>
        <v>42550</v>
      </c>
      <c r="B123" s="71">
        <f t="shared" si="4"/>
        <v>19909.143</v>
      </c>
      <c r="C123" s="72">
        <f t="shared" si="5"/>
        <v>2.2487E-2</v>
      </c>
      <c r="F123" s="73">
        <v>42549</v>
      </c>
      <c r="G123" s="74">
        <v>23139.185600000001</v>
      </c>
      <c r="H123" s="74">
        <v>2.2530000000000001</v>
      </c>
    </row>
    <row r="124" spans="1:8" x14ac:dyDescent="0.3">
      <c r="A124" s="70">
        <f t="shared" si="3"/>
        <v>42551</v>
      </c>
      <c r="B124" s="71">
        <f t="shared" si="4"/>
        <v>14618.002200000001</v>
      </c>
      <c r="C124" s="72">
        <f t="shared" si="5"/>
        <v>2.2334999999999997E-2</v>
      </c>
      <c r="F124" s="73">
        <v>42550</v>
      </c>
      <c r="G124" s="74">
        <v>19909.143</v>
      </c>
      <c r="H124" s="74">
        <v>2.2486999999999999</v>
      </c>
    </row>
    <row r="125" spans="1:8" x14ac:dyDescent="0.3">
      <c r="A125" s="70">
        <f t="shared" si="3"/>
        <v>42552</v>
      </c>
      <c r="B125" s="71">
        <f t="shared" si="4"/>
        <v>20111.8681</v>
      </c>
      <c r="C125" s="72">
        <f t="shared" si="5"/>
        <v>2.0469000000000001E-2</v>
      </c>
      <c r="F125" s="73">
        <v>42551</v>
      </c>
      <c r="G125" s="74">
        <v>14618.002200000001</v>
      </c>
      <c r="H125" s="74">
        <v>2.2334999999999998</v>
      </c>
    </row>
    <row r="126" spans="1:8" x14ac:dyDescent="0.3">
      <c r="A126" s="70">
        <f t="shared" si="3"/>
        <v>42555</v>
      </c>
      <c r="B126" s="71">
        <f t="shared" si="4"/>
        <v>23089.0851</v>
      </c>
      <c r="C126" s="72">
        <f t="shared" si="5"/>
        <v>2.0508000000000002E-2</v>
      </c>
      <c r="F126" s="73">
        <v>42552</v>
      </c>
      <c r="G126" s="74">
        <v>20111.8681</v>
      </c>
      <c r="H126" s="74">
        <v>2.0468999999999999</v>
      </c>
    </row>
    <row r="127" spans="1:8" x14ac:dyDescent="0.3">
      <c r="A127" s="70">
        <f t="shared" si="3"/>
        <v>42556</v>
      </c>
      <c r="B127" s="71">
        <f t="shared" si="4"/>
        <v>27311.442999999999</v>
      </c>
      <c r="C127" s="72">
        <f t="shared" si="5"/>
        <v>2.0646000000000001E-2</v>
      </c>
      <c r="F127" s="73">
        <v>42555</v>
      </c>
      <c r="G127" s="74">
        <v>23089.0851</v>
      </c>
      <c r="H127" s="74">
        <v>2.0508000000000002</v>
      </c>
    </row>
    <row r="128" spans="1:8" x14ac:dyDescent="0.3">
      <c r="A128" s="70">
        <f t="shared" si="3"/>
        <v>42557</v>
      </c>
      <c r="B128" s="71">
        <f t="shared" si="4"/>
        <v>30848.9915</v>
      </c>
      <c r="C128" s="72">
        <f t="shared" si="5"/>
        <v>2.0635000000000001E-2</v>
      </c>
      <c r="F128" s="73">
        <v>42556</v>
      </c>
      <c r="G128" s="74">
        <v>27311.442999999999</v>
      </c>
      <c r="H128" s="74">
        <v>2.0646</v>
      </c>
    </row>
    <row r="129" spans="1:8" x14ac:dyDescent="0.3">
      <c r="A129" s="70">
        <f t="shared" si="3"/>
        <v>42558</v>
      </c>
      <c r="B129" s="71">
        <f t="shared" si="4"/>
        <v>30885.2019</v>
      </c>
      <c r="C129" s="72">
        <f t="shared" si="5"/>
        <v>2.053E-2</v>
      </c>
      <c r="F129" s="73">
        <v>42557</v>
      </c>
      <c r="G129" s="74">
        <v>30848.9915</v>
      </c>
      <c r="H129" s="74">
        <v>2.0634999999999999</v>
      </c>
    </row>
    <row r="130" spans="1:8" x14ac:dyDescent="0.3">
      <c r="A130" s="70">
        <f t="shared" si="3"/>
        <v>42559</v>
      </c>
      <c r="B130" s="71">
        <f t="shared" si="4"/>
        <v>28468.075099999998</v>
      </c>
      <c r="C130" s="72">
        <f t="shared" si="5"/>
        <v>2.0501000000000002E-2</v>
      </c>
      <c r="F130" s="73">
        <v>42558</v>
      </c>
      <c r="G130" s="74">
        <v>30885.2019</v>
      </c>
      <c r="H130" s="74">
        <v>2.0529999999999999</v>
      </c>
    </row>
    <row r="131" spans="1:8" x14ac:dyDescent="0.3">
      <c r="A131" s="70">
        <f t="shared" ref="A131:A194" si="6">F132</f>
        <v>42562</v>
      </c>
      <c r="B131" s="71">
        <f t="shared" ref="B131:B194" si="7">G132</f>
        <v>29363.957999999999</v>
      </c>
      <c r="C131" s="72">
        <f t="shared" ref="C131:C194" si="8">H132/100</f>
        <v>2.0714E-2</v>
      </c>
      <c r="F131" s="73">
        <v>42559</v>
      </c>
      <c r="G131" s="74">
        <v>28468.075099999998</v>
      </c>
      <c r="H131" s="74">
        <v>2.0501</v>
      </c>
    </row>
    <row r="132" spans="1:8" x14ac:dyDescent="0.3">
      <c r="A132" s="70">
        <f t="shared" si="6"/>
        <v>42563</v>
      </c>
      <c r="B132" s="71">
        <f t="shared" si="7"/>
        <v>31054.6201</v>
      </c>
      <c r="C132" s="72">
        <f t="shared" si="8"/>
        <v>2.0663999999999998E-2</v>
      </c>
      <c r="F132" s="73">
        <v>42562</v>
      </c>
      <c r="G132" s="74">
        <v>29363.957999999999</v>
      </c>
      <c r="H132" s="74">
        <v>2.0714000000000001</v>
      </c>
    </row>
    <row r="133" spans="1:8" x14ac:dyDescent="0.3">
      <c r="A133" s="70">
        <f t="shared" si="6"/>
        <v>42564</v>
      </c>
      <c r="B133" s="71">
        <f t="shared" si="7"/>
        <v>30183.269</v>
      </c>
      <c r="C133" s="72">
        <f t="shared" si="8"/>
        <v>2.0664999999999999E-2</v>
      </c>
      <c r="F133" s="73">
        <v>42563</v>
      </c>
      <c r="G133" s="74">
        <v>31054.6201</v>
      </c>
      <c r="H133" s="74">
        <v>2.0663999999999998</v>
      </c>
    </row>
    <row r="134" spans="1:8" x14ac:dyDescent="0.3">
      <c r="A134" s="70">
        <f t="shared" si="6"/>
        <v>42565</v>
      </c>
      <c r="B134" s="71">
        <f t="shared" si="7"/>
        <v>32928.703099999999</v>
      </c>
      <c r="C134" s="72">
        <f t="shared" si="8"/>
        <v>2.0577000000000002E-2</v>
      </c>
      <c r="F134" s="73">
        <v>42564</v>
      </c>
      <c r="G134" s="74">
        <v>30183.269</v>
      </c>
      <c r="H134" s="74">
        <v>2.0665</v>
      </c>
    </row>
    <row r="135" spans="1:8" x14ac:dyDescent="0.3">
      <c r="A135" s="70">
        <f t="shared" si="6"/>
        <v>42566</v>
      </c>
      <c r="B135" s="71">
        <f t="shared" si="7"/>
        <v>30514.4185</v>
      </c>
      <c r="C135" s="72">
        <f t="shared" si="8"/>
        <v>2.0590999999999998E-2</v>
      </c>
      <c r="F135" s="73">
        <v>42565</v>
      </c>
      <c r="G135" s="74">
        <v>32928.703099999999</v>
      </c>
      <c r="H135" s="74">
        <v>2.0577000000000001</v>
      </c>
    </row>
    <row r="136" spans="1:8" x14ac:dyDescent="0.3">
      <c r="A136" s="70">
        <f t="shared" si="6"/>
        <v>42569</v>
      </c>
      <c r="B136" s="71">
        <f t="shared" si="7"/>
        <v>30265.595300000001</v>
      </c>
      <c r="C136" s="72">
        <f t="shared" si="8"/>
        <v>2.0687999999999998E-2</v>
      </c>
      <c r="F136" s="73">
        <v>42566</v>
      </c>
      <c r="G136" s="74">
        <v>30514.4185</v>
      </c>
      <c r="H136" s="74">
        <v>2.0590999999999999</v>
      </c>
    </row>
    <row r="137" spans="1:8" x14ac:dyDescent="0.3">
      <c r="A137" s="70">
        <f t="shared" si="6"/>
        <v>42570</v>
      </c>
      <c r="B137" s="71">
        <f t="shared" si="7"/>
        <v>29530.660500000002</v>
      </c>
      <c r="C137" s="72">
        <f t="shared" si="8"/>
        <v>2.0943999999999997E-2</v>
      </c>
      <c r="F137" s="73">
        <v>42569</v>
      </c>
      <c r="G137" s="74">
        <v>30265.595300000001</v>
      </c>
      <c r="H137" s="74">
        <v>2.0688</v>
      </c>
    </row>
    <row r="138" spans="1:8" x14ac:dyDescent="0.3">
      <c r="A138" s="70">
        <f t="shared" si="6"/>
        <v>42571</v>
      </c>
      <c r="B138" s="71">
        <f t="shared" si="7"/>
        <v>28251.394499999999</v>
      </c>
      <c r="C138" s="72">
        <f t="shared" si="8"/>
        <v>2.0969999999999999E-2</v>
      </c>
      <c r="F138" s="73">
        <v>42570</v>
      </c>
      <c r="G138" s="74">
        <v>29530.660500000002</v>
      </c>
      <c r="H138" s="74">
        <v>2.0943999999999998</v>
      </c>
    </row>
    <row r="139" spans="1:8" x14ac:dyDescent="0.3">
      <c r="A139" s="70">
        <f t="shared" si="6"/>
        <v>42572</v>
      </c>
      <c r="B139" s="71">
        <f t="shared" si="7"/>
        <v>26044.448799999998</v>
      </c>
      <c r="C139" s="72">
        <f t="shared" si="8"/>
        <v>2.1315000000000001E-2</v>
      </c>
      <c r="F139" s="73">
        <v>42571</v>
      </c>
      <c r="G139" s="74">
        <v>28251.394499999999</v>
      </c>
      <c r="H139" s="74">
        <v>2.097</v>
      </c>
    </row>
    <row r="140" spans="1:8" x14ac:dyDescent="0.3">
      <c r="A140" s="70">
        <f t="shared" si="6"/>
        <v>42573</v>
      </c>
      <c r="B140" s="71">
        <f t="shared" si="7"/>
        <v>23445.492300000002</v>
      </c>
      <c r="C140" s="72">
        <f t="shared" si="8"/>
        <v>2.1905999999999998E-2</v>
      </c>
      <c r="F140" s="73">
        <v>42572</v>
      </c>
      <c r="G140" s="74">
        <v>26044.448799999998</v>
      </c>
      <c r="H140" s="74">
        <v>2.1315</v>
      </c>
    </row>
    <row r="141" spans="1:8" x14ac:dyDescent="0.3">
      <c r="A141" s="70">
        <f t="shared" si="6"/>
        <v>42576</v>
      </c>
      <c r="B141" s="71">
        <f t="shared" si="7"/>
        <v>20635.408200000002</v>
      </c>
      <c r="C141" s="72">
        <f t="shared" si="8"/>
        <v>2.2547999999999999E-2</v>
      </c>
      <c r="F141" s="73">
        <v>42573</v>
      </c>
      <c r="G141" s="74">
        <v>23445.492300000002</v>
      </c>
      <c r="H141" s="74">
        <v>2.1905999999999999</v>
      </c>
    </row>
    <row r="142" spans="1:8" x14ac:dyDescent="0.3">
      <c r="A142" s="70">
        <f t="shared" si="6"/>
        <v>42577</v>
      </c>
      <c r="B142" s="71">
        <f t="shared" si="7"/>
        <v>20215.985000000001</v>
      </c>
      <c r="C142" s="72">
        <f t="shared" si="8"/>
        <v>2.2728000000000002E-2</v>
      </c>
      <c r="F142" s="73">
        <v>42576</v>
      </c>
      <c r="G142" s="74">
        <v>20635.408200000002</v>
      </c>
      <c r="H142" s="74">
        <v>2.2547999999999999</v>
      </c>
    </row>
    <row r="143" spans="1:8" x14ac:dyDescent="0.3">
      <c r="A143" s="70">
        <f t="shared" si="6"/>
        <v>42578</v>
      </c>
      <c r="B143" s="71">
        <f t="shared" si="7"/>
        <v>22327.062699999999</v>
      </c>
      <c r="C143" s="72">
        <f t="shared" si="8"/>
        <v>2.1403999999999999E-2</v>
      </c>
      <c r="F143" s="73">
        <v>42577</v>
      </c>
      <c r="G143" s="74">
        <v>20215.985000000001</v>
      </c>
      <c r="H143" s="74">
        <v>2.2728000000000002</v>
      </c>
    </row>
    <row r="144" spans="1:8" x14ac:dyDescent="0.3">
      <c r="A144" s="70">
        <f t="shared" si="6"/>
        <v>42579</v>
      </c>
      <c r="B144" s="71">
        <f t="shared" si="7"/>
        <v>23531.824499999999</v>
      </c>
      <c r="C144" s="72">
        <f t="shared" si="8"/>
        <v>2.0920999999999999E-2</v>
      </c>
      <c r="F144" s="73">
        <v>42578</v>
      </c>
      <c r="G144" s="74">
        <v>22327.062699999999</v>
      </c>
      <c r="H144" s="74">
        <v>2.1404000000000001</v>
      </c>
    </row>
    <row r="145" spans="1:8" x14ac:dyDescent="0.3">
      <c r="A145" s="70">
        <f t="shared" si="6"/>
        <v>42580</v>
      </c>
      <c r="B145" s="71">
        <f t="shared" si="7"/>
        <v>23605.669600000001</v>
      </c>
      <c r="C145" s="72">
        <f t="shared" si="8"/>
        <v>2.0733000000000001E-2</v>
      </c>
      <c r="F145" s="73">
        <v>42579</v>
      </c>
      <c r="G145" s="74">
        <v>23531.824499999999</v>
      </c>
      <c r="H145" s="74">
        <v>2.0920999999999998</v>
      </c>
    </row>
    <row r="146" spans="1:8" x14ac:dyDescent="0.3">
      <c r="A146" s="70">
        <f t="shared" si="6"/>
        <v>42583</v>
      </c>
      <c r="B146" s="71">
        <f t="shared" si="7"/>
        <v>26840.775699999998</v>
      </c>
      <c r="C146" s="72">
        <f t="shared" si="8"/>
        <v>2.0695999999999999E-2</v>
      </c>
      <c r="F146" s="73">
        <v>42580</v>
      </c>
      <c r="G146" s="74">
        <v>23605.669600000001</v>
      </c>
      <c r="H146" s="74">
        <v>2.0733000000000001</v>
      </c>
    </row>
    <row r="147" spans="1:8" x14ac:dyDescent="0.3">
      <c r="A147" s="70">
        <f t="shared" si="6"/>
        <v>42584</v>
      </c>
      <c r="B147" s="71">
        <f t="shared" si="7"/>
        <v>26694.493299999998</v>
      </c>
      <c r="C147" s="72">
        <f t="shared" si="8"/>
        <v>2.0729999999999998E-2</v>
      </c>
      <c r="F147" s="73">
        <v>42583</v>
      </c>
      <c r="G147" s="74">
        <v>26840.775699999998</v>
      </c>
      <c r="H147" s="74">
        <v>2.0695999999999999</v>
      </c>
    </row>
    <row r="148" spans="1:8" x14ac:dyDescent="0.3">
      <c r="A148" s="70">
        <f t="shared" si="6"/>
        <v>42585</v>
      </c>
      <c r="B148" s="71">
        <f t="shared" si="7"/>
        <v>30018.936799999999</v>
      </c>
      <c r="C148" s="72">
        <f t="shared" si="8"/>
        <v>2.0670999999999998E-2</v>
      </c>
      <c r="F148" s="73">
        <v>42584</v>
      </c>
      <c r="G148" s="74">
        <v>26694.493299999998</v>
      </c>
      <c r="H148" s="74">
        <v>2.073</v>
      </c>
    </row>
    <row r="149" spans="1:8" x14ac:dyDescent="0.3">
      <c r="A149" s="70">
        <f t="shared" si="6"/>
        <v>42586</v>
      </c>
      <c r="B149" s="71">
        <f t="shared" si="7"/>
        <v>30301.825000000001</v>
      </c>
      <c r="C149" s="72">
        <f t="shared" si="8"/>
        <v>2.0676E-2</v>
      </c>
      <c r="F149" s="73">
        <v>42585</v>
      </c>
      <c r="G149" s="74">
        <v>30018.936799999999</v>
      </c>
      <c r="H149" s="74">
        <v>2.0670999999999999</v>
      </c>
    </row>
    <row r="150" spans="1:8" x14ac:dyDescent="0.3">
      <c r="A150" s="70">
        <f t="shared" si="6"/>
        <v>42587</v>
      </c>
      <c r="B150" s="71">
        <f t="shared" si="7"/>
        <v>29789.574000000001</v>
      </c>
      <c r="C150" s="72">
        <f t="shared" si="8"/>
        <v>2.0701000000000001E-2</v>
      </c>
      <c r="F150" s="73">
        <v>42586</v>
      </c>
      <c r="G150" s="74">
        <v>30301.825000000001</v>
      </c>
      <c r="H150" s="74">
        <v>2.0676000000000001</v>
      </c>
    </row>
    <row r="151" spans="1:8" x14ac:dyDescent="0.3">
      <c r="A151" s="70">
        <f t="shared" si="6"/>
        <v>42590</v>
      </c>
      <c r="B151" s="71">
        <f t="shared" si="7"/>
        <v>29740.749</v>
      </c>
      <c r="C151" s="72">
        <f t="shared" si="8"/>
        <v>2.0870000000000003E-2</v>
      </c>
      <c r="F151" s="73">
        <v>42587</v>
      </c>
      <c r="G151" s="74">
        <v>29789.574000000001</v>
      </c>
      <c r="H151" s="74">
        <v>2.0701000000000001</v>
      </c>
    </row>
    <row r="152" spans="1:8" x14ac:dyDescent="0.3">
      <c r="A152" s="70">
        <f t="shared" si="6"/>
        <v>42591</v>
      </c>
      <c r="B152" s="71">
        <f t="shared" si="7"/>
        <v>27799.0527</v>
      </c>
      <c r="C152" s="72">
        <f t="shared" si="8"/>
        <v>2.1246999999999999E-2</v>
      </c>
      <c r="F152" s="73">
        <v>42590</v>
      </c>
      <c r="G152" s="74">
        <v>29740.749</v>
      </c>
      <c r="H152" s="74">
        <v>2.0870000000000002</v>
      </c>
    </row>
    <row r="153" spans="1:8" x14ac:dyDescent="0.3">
      <c r="A153" s="70">
        <f t="shared" si="6"/>
        <v>42592</v>
      </c>
      <c r="B153" s="71">
        <f t="shared" si="7"/>
        <v>25648.881000000001</v>
      </c>
      <c r="C153" s="72">
        <f t="shared" si="8"/>
        <v>2.1366999999999997E-2</v>
      </c>
      <c r="F153" s="73">
        <v>42591</v>
      </c>
      <c r="G153" s="74">
        <v>27799.0527</v>
      </c>
      <c r="H153" s="74">
        <v>2.1246999999999998</v>
      </c>
    </row>
    <row r="154" spans="1:8" x14ac:dyDescent="0.3">
      <c r="A154" s="70">
        <f t="shared" si="6"/>
        <v>42593</v>
      </c>
      <c r="B154" s="71">
        <f t="shared" si="7"/>
        <v>24149.3848</v>
      </c>
      <c r="C154" s="72">
        <f t="shared" si="8"/>
        <v>2.121E-2</v>
      </c>
      <c r="F154" s="73">
        <v>42592</v>
      </c>
      <c r="G154" s="74">
        <v>25648.881000000001</v>
      </c>
      <c r="H154" s="74">
        <v>2.1366999999999998</v>
      </c>
    </row>
    <row r="155" spans="1:8" x14ac:dyDescent="0.3">
      <c r="A155" s="70">
        <f t="shared" si="6"/>
        <v>42594</v>
      </c>
      <c r="B155" s="71">
        <f t="shared" si="7"/>
        <v>24394.683099999998</v>
      </c>
      <c r="C155" s="72">
        <f t="shared" si="8"/>
        <v>2.0916000000000001E-2</v>
      </c>
      <c r="F155" s="73">
        <v>42593</v>
      </c>
      <c r="G155" s="74">
        <v>24149.3848</v>
      </c>
      <c r="H155" s="74">
        <v>2.121</v>
      </c>
    </row>
    <row r="156" spans="1:8" x14ac:dyDescent="0.3">
      <c r="A156" s="70">
        <f t="shared" si="6"/>
        <v>42597</v>
      </c>
      <c r="B156" s="71">
        <f t="shared" si="7"/>
        <v>26003.444200000002</v>
      </c>
      <c r="C156" s="72">
        <f t="shared" si="8"/>
        <v>2.1129999999999999E-2</v>
      </c>
      <c r="F156" s="73">
        <v>42594</v>
      </c>
      <c r="G156" s="74">
        <v>24394.683099999998</v>
      </c>
      <c r="H156" s="74">
        <v>2.0916000000000001</v>
      </c>
    </row>
    <row r="157" spans="1:8" x14ac:dyDescent="0.3">
      <c r="A157" s="70">
        <f t="shared" si="6"/>
        <v>42598</v>
      </c>
      <c r="B157" s="71">
        <f t="shared" si="7"/>
        <v>27475.404500000001</v>
      </c>
      <c r="C157" s="72">
        <f t="shared" si="8"/>
        <v>2.1017999999999998E-2</v>
      </c>
      <c r="F157" s="73">
        <v>42597</v>
      </c>
      <c r="G157" s="74">
        <v>26003.444200000002</v>
      </c>
      <c r="H157" s="74">
        <v>2.113</v>
      </c>
    </row>
    <row r="158" spans="1:8" x14ac:dyDescent="0.3">
      <c r="A158" s="70">
        <f t="shared" si="6"/>
        <v>42599</v>
      </c>
      <c r="B158" s="71">
        <f t="shared" si="7"/>
        <v>28495.358100000001</v>
      </c>
      <c r="C158" s="72">
        <f t="shared" si="8"/>
        <v>2.0974E-2</v>
      </c>
      <c r="F158" s="73">
        <v>42598</v>
      </c>
      <c r="G158" s="74">
        <v>27475.404500000001</v>
      </c>
      <c r="H158" s="74">
        <v>2.1017999999999999</v>
      </c>
    </row>
    <row r="159" spans="1:8" x14ac:dyDescent="0.3">
      <c r="A159" s="70">
        <f t="shared" si="6"/>
        <v>42600</v>
      </c>
      <c r="B159" s="71">
        <f t="shared" si="7"/>
        <v>28135.1754</v>
      </c>
      <c r="C159" s="72">
        <f t="shared" si="8"/>
        <v>2.1058E-2</v>
      </c>
      <c r="F159" s="73">
        <v>42599</v>
      </c>
      <c r="G159" s="74">
        <v>28495.358100000001</v>
      </c>
      <c r="H159" s="74">
        <v>2.0973999999999999</v>
      </c>
    </row>
    <row r="160" spans="1:8" x14ac:dyDescent="0.3">
      <c r="A160" s="70">
        <f t="shared" si="6"/>
        <v>42601</v>
      </c>
      <c r="B160" s="71">
        <f t="shared" si="7"/>
        <v>28195.407999999999</v>
      </c>
      <c r="C160" s="72">
        <f t="shared" si="8"/>
        <v>2.0913000000000001E-2</v>
      </c>
      <c r="F160" s="73">
        <v>42600</v>
      </c>
      <c r="G160" s="74">
        <v>28135.1754</v>
      </c>
      <c r="H160" s="74">
        <v>2.1057999999999999</v>
      </c>
    </row>
    <row r="161" spans="1:8" x14ac:dyDescent="0.3">
      <c r="A161" s="70">
        <f t="shared" si="6"/>
        <v>42604</v>
      </c>
      <c r="B161" s="71">
        <f t="shared" si="7"/>
        <v>28077.418600000001</v>
      </c>
      <c r="C161" s="72">
        <f t="shared" si="8"/>
        <v>2.12E-2</v>
      </c>
      <c r="F161" s="73">
        <v>42601</v>
      </c>
      <c r="G161" s="74">
        <v>28195.407999999999</v>
      </c>
      <c r="H161" s="74">
        <v>2.0912999999999999</v>
      </c>
    </row>
    <row r="162" spans="1:8" x14ac:dyDescent="0.3">
      <c r="A162" s="70">
        <f t="shared" si="6"/>
        <v>42605</v>
      </c>
      <c r="B162" s="71">
        <f t="shared" si="7"/>
        <v>26289.363000000001</v>
      </c>
      <c r="C162" s="72">
        <f t="shared" si="8"/>
        <v>2.2227999999999998E-2</v>
      </c>
      <c r="F162" s="73">
        <v>42604</v>
      </c>
      <c r="G162" s="74">
        <v>28077.418600000001</v>
      </c>
      <c r="H162" s="74">
        <v>2.12</v>
      </c>
    </row>
    <row r="163" spans="1:8" x14ac:dyDescent="0.3">
      <c r="A163" s="70">
        <f t="shared" si="6"/>
        <v>42606</v>
      </c>
      <c r="B163" s="71">
        <f t="shared" si="7"/>
        <v>22677.3874</v>
      </c>
      <c r="C163" s="72">
        <f t="shared" si="8"/>
        <v>2.2894999999999999E-2</v>
      </c>
      <c r="F163" s="73">
        <v>42605</v>
      </c>
      <c r="G163" s="74">
        <v>26289.363000000001</v>
      </c>
      <c r="H163" s="74">
        <v>2.2227999999999999</v>
      </c>
    </row>
    <row r="164" spans="1:8" x14ac:dyDescent="0.3">
      <c r="A164" s="70">
        <f t="shared" si="6"/>
        <v>42607</v>
      </c>
      <c r="B164" s="71">
        <f t="shared" si="7"/>
        <v>21296.307499999999</v>
      </c>
      <c r="C164" s="72">
        <f t="shared" si="8"/>
        <v>2.2197000000000001E-2</v>
      </c>
      <c r="F164" s="73">
        <v>42606</v>
      </c>
      <c r="G164" s="74">
        <v>22677.3874</v>
      </c>
      <c r="H164" s="74">
        <v>2.2894999999999999</v>
      </c>
    </row>
    <row r="165" spans="1:8" x14ac:dyDescent="0.3">
      <c r="A165" s="70">
        <f t="shared" si="6"/>
        <v>42608</v>
      </c>
      <c r="B165" s="71">
        <f t="shared" si="7"/>
        <v>20827.718799999999</v>
      </c>
      <c r="C165" s="72">
        <f t="shared" si="8"/>
        <v>2.1455999999999999E-2</v>
      </c>
      <c r="F165" s="73">
        <v>42607</v>
      </c>
      <c r="G165" s="74">
        <v>21296.307499999999</v>
      </c>
      <c r="H165" s="74">
        <v>2.2197</v>
      </c>
    </row>
    <row r="166" spans="1:8" x14ac:dyDescent="0.3">
      <c r="A166" s="70">
        <f t="shared" si="6"/>
        <v>42611</v>
      </c>
      <c r="B166" s="71">
        <f t="shared" si="7"/>
        <v>21439.314200000001</v>
      </c>
      <c r="C166" s="72">
        <f t="shared" si="8"/>
        <v>2.1625999999999999E-2</v>
      </c>
      <c r="F166" s="73">
        <v>42608</v>
      </c>
      <c r="G166" s="74">
        <v>20827.718799999999</v>
      </c>
      <c r="H166" s="74">
        <v>2.1456</v>
      </c>
    </row>
    <row r="167" spans="1:8" x14ac:dyDescent="0.3">
      <c r="A167" s="70">
        <f t="shared" si="6"/>
        <v>42612</v>
      </c>
      <c r="B167" s="71">
        <f t="shared" si="7"/>
        <v>22940.977999999999</v>
      </c>
      <c r="C167" s="72">
        <f t="shared" si="8"/>
        <v>2.1498E-2</v>
      </c>
      <c r="F167" s="73">
        <v>42611</v>
      </c>
      <c r="G167" s="74">
        <v>21439.314200000001</v>
      </c>
      <c r="H167" s="74">
        <v>2.1625999999999999</v>
      </c>
    </row>
    <row r="168" spans="1:8" x14ac:dyDescent="0.3">
      <c r="A168" s="70">
        <f t="shared" si="6"/>
        <v>42613</v>
      </c>
      <c r="B168" s="71">
        <f t="shared" si="7"/>
        <v>20474.240000000002</v>
      </c>
      <c r="C168" s="72">
        <f t="shared" si="8"/>
        <v>2.1257999999999999E-2</v>
      </c>
      <c r="F168" s="73">
        <v>42612</v>
      </c>
      <c r="G168" s="74">
        <v>22940.977999999999</v>
      </c>
      <c r="H168" s="74">
        <v>2.1497999999999999</v>
      </c>
    </row>
    <row r="169" spans="1:8" x14ac:dyDescent="0.3">
      <c r="A169" s="70">
        <f t="shared" si="6"/>
        <v>42614</v>
      </c>
      <c r="B169" s="71">
        <f t="shared" si="7"/>
        <v>25586.6008</v>
      </c>
      <c r="C169" s="72">
        <f t="shared" si="8"/>
        <v>2.1278999999999999E-2</v>
      </c>
      <c r="F169" s="73">
        <v>42613</v>
      </c>
      <c r="G169" s="74">
        <v>20474.240000000002</v>
      </c>
      <c r="H169" s="74">
        <v>2.1257999999999999</v>
      </c>
    </row>
    <row r="170" spans="1:8" x14ac:dyDescent="0.3">
      <c r="A170" s="70">
        <f t="shared" si="6"/>
        <v>42615</v>
      </c>
      <c r="B170" s="71">
        <f t="shared" si="7"/>
        <v>26051.670900000001</v>
      </c>
      <c r="C170" s="72">
        <f t="shared" si="8"/>
        <v>2.1224E-2</v>
      </c>
      <c r="F170" s="73">
        <v>42614</v>
      </c>
      <c r="G170" s="74">
        <v>25586.6008</v>
      </c>
      <c r="H170" s="74">
        <v>2.1278999999999999</v>
      </c>
    </row>
    <row r="171" spans="1:8" x14ac:dyDescent="0.3">
      <c r="A171" s="70">
        <f t="shared" si="6"/>
        <v>42618</v>
      </c>
      <c r="B171" s="71">
        <f t="shared" si="7"/>
        <v>26910.330399999999</v>
      </c>
      <c r="C171" s="72">
        <f t="shared" si="8"/>
        <v>2.1356E-2</v>
      </c>
      <c r="F171" s="73">
        <v>42615</v>
      </c>
      <c r="G171" s="74">
        <v>26051.670900000001</v>
      </c>
      <c r="H171" s="74">
        <v>2.1223999999999998</v>
      </c>
    </row>
    <row r="172" spans="1:8" x14ac:dyDescent="0.3">
      <c r="A172" s="70">
        <f t="shared" si="6"/>
        <v>42619</v>
      </c>
      <c r="B172" s="71">
        <f t="shared" si="7"/>
        <v>28868.234</v>
      </c>
      <c r="C172" s="72">
        <f t="shared" si="8"/>
        <v>2.1430999999999999E-2</v>
      </c>
      <c r="F172" s="73">
        <v>42618</v>
      </c>
      <c r="G172" s="74">
        <v>26910.330399999999</v>
      </c>
      <c r="H172" s="74">
        <v>2.1356000000000002</v>
      </c>
    </row>
    <row r="173" spans="1:8" x14ac:dyDescent="0.3">
      <c r="A173" s="70">
        <f t="shared" si="6"/>
        <v>42620</v>
      </c>
      <c r="B173" s="71">
        <f t="shared" si="7"/>
        <v>28885.7238</v>
      </c>
      <c r="C173" s="72">
        <f t="shared" si="8"/>
        <v>2.1480000000000003E-2</v>
      </c>
      <c r="F173" s="73">
        <v>42619</v>
      </c>
      <c r="G173" s="74">
        <v>28868.234</v>
      </c>
      <c r="H173" s="74">
        <v>2.1431</v>
      </c>
    </row>
    <row r="174" spans="1:8" x14ac:dyDescent="0.3">
      <c r="A174" s="70">
        <f t="shared" si="6"/>
        <v>42621</v>
      </c>
      <c r="B174" s="71">
        <f t="shared" si="7"/>
        <v>29492.209299999999</v>
      </c>
      <c r="C174" s="72">
        <f t="shared" si="8"/>
        <v>2.1530999999999998E-2</v>
      </c>
      <c r="F174" s="73">
        <v>42620</v>
      </c>
      <c r="G174" s="74">
        <v>28885.7238</v>
      </c>
      <c r="H174" s="74">
        <v>2.1480000000000001</v>
      </c>
    </row>
    <row r="175" spans="1:8" x14ac:dyDescent="0.3">
      <c r="A175" s="70">
        <f t="shared" si="6"/>
        <v>42622</v>
      </c>
      <c r="B175" s="71">
        <f t="shared" si="7"/>
        <v>27186.7356</v>
      </c>
      <c r="C175" s="72">
        <f t="shared" si="8"/>
        <v>2.1534000000000001E-2</v>
      </c>
      <c r="F175" s="73">
        <v>42621</v>
      </c>
      <c r="G175" s="74">
        <v>29492.209299999999</v>
      </c>
      <c r="H175" s="74">
        <v>2.1530999999999998</v>
      </c>
    </row>
    <row r="176" spans="1:8" x14ac:dyDescent="0.3">
      <c r="A176" s="70">
        <f t="shared" si="6"/>
        <v>42625</v>
      </c>
      <c r="B176" s="71">
        <f t="shared" si="7"/>
        <v>27037.0612</v>
      </c>
      <c r="C176" s="72">
        <f t="shared" si="8"/>
        <v>2.2111000000000002E-2</v>
      </c>
      <c r="F176" s="73">
        <v>42622</v>
      </c>
      <c r="G176" s="74">
        <v>27186.7356</v>
      </c>
      <c r="H176" s="74">
        <v>2.1534</v>
      </c>
    </row>
    <row r="177" spans="1:8" x14ac:dyDescent="0.3">
      <c r="A177" s="70">
        <f t="shared" si="6"/>
        <v>42626</v>
      </c>
      <c r="B177" s="71">
        <f t="shared" si="7"/>
        <v>24815.8423</v>
      </c>
      <c r="C177" s="72">
        <f t="shared" si="8"/>
        <v>2.2964000000000002E-2</v>
      </c>
      <c r="F177" s="73">
        <v>42625</v>
      </c>
      <c r="G177" s="74">
        <v>27037.0612</v>
      </c>
      <c r="H177" s="74">
        <v>2.2111000000000001</v>
      </c>
    </row>
    <row r="178" spans="1:8" x14ac:dyDescent="0.3">
      <c r="A178" s="70">
        <f t="shared" si="6"/>
        <v>42627</v>
      </c>
      <c r="B178" s="71">
        <f t="shared" si="7"/>
        <v>21059.298299999999</v>
      </c>
      <c r="C178" s="72">
        <f t="shared" si="8"/>
        <v>2.3570999999999998E-2</v>
      </c>
      <c r="F178" s="73">
        <v>42626</v>
      </c>
      <c r="G178" s="74">
        <v>24815.8423</v>
      </c>
      <c r="H178" s="74">
        <v>2.2964000000000002</v>
      </c>
    </row>
    <row r="179" spans="1:8" x14ac:dyDescent="0.3">
      <c r="A179" s="70">
        <f t="shared" si="6"/>
        <v>42631</v>
      </c>
      <c r="B179" s="71">
        <f t="shared" si="7"/>
        <v>15375.8866</v>
      </c>
      <c r="C179" s="72">
        <f t="shared" si="8"/>
        <v>2.2509999999999999E-2</v>
      </c>
      <c r="F179" s="73">
        <v>42627</v>
      </c>
      <c r="G179" s="74">
        <v>21059.298299999999</v>
      </c>
      <c r="H179" s="74">
        <v>2.3571</v>
      </c>
    </row>
    <row r="180" spans="1:8" x14ac:dyDescent="0.3">
      <c r="A180" s="70">
        <f t="shared" si="6"/>
        <v>42632</v>
      </c>
      <c r="B180" s="71">
        <f t="shared" si="7"/>
        <v>20862.141599999999</v>
      </c>
      <c r="C180" s="72">
        <f t="shared" si="8"/>
        <v>2.3923999999999997E-2</v>
      </c>
      <c r="F180" s="73">
        <v>42631</v>
      </c>
      <c r="G180" s="74">
        <v>15375.8866</v>
      </c>
      <c r="H180" s="74">
        <v>2.2509999999999999</v>
      </c>
    </row>
    <row r="181" spans="1:8" x14ac:dyDescent="0.3">
      <c r="A181" s="70">
        <f t="shared" si="6"/>
        <v>42633</v>
      </c>
      <c r="B181" s="71">
        <f t="shared" si="7"/>
        <v>21957.897700000001</v>
      </c>
      <c r="C181" s="72">
        <f t="shared" si="8"/>
        <v>2.4086E-2</v>
      </c>
      <c r="F181" s="73">
        <v>42632</v>
      </c>
      <c r="G181" s="74">
        <v>20862.141599999999</v>
      </c>
      <c r="H181" s="74">
        <v>2.3923999999999999</v>
      </c>
    </row>
    <row r="182" spans="1:8" x14ac:dyDescent="0.3">
      <c r="A182" s="70">
        <f t="shared" si="6"/>
        <v>42634</v>
      </c>
      <c r="B182" s="71">
        <f t="shared" si="7"/>
        <v>21478.007900000001</v>
      </c>
      <c r="C182" s="72">
        <f t="shared" si="8"/>
        <v>2.4441000000000001E-2</v>
      </c>
      <c r="F182" s="73">
        <v>42633</v>
      </c>
      <c r="G182" s="74">
        <v>21957.897700000001</v>
      </c>
      <c r="H182" s="74">
        <v>2.4085999999999999</v>
      </c>
    </row>
    <row r="183" spans="1:8" x14ac:dyDescent="0.3">
      <c r="A183" s="70">
        <f t="shared" si="6"/>
        <v>42635</v>
      </c>
      <c r="B183" s="71">
        <f t="shared" si="7"/>
        <v>19778.668699999998</v>
      </c>
      <c r="C183" s="72">
        <f t="shared" si="8"/>
        <v>2.3296000000000001E-2</v>
      </c>
      <c r="F183" s="73">
        <v>42634</v>
      </c>
      <c r="G183" s="74">
        <v>21478.007900000001</v>
      </c>
      <c r="H183" s="74">
        <v>2.4441000000000002</v>
      </c>
    </row>
    <row r="184" spans="1:8" x14ac:dyDescent="0.3">
      <c r="A184" s="70">
        <f t="shared" si="6"/>
        <v>42636</v>
      </c>
      <c r="B184" s="71">
        <f t="shared" si="7"/>
        <v>19031.551800000001</v>
      </c>
      <c r="C184" s="72">
        <f t="shared" si="8"/>
        <v>2.231E-2</v>
      </c>
      <c r="F184" s="73">
        <v>42635</v>
      </c>
      <c r="G184" s="74">
        <v>19778.668699999998</v>
      </c>
      <c r="H184" s="74">
        <v>2.3296000000000001</v>
      </c>
    </row>
    <row r="185" spans="1:8" x14ac:dyDescent="0.3">
      <c r="A185" s="70">
        <f t="shared" si="6"/>
        <v>42639</v>
      </c>
      <c r="B185" s="71">
        <f t="shared" si="7"/>
        <v>23095.0196</v>
      </c>
      <c r="C185" s="72">
        <f t="shared" si="8"/>
        <v>2.3268E-2</v>
      </c>
      <c r="F185" s="73">
        <v>42636</v>
      </c>
      <c r="G185" s="74">
        <v>19031.551800000001</v>
      </c>
      <c r="H185" s="74">
        <v>2.2309999999999999</v>
      </c>
    </row>
    <row r="186" spans="1:8" x14ac:dyDescent="0.3">
      <c r="A186" s="70">
        <f t="shared" si="6"/>
        <v>42640</v>
      </c>
      <c r="B186" s="71">
        <f t="shared" si="7"/>
        <v>21626.2896</v>
      </c>
      <c r="C186" s="72">
        <f t="shared" si="8"/>
        <v>2.4517999999999998E-2</v>
      </c>
      <c r="F186" s="73">
        <v>42639</v>
      </c>
      <c r="G186" s="74">
        <v>23095.0196</v>
      </c>
      <c r="H186" s="74">
        <v>2.3268</v>
      </c>
    </row>
    <row r="187" spans="1:8" x14ac:dyDescent="0.3">
      <c r="A187" s="70">
        <f t="shared" si="6"/>
        <v>42641</v>
      </c>
      <c r="B187" s="71">
        <f t="shared" si="7"/>
        <v>21802.431400000001</v>
      </c>
      <c r="C187" s="72">
        <f t="shared" si="8"/>
        <v>2.5939999999999998E-2</v>
      </c>
      <c r="F187" s="73">
        <v>42640</v>
      </c>
      <c r="G187" s="74">
        <v>21626.2896</v>
      </c>
      <c r="H187" s="74">
        <v>2.4518</v>
      </c>
    </row>
    <row r="188" spans="1:8" x14ac:dyDescent="0.3">
      <c r="A188" s="70">
        <f t="shared" si="6"/>
        <v>42642</v>
      </c>
      <c r="B188" s="71">
        <f t="shared" si="7"/>
        <v>20098.546999999999</v>
      </c>
      <c r="C188" s="72">
        <f t="shared" si="8"/>
        <v>2.5783E-2</v>
      </c>
      <c r="F188" s="73">
        <v>42641</v>
      </c>
      <c r="G188" s="74">
        <v>21802.431400000001</v>
      </c>
      <c r="H188" s="74">
        <v>2.5939999999999999</v>
      </c>
    </row>
    <row r="189" spans="1:8" x14ac:dyDescent="0.3">
      <c r="A189" s="70">
        <f t="shared" si="6"/>
        <v>42643</v>
      </c>
      <c r="B189" s="71">
        <f t="shared" si="7"/>
        <v>13657.0831</v>
      </c>
      <c r="C189" s="72">
        <f t="shared" si="8"/>
        <v>2.5770000000000001E-2</v>
      </c>
      <c r="F189" s="73">
        <v>42642</v>
      </c>
      <c r="G189" s="74">
        <v>20098.546999999999</v>
      </c>
      <c r="H189" s="74">
        <v>2.5783</v>
      </c>
    </row>
    <row r="190" spans="1:8" x14ac:dyDescent="0.3">
      <c r="A190" s="70">
        <f t="shared" si="6"/>
        <v>42651</v>
      </c>
      <c r="B190" s="71">
        <f t="shared" si="7"/>
        <v>15200.062900000001</v>
      </c>
      <c r="C190" s="72">
        <f t="shared" si="8"/>
        <v>2.1589999999999998E-2</v>
      </c>
      <c r="F190" s="73">
        <v>42643</v>
      </c>
      <c r="G190" s="74">
        <v>13657.0831</v>
      </c>
      <c r="H190" s="74">
        <v>2.577</v>
      </c>
    </row>
    <row r="191" spans="1:8" x14ac:dyDescent="0.3">
      <c r="A191" s="70">
        <f t="shared" si="6"/>
        <v>42652</v>
      </c>
      <c r="B191" s="71">
        <f t="shared" si="7"/>
        <v>13530.454299999999</v>
      </c>
      <c r="C191" s="72">
        <f t="shared" si="8"/>
        <v>2.1042999999999999E-2</v>
      </c>
      <c r="F191" s="73">
        <v>42651</v>
      </c>
      <c r="G191" s="74">
        <v>15200.062900000001</v>
      </c>
      <c r="H191" s="74">
        <v>2.1589999999999998</v>
      </c>
    </row>
    <row r="192" spans="1:8" x14ac:dyDescent="0.3">
      <c r="A192" s="70">
        <f t="shared" si="6"/>
        <v>42653</v>
      </c>
      <c r="B192" s="71">
        <f t="shared" si="7"/>
        <v>21714.134399999999</v>
      </c>
      <c r="C192" s="72">
        <f t="shared" si="8"/>
        <v>2.1526E-2</v>
      </c>
      <c r="F192" s="73">
        <v>42652</v>
      </c>
      <c r="G192" s="74">
        <v>13530.454299999999</v>
      </c>
      <c r="H192" s="74">
        <v>2.1042999999999998</v>
      </c>
    </row>
    <row r="193" spans="1:8" x14ac:dyDescent="0.3">
      <c r="A193" s="70">
        <f t="shared" si="6"/>
        <v>42654</v>
      </c>
      <c r="B193" s="71">
        <f t="shared" si="7"/>
        <v>25617.217400000001</v>
      </c>
      <c r="C193" s="72">
        <f t="shared" si="8"/>
        <v>2.1548999999999999E-2</v>
      </c>
      <c r="F193" s="73">
        <v>42653</v>
      </c>
      <c r="G193" s="74">
        <v>21714.134399999999</v>
      </c>
      <c r="H193" s="74">
        <v>2.1526000000000001</v>
      </c>
    </row>
    <row r="194" spans="1:8" x14ac:dyDescent="0.3">
      <c r="A194" s="70">
        <f t="shared" si="6"/>
        <v>42655</v>
      </c>
      <c r="B194" s="71">
        <f t="shared" si="7"/>
        <v>27778.6358</v>
      </c>
      <c r="C194" s="72">
        <f t="shared" si="8"/>
        <v>2.1709999999999997E-2</v>
      </c>
      <c r="F194" s="73">
        <v>42654</v>
      </c>
      <c r="G194" s="74">
        <v>25617.217400000001</v>
      </c>
      <c r="H194" s="74">
        <v>2.1549</v>
      </c>
    </row>
    <row r="195" spans="1:8" x14ac:dyDescent="0.3">
      <c r="A195" s="70">
        <f t="shared" ref="A195:A258" si="9">F196</f>
        <v>42656</v>
      </c>
      <c r="B195" s="71">
        <f t="shared" ref="B195:B258" si="10">G196</f>
        <v>27764.452499999999</v>
      </c>
      <c r="C195" s="72">
        <f t="shared" ref="C195:C258" si="11">H196/100</f>
        <v>2.1798000000000001E-2</v>
      </c>
      <c r="F195" s="73">
        <v>42655</v>
      </c>
      <c r="G195" s="74">
        <v>27778.6358</v>
      </c>
      <c r="H195" s="74">
        <v>2.1709999999999998</v>
      </c>
    </row>
    <row r="196" spans="1:8" x14ac:dyDescent="0.3">
      <c r="A196" s="70">
        <f t="shared" si="9"/>
        <v>42657</v>
      </c>
      <c r="B196" s="71">
        <f t="shared" si="10"/>
        <v>24811.5128</v>
      </c>
      <c r="C196" s="72">
        <f t="shared" si="11"/>
        <v>2.1850999999999999E-2</v>
      </c>
      <c r="F196" s="73">
        <v>42656</v>
      </c>
      <c r="G196" s="74">
        <v>27764.452499999999</v>
      </c>
      <c r="H196" s="74">
        <v>2.1798000000000002</v>
      </c>
    </row>
    <row r="197" spans="1:8" x14ac:dyDescent="0.3">
      <c r="A197" s="70">
        <f t="shared" si="9"/>
        <v>42660</v>
      </c>
      <c r="B197" s="71">
        <f t="shared" si="10"/>
        <v>24992.940299999998</v>
      </c>
      <c r="C197" s="72">
        <f t="shared" si="11"/>
        <v>2.2404E-2</v>
      </c>
      <c r="F197" s="73">
        <v>42657</v>
      </c>
      <c r="G197" s="74">
        <v>24811.5128</v>
      </c>
      <c r="H197" s="74">
        <v>2.1850999999999998</v>
      </c>
    </row>
    <row r="198" spans="1:8" x14ac:dyDescent="0.3">
      <c r="A198" s="70">
        <f t="shared" si="9"/>
        <v>42661</v>
      </c>
      <c r="B198" s="71">
        <f t="shared" si="10"/>
        <v>23800.889599999999</v>
      </c>
      <c r="C198" s="72">
        <f t="shared" si="11"/>
        <v>2.4135E-2</v>
      </c>
      <c r="F198" s="73">
        <v>42660</v>
      </c>
      <c r="G198" s="74">
        <v>24992.940299999998</v>
      </c>
      <c r="H198" s="74">
        <v>2.2404000000000002</v>
      </c>
    </row>
    <row r="199" spans="1:8" x14ac:dyDescent="0.3">
      <c r="A199" s="70">
        <f t="shared" si="9"/>
        <v>42662</v>
      </c>
      <c r="B199" s="71">
        <f t="shared" si="10"/>
        <v>21258.558300000001</v>
      </c>
      <c r="C199" s="72">
        <f t="shared" si="11"/>
        <v>2.4348000000000002E-2</v>
      </c>
      <c r="F199" s="73">
        <v>42661</v>
      </c>
      <c r="G199" s="74">
        <v>23800.889599999999</v>
      </c>
      <c r="H199" s="74">
        <v>2.4135</v>
      </c>
    </row>
    <row r="200" spans="1:8" x14ac:dyDescent="0.3">
      <c r="A200" s="70">
        <f t="shared" si="9"/>
        <v>42663</v>
      </c>
      <c r="B200" s="71">
        <f t="shared" si="10"/>
        <v>20345.0651</v>
      </c>
      <c r="C200" s="72">
        <f t="shared" si="11"/>
        <v>2.418E-2</v>
      </c>
      <c r="F200" s="73">
        <v>42662</v>
      </c>
      <c r="G200" s="74">
        <v>21258.558300000001</v>
      </c>
      <c r="H200" s="74">
        <v>2.4348000000000001</v>
      </c>
    </row>
    <row r="201" spans="1:8" x14ac:dyDescent="0.3">
      <c r="A201" s="70">
        <f t="shared" si="9"/>
        <v>42664</v>
      </c>
      <c r="B201" s="71">
        <f t="shared" si="10"/>
        <v>18543.216899999999</v>
      </c>
      <c r="C201" s="72">
        <f t="shared" si="11"/>
        <v>2.5036999999999997E-2</v>
      </c>
      <c r="F201" s="73">
        <v>42663</v>
      </c>
      <c r="G201" s="74">
        <v>20345.0651</v>
      </c>
      <c r="H201" s="74">
        <v>2.4180000000000001</v>
      </c>
    </row>
    <row r="202" spans="1:8" x14ac:dyDescent="0.3">
      <c r="A202" s="70">
        <f t="shared" si="9"/>
        <v>42667</v>
      </c>
      <c r="B202" s="71">
        <f t="shared" si="10"/>
        <v>19647.892599999999</v>
      </c>
      <c r="C202" s="72">
        <f t="shared" si="11"/>
        <v>2.4676999999999998E-2</v>
      </c>
      <c r="F202" s="73">
        <v>42664</v>
      </c>
      <c r="G202" s="74">
        <v>18543.216899999999</v>
      </c>
      <c r="H202" s="74">
        <v>2.5036999999999998</v>
      </c>
    </row>
    <row r="203" spans="1:8" x14ac:dyDescent="0.3">
      <c r="A203" s="70">
        <f t="shared" si="9"/>
        <v>42668</v>
      </c>
      <c r="B203" s="71">
        <f t="shared" si="10"/>
        <v>20937.196499999998</v>
      </c>
      <c r="C203" s="72">
        <f t="shared" si="11"/>
        <v>2.5634000000000001E-2</v>
      </c>
      <c r="F203" s="73">
        <v>42667</v>
      </c>
      <c r="G203" s="74">
        <v>19647.892599999999</v>
      </c>
      <c r="H203" s="74">
        <v>2.4676999999999998</v>
      </c>
    </row>
    <row r="204" spans="1:8" x14ac:dyDescent="0.3">
      <c r="A204" s="70">
        <f t="shared" si="9"/>
        <v>42669</v>
      </c>
      <c r="B204" s="71">
        <f t="shared" si="10"/>
        <v>19339.338299999999</v>
      </c>
      <c r="C204" s="72">
        <f t="shared" si="11"/>
        <v>2.5655999999999998E-2</v>
      </c>
      <c r="F204" s="73">
        <v>42668</v>
      </c>
      <c r="G204" s="74">
        <v>20937.196499999998</v>
      </c>
      <c r="H204" s="74">
        <v>2.5634000000000001</v>
      </c>
    </row>
    <row r="205" spans="1:8" x14ac:dyDescent="0.3">
      <c r="A205" s="70">
        <f t="shared" si="9"/>
        <v>42670</v>
      </c>
      <c r="B205" s="71">
        <f t="shared" si="10"/>
        <v>19564.2474</v>
      </c>
      <c r="C205" s="72">
        <f t="shared" si="11"/>
        <v>2.6608999999999997E-2</v>
      </c>
      <c r="F205" s="73">
        <v>42669</v>
      </c>
      <c r="G205" s="74">
        <v>19339.338299999999</v>
      </c>
      <c r="H205" s="74">
        <v>2.5655999999999999</v>
      </c>
    </row>
    <row r="206" spans="1:8" x14ac:dyDescent="0.3">
      <c r="A206" s="70">
        <f t="shared" si="9"/>
        <v>42671</v>
      </c>
      <c r="B206" s="71">
        <f t="shared" si="10"/>
        <v>17922.71</v>
      </c>
      <c r="C206" s="72">
        <f t="shared" si="11"/>
        <v>2.5794000000000001E-2</v>
      </c>
      <c r="F206" s="73">
        <v>42670</v>
      </c>
      <c r="G206" s="74">
        <v>19564.2474</v>
      </c>
      <c r="H206" s="74">
        <v>2.6608999999999998</v>
      </c>
    </row>
    <row r="207" spans="1:8" x14ac:dyDescent="0.3">
      <c r="A207" s="70">
        <f t="shared" si="9"/>
        <v>42674</v>
      </c>
      <c r="B207" s="71">
        <f t="shared" si="10"/>
        <v>18060.030999999999</v>
      </c>
      <c r="C207" s="72">
        <f t="shared" si="11"/>
        <v>2.4910999999999999E-2</v>
      </c>
      <c r="F207" s="73">
        <v>42671</v>
      </c>
      <c r="G207" s="74">
        <v>17922.71</v>
      </c>
      <c r="H207" s="74">
        <v>2.5794000000000001</v>
      </c>
    </row>
    <row r="208" spans="1:8" x14ac:dyDescent="0.3">
      <c r="A208" s="70">
        <f t="shared" si="9"/>
        <v>42675</v>
      </c>
      <c r="B208" s="71">
        <f t="shared" si="10"/>
        <v>21153.8501</v>
      </c>
      <c r="C208" s="72">
        <f t="shared" si="11"/>
        <v>2.3982999999999997E-2</v>
      </c>
      <c r="F208" s="73">
        <v>42674</v>
      </c>
      <c r="G208" s="74">
        <v>18060.030999999999</v>
      </c>
      <c r="H208" s="74">
        <v>2.4910999999999999</v>
      </c>
    </row>
    <row r="209" spans="1:8" x14ac:dyDescent="0.3">
      <c r="A209" s="70">
        <f t="shared" si="9"/>
        <v>42676</v>
      </c>
      <c r="B209" s="71">
        <f t="shared" si="10"/>
        <v>21953.875599999999</v>
      </c>
      <c r="C209" s="72">
        <f t="shared" si="11"/>
        <v>2.3358E-2</v>
      </c>
      <c r="F209" s="73">
        <v>42675</v>
      </c>
      <c r="G209" s="74">
        <v>21153.8501</v>
      </c>
      <c r="H209" s="74">
        <v>2.3982999999999999</v>
      </c>
    </row>
    <row r="210" spans="1:8" x14ac:dyDescent="0.3">
      <c r="A210" s="70">
        <f t="shared" si="9"/>
        <v>42677</v>
      </c>
      <c r="B210" s="71">
        <f t="shared" si="10"/>
        <v>21760.9552</v>
      </c>
      <c r="C210" s="72">
        <f t="shared" si="11"/>
        <v>2.2602999999999998E-2</v>
      </c>
      <c r="F210" s="73">
        <v>42676</v>
      </c>
      <c r="G210" s="74">
        <v>21953.875599999999</v>
      </c>
      <c r="H210" s="74">
        <v>2.3357999999999999</v>
      </c>
    </row>
    <row r="211" spans="1:8" x14ac:dyDescent="0.3">
      <c r="A211" s="70">
        <f t="shared" si="9"/>
        <v>42678</v>
      </c>
      <c r="B211" s="71">
        <f t="shared" si="10"/>
        <v>21279.461800000001</v>
      </c>
      <c r="C211" s="72">
        <f t="shared" si="11"/>
        <v>2.1676000000000001E-2</v>
      </c>
      <c r="F211" s="73">
        <v>42677</v>
      </c>
      <c r="G211" s="74">
        <v>21760.9552</v>
      </c>
      <c r="H211" s="74">
        <v>2.2603</v>
      </c>
    </row>
    <row r="212" spans="1:8" x14ac:dyDescent="0.3">
      <c r="A212" s="70">
        <f t="shared" si="9"/>
        <v>42681</v>
      </c>
      <c r="B212" s="71">
        <f t="shared" si="10"/>
        <v>23964.772199999999</v>
      </c>
      <c r="C212" s="72">
        <f t="shared" si="11"/>
        <v>2.1646000000000002E-2</v>
      </c>
      <c r="F212" s="73">
        <v>42678</v>
      </c>
      <c r="G212" s="74">
        <v>21279.461800000001</v>
      </c>
      <c r="H212" s="74">
        <v>2.1676000000000002</v>
      </c>
    </row>
    <row r="213" spans="1:8" x14ac:dyDescent="0.3">
      <c r="A213" s="70">
        <f t="shared" si="9"/>
        <v>42682</v>
      </c>
      <c r="B213" s="71">
        <f t="shared" si="10"/>
        <v>24894.016</v>
      </c>
      <c r="C213" s="72">
        <f t="shared" si="11"/>
        <v>2.1801000000000001E-2</v>
      </c>
      <c r="F213" s="73">
        <v>42681</v>
      </c>
      <c r="G213" s="74">
        <v>23964.772199999999</v>
      </c>
      <c r="H213" s="74">
        <v>2.1646000000000001</v>
      </c>
    </row>
    <row r="214" spans="1:8" x14ac:dyDescent="0.3">
      <c r="A214" s="70">
        <f t="shared" si="9"/>
        <v>42683</v>
      </c>
      <c r="B214" s="71">
        <f t="shared" si="10"/>
        <v>25412.941500000001</v>
      </c>
      <c r="C214" s="72">
        <f t="shared" si="11"/>
        <v>2.2012999999999998E-2</v>
      </c>
      <c r="F214" s="73">
        <v>42682</v>
      </c>
      <c r="G214" s="74">
        <v>24894.016</v>
      </c>
      <c r="H214" s="74">
        <v>2.1800999999999999</v>
      </c>
    </row>
    <row r="215" spans="1:8" x14ac:dyDescent="0.3">
      <c r="A215" s="70">
        <f t="shared" si="9"/>
        <v>42684</v>
      </c>
      <c r="B215" s="71">
        <f t="shared" si="10"/>
        <v>22671.325400000002</v>
      </c>
      <c r="C215" s="72">
        <f t="shared" si="11"/>
        <v>2.3413E-2</v>
      </c>
      <c r="F215" s="73">
        <v>42683</v>
      </c>
      <c r="G215" s="74">
        <v>25412.941500000001</v>
      </c>
      <c r="H215" s="74">
        <v>2.2012999999999998</v>
      </c>
    </row>
    <row r="216" spans="1:8" x14ac:dyDescent="0.3">
      <c r="A216" s="70">
        <f t="shared" si="9"/>
        <v>42685</v>
      </c>
      <c r="B216" s="71">
        <f t="shared" si="10"/>
        <v>21727.500899999999</v>
      </c>
      <c r="C216" s="72">
        <f t="shared" si="11"/>
        <v>2.3370000000000002E-2</v>
      </c>
      <c r="F216" s="73">
        <v>42684</v>
      </c>
      <c r="G216" s="74">
        <v>22671.325400000002</v>
      </c>
      <c r="H216" s="74">
        <v>2.3412999999999999</v>
      </c>
    </row>
    <row r="217" spans="1:8" x14ac:dyDescent="0.3">
      <c r="A217" s="70">
        <f t="shared" si="9"/>
        <v>42688</v>
      </c>
      <c r="B217" s="71">
        <f t="shared" si="10"/>
        <v>22363.304700000001</v>
      </c>
      <c r="C217" s="72">
        <f t="shared" si="11"/>
        <v>2.3978000000000003E-2</v>
      </c>
      <c r="F217" s="73">
        <v>42685</v>
      </c>
      <c r="G217" s="74">
        <v>21727.500899999999</v>
      </c>
      <c r="H217" s="74">
        <v>2.3370000000000002</v>
      </c>
    </row>
    <row r="218" spans="1:8" x14ac:dyDescent="0.3">
      <c r="A218" s="70">
        <f t="shared" si="9"/>
        <v>42689</v>
      </c>
      <c r="B218" s="71">
        <f t="shared" si="10"/>
        <v>21559.4817</v>
      </c>
      <c r="C218" s="72">
        <f t="shared" si="11"/>
        <v>2.4169E-2</v>
      </c>
      <c r="F218" s="73">
        <v>42688</v>
      </c>
      <c r="G218" s="74">
        <v>22363.304700000001</v>
      </c>
      <c r="H218" s="74">
        <v>2.3978000000000002</v>
      </c>
    </row>
    <row r="219" spans="1:8" x14ac:dyDescent="0.3">
      <c r="A219" s="70">
        <f t="shared" si="9"/>
        <v>42690</v>
      </c>
      <c r="B219" s="71">
        <f t="shared" si="10"/>
        <v>20447.994699999999</v>
      </c>
      <c r="C219" s="72">
        <f t="shared" si="11"/>
        <v>2.5062999999999998E-2</v>
      </c>
      <c r="F219" s="73">
        <v>42689</v>
      </c>
      <c r="G219" s="74">
        <v>21559.4817</v>
      </c>
      <c r="H219" s="74">
        <v>2.4169</v>
      </c>
    </row>
    <row r="220" spans="1:8" x14ac:dyDescent="0.3">
      <c r="A220" s="70">
        <f t="shared" si="9"/>
        <v>42691</v>
      </c>
      <c r="B220" s="71">
        <f t="shared" si="10"/>
        <v>20046.131700000002</v>
      </c>
      <c r="C220" s="72">
        <f t="shared" si="11"/>
        <v>2.4671999999999999E-2</v>
      </c>
      <c r="F220" s="73">
        <v>42690</v>
      </c>
      <c r="G220" s="74">
        <v>20447.994699999999</v>
      </c>
      <c r="H220" s="74">
        <v>2.5063</v>
      </c>
    </row>
    <row r="221" spans="1:8" x14ac:dyDescent="0.3">
      <c r="A221" s="70">
        <f t="shared" si="9"/>
        <v>42692</v>
      </c>
      <c r="B221" s="71">
        <f t="shared" si="10"/>
        <v>19938.0825</v>
      </c>
      <c r="C221" s="72">
        <f t="shared" si="11"/>
        <v>2.4224000000000002E-2</v>
      </c>
      <c r="F221" s="73">
        <v>42691</v>
      </c>
      <c r="G221" s="74">
        <v>20046.131700000002</v>
      </c>
      <c r="H221" s="74">
        <v>2.4672000000000001</v>
      </c>
    </row>
    <row r="222" spans="1:8" x14ac:dyDescent="0.3">
      <c r="A222" s="70">
        <f t="shared" si="9"/>
        <v>42695</v>
      </c>
      <c r="B222" s="71">
        <f t="shared" si="10"/>
        <v>20773.684300000001</v>
      </c>
      <c r="C222" s="72">
        <f t="shared" si="11"/>
        <v>2.4049999999999998E-2</v>
      </c>
      <c r="F222" s="73">
        <v>42692</v>
      </c>
      <c r="G222" s="74">
        <v>19938.0825</v>
      </c>
      <c r="H222" s="74">
        <v>2.4224000000000001</v>
      </c>
    </row>
    <row r="223" spans="1:8" x14ac:dyDescent="0.3">
      <c r="A223" s="70">
        <f t="shared" si="9"/>
        <v>42696</v>
      </c>
      <c r="B223" s="71">
        <f t="shared" si="10"/>
        <v>21642.0645</v>
      </c>
      <c r="C223" s="72">
        <f t="shared" si="11"/>
        <v>2.3984000000000002E-2</v>
      </c>
      <c r="F223" s="73">
        <v>42695</v>
      </c>
      <c r="G223" s="74">
        <v>20773.684300000001</v>
      </c>
      <c r="H223" s="74">
        <v>2.4049999999999998</v>
      </c>
    </row>
    <row r="224" spans="1:8" x14ac:dyDescent="0.3">
      <c r="A224" s="70">
        <f t="shared" si="9"/>
        <v>42697</v>
      </c>
      <c r="B224" s="71">
        <f t="shared" si="10"/>
        <v>22016.214800000002</v>
      </c>
      <c r="C224" s="72">
        <f t="shared" si="11"/>
        <v>2.4046999999999999E-2</v>
      </c>
      <c r="F224" s="73">
        <v>42696</v>
      </c>
      <c r="G224" s="74">
        <v>21642.0645</v>
      </c>
      <c r="H224" s="74">
        <v>2.3984000000000001</v>
      </c>
    </row>
    <row r="225" spans="1:8" x14ac:dyDescent="0.3">
      <c r="A225" s="70">
        <f t="shared" si="9"/>
        <v>42698</v>
      </c>
      <c r="B225" s="71">
        <f t="shared" si="10"/>
        <v>21139.0815</v>
      </c>
      <c r="C225" s="72">
        <f t="shared" si="11"/>
        <v>2.4216999999999999E-2</v>
      </c>
      <c r="F225" s="73">
        <v>42697</v>
      </c>
      <c r="G225" s="74">
        <v>22016.214800000002</v>
      </c>
      <c r="H225" s="74">
        <v>2.4047000000000001</v>
      </c>
    </row>
    <row r="226" spans="1:8" x14ac:dyDescent="0.3">
      <c r="A226" s="70">
        <f t="shared" si="9"/>
        <v>42699</v>
      </c>
      <c r="B226" s="71">
        <f t="shared" si="10"/>
        <v>21085.456999999999</v>
      </c>
      <c r="C226" s="72">
        <f t="shared" si="11"/>
        <v>2.4485999999999997E-2</v>
      </c>
      <c r="F226" s="73">
        <v>42698</v>
      </c>
      <c r="G226" s="74">
        <v>21139.0815</v>
      </c>
      <c r="H226" s="74">
        <v>2.4217</v>
      </c>
    </row>
    <row r="227" spans="1:8" x14ac:dyDescent="0.3">
      <c r="A227" s="70">
        <f t="shared" si="9"/>
        <v>42702</v>
      </c>
      <c r="B227" s="71">
        <f t="shared" si="10"/>
        <v>21734.5802</v>
      </c>
      <c r="C227" s="72">
        <f t="shared" si="11"/>
        <v>2.4605000000000002E-2</v>
      </c>
      <c r="F227" s="73">
        <v>42699</v>
      </c>
      <c r="G227" s="74">
        <v>21085.456999999999</v>
      </c>
      <c r="H227" s="74">
        <v>2.4485999999999999</v>
      </c>
    </row>
    <row r="228" spans="1:8" x14ac:dyDescent="0.3">
      <c r="A228" s="70">
        <f t="shared" si="9"/>
        <v>42703</v>
      </c>
      <c r="B228" s="71">
        <f t="shared" si="10"/>
        <v>19916.527099999999</v>
      </c>
      <c r="C228" s="72">
        <f t="shared" si="11"/>
        <v>2.5861000000000002E-2</v>
      </c>
      <c r="F228" s="73">
        <v>42702</v>
      </c>
      <c r="G228" s="74">
        <v>21734.5802</v>
      </c>
      <c r="H228" s="74">
        <v>2.4605000000000001</v>
      </c>
    </row>
    <row r="229" spans="1:8" x14ac:dyDescent="0.3">
      <c r="A229" s="70">
        <f t="shared" si="9"/>
        <v>42704</v>
      </c>
      <c r="B229" s="71">
        <f t="shared" si="10"/>
        <v>19563.528600000001</v>
      </c>
      <c r="C229" s="72">
        <f t="shared" si="11"/>
        <v>2.8572E-2</v>
      </c>
      <c r="F229" s="73">
        <v>42703</v>
      </c>
      <c r="G229" s="74">
        <v>19916.527099999999</v>
      </c>
      <c r="H229" s="74">
        <v>2.5861000000000001</v>
      </c>
    </row>
    <row r="230" spans="1:8" x14ac:dyDescent="0.3">
      <c r="A230" s="70">
        <f t="shared" si="9"/>
        <v>42705</v>
      </c>
      <c r="B230" s="71">
        <f t="shared" si="10"/>
        <v>19761.438399999999</v>
      </c>
      <c r="C230" s="72">
        <f t="shared" si="11"/>
        <v>2.5969000000000002E-2</v>
      </c>
      <c r="F230" s="73">
        <v>42704</v>
      </c>
      <c r="G230" s="74">
        <v>19563.528600000001</v>
      </c>
      <c r="H230" s="74">
        <v>2.8572000000000002</v>
      </c>
    </row>
    <row r="231" spans="1:8" x14ac:dyDescent="0.3">
      <c r="A231" s="70">
        <f t="shared" si="9"/>
        <v>42706</v>
      </c>
      <c r="B231" s="71">
        <f t="shared" si="10"/>
        <v>21494.371899999998</v>
      </c>
      <c r="C231" s="72">
        <f t="shared" si="11"/>
        <v>2.4080000000000001E-2</v>
      </c>
      <c r="F231" s="73">
        <v>42705</v>
      </c>
      <c r="G231" s="74">
        <v>19761.438399999999</v>
      </c>
      <c r="H231" s="74">
        <v>2.5969000000000002</v>
      </c>
    </row>
    <row r="232" spans="1:8" x14ac:dyDescent="0.3">
      <c r="A232" s="70">
        <f t="shared" si="9"/>
        <v>42709</v>
      </c>
      <c r="B232" s="71">
        <f t="shared" si="10"/>
        <v>23003.643400000001</v>
      </c>
      <c r="C232" s="72">
        <f t="shared" si="11"/>
        <v>2.3455E-2</v>
      </c>
      <c r="F232" s="73">
        <v>42706</v>
      </c>
      <c r="G232" s="74">
        <v>21494.371899999998</v>
      </c>
      <c r="H232" s="74">
        <v>2.4079999999999999</v>
      </c>
    </row>
    <row r="233" spans="1:8" x14ac:dyDescent="0.3">
      <c r="A233" s="70">
        <f t="shared" si="9"/>
        <v>42710</v>
      </c>
      <c r="B233" s="71">
        <f t="shared" si="10"/>
        <v>22354.620900000002</v>
      </c>
      <c r="C233" s="72">
        <f t="shared" si="11"/>
        <v>2.3504999999999998E-2</v>
      </c>
      <c r="F233" s="73">
        <v>42709</v>
      </c>
      <c r="G233" s="74">
        <v>23003.643400000001</v>
      </c>
      <c r="H233" s="74">
        <v>2.3454999999999999</v>
      </c>
    </row>
    <row r="234" spans="1:8" x14ac:dyDescent="0.3">
      <c r="A234" s="70">
        <f t="shared" si="9"/>
        <v>42711</v>
      </c>
      <c r="B234" s="71">
        <f t="shared" si="10"/>
        <v>23039.925500000001</v>
      </c>
      <c r="C234" s="72">
        <f t="shared" si="11"/>
        <v>2.3465E-2</v>
      </c>
      <c r="F234" s="73">
        <v>42710</v>
      </c>
      <c r="G234" s="74">
        <v>22354.620900000002</v>
      </c>
      <c r="H234" s="74">
        <v>2.3504999999999998</v>
      </c>
    </row>
    <row r="235" spans="1:8" x14ac:dyDescent="0.3">
      <c r="A235" s="70">
        <f t="shared" si="9"/>
        <v>42712</v>
      </c>
      <c r="B235" s="71">
        <f t="shared" si="10"/>
        <v>23537.4195</v>
      </c>
      <c r="C235" s="72">
        <f t="shared" si="11"/>
        <v>2.3639E-2</v>
      </c>
      <c r="F235" s="73">
        <v>42711</v>
      </c>
      <c r="G235" s="74">
        <v>23039.925500000001</v>
      </c>
      <c r="H235" s="74">
        <v>2.3464999999999998</v>
      </c>
    </row>
    <row r="236" spans="1:8" x14ac:dyDescent="0.3">
      <c r="A236" s="70">
        <f t="shared" si="9"/>
        <v>42713</v>
      </c>
      <c r="B236" s="71">
        <f t="shared" si="10"/>
        <v>23435.363000000001</v>
      </c>
      <c r="C236" s="72">
        <f t="shared" si="11"/>
        <v>2.3538999999999997E-2</v>
      </c>
      <c r="F236" s="73">
        <v>42712</v>
      </c>
      <c r="G236" s="74">
        <v>23537.4195</v>
      </c>
      <c r="H236" s="74">
        <v>2.3639000000000001</v>
      </c>
    </row>
    <row r="237" spans="1:8" x14ac:dyDescent="0.3">
      <c r="A237" s="70">
        <f t="shared" si="9"/>
        <v>42716</v>
      </c>
      <c r="B237" s="71">
        <f t="shared" si="10"/>
        <v>25008.458699999999</v>
      </c>
      <c r="C237" s="72">
        <f t="shared" si="11"/>
        <v>2.3716000000000001E-2</v>
      </c>
      <c r="F237" s="73">
        <v>42713</v>
      </c>
      <c r="G237" s="74">
        <v>23435.363000000001</v>
      </c>
      <c r="H237" s="74">
        <v>2.3538999999999999</v>
      </c>
    </row>
    <row r="238" spans="1:8" x14ac:dyDescent="0.3">
      <c r="A238" s="70">
        <f t="shared" si="9"/>
        <v>42717</v>
      </c>
      <c r="B238" s="71">
        <f t="shared" si="10"/>
        <v>24958.375499999998</v>
      </c>
      <c r="C238" s="72">
        <f t="shared" si="11"/>
        <v>2.4134000000000003E-2</v>
      </c>
      <c r="F238" s="73">
        <v>42716</v>
      </c>
      <c r="G238" s="74">
        <v>25008.458699999999</v>
      </c>
      <c r="H238" s="74">
        <v>2.3715999999999999</v>
      </c>
    </row>
    <row r="239" spans="1:8" x14ac:dyDescent="0.3">
      <c r="A239" s="70">
        <f t="shared" si="9"/>
        <v>42718</v>
      </c>
      <c r="B239" s="71">
        <f t="shared" si="10"/>
        <v>23691.439600000002</v>
      </c>
      <c r="C239" s="72">
        <f t="shared" si="11"/>
        <v>2.4651999999999997E-2</v>
      </c>
      <c r="F239" s="73">
        <v>42717</v>
      </c>
      <c r="G239" s="74">
        <v>24958.375499999998</v>
      </c>
      <c r="H239" s="74">
        <v>2.4134000000000002</v>
      </c>
    </row>
    <row r="240" spans="1:8" x14ac:dyDescent="0.3">
      <c r="A240" s="70">
        <f t="shared" si="9"/>
        <v>42719</v>
      </c>
      <c r="B240" s="71">
        <f t="shared" si="10"/>
        <v>21669.154500000001</v>
      </c>
      <c r="C240" s="72">
        <f t="shared" si="11"/>
        <v>2.7275999999999998E-2</v>
      </c>
      <c r="F240" s="73">
        <v>42718</v>
      </c>
      <c r="G240" s="74">
        <v>23691.439600000002</v>
      </c>
      <c r="H240" s="74">
        <v>2.4651999999999998</v>
      </c>
    </row>
    <row r="241" spans="1:8" x14ac:dyDescent="0.3">
      <c r="A241" s="70">
        <f t="shared" si="9"/>
        <v>42720</v>
      </c>
      <c r="B241" s="71">
        <f t="shared" si="10"/>
        <v>20257.588299999999</v>
      </c>
      <c r="C241" s="72">
        <f t="shared" si="11"/>
        <v>2.9156000000000001E-2</v>
      </c>
      <c r="F241" s="73">
        <v>42719</v>
      </c>
      <c r="G241" s="74">
        <v>21669.154500000001</v>
      </c>
      <c r="H241" s="74">
        <v>2.7275999999999998</v>
      </c>
    </row>
    <row r="242" spans="1:8" x14ac:dyDescent="0.3">
      <c r="A242" s="70">
        <f t="shared" si="9"/>
        <v>42723</v>
      </c>
      <c r="B242" s="71">
        <f t="shared" si="10"/>
        <v>20798.1358</v>
      </c>
      <c r="C242" s="72">
        <f t="shared" si="11"/>
        <v>2.8126000000000002E-2</v>
      </c>
      <c r="F242" s="73">
        <v>42720</v>
      </c>
      <c r="G242" s="74">
        <v>20257.588299999999</v>
      </c>
      <c r="H242" s="74">
        <v>2.9156</v>
      </c>
    </row>
    <row r="243" spans="1:8" x14ac:dyDescent="0.3">
      <c r="A243" s="70">
        <f t="shared" si="9"/>
        <v>42724</v>
      </c>
      <c r="B243" s="71">
        <f t="shared" si="10"/>
        <v>21870.6777</v>
      </c>
      <c r="C243" s="72">
        <f t="shared" si="11"/>
        <v>2.8783E-2</v>
      </c>
      <c r="F243" s="73">
        <v>42723</v>
      </c>
      <c r="G243" s="74">
        <v>20798.1358</v>
      </c>
      <c r="H243" s="74">
        <v>2.8126000000000002</v>
      </c>
    </row>
    <row r="244" spans="1:8" x14ac:dyDescent="0.3">
      <c r="A244" s="70">
        <f t="shared" si="9"/>
        <v>42725</v>
      </c>
      <c r="B244" s="71">
        <f t="shared" si="10"/>
        <v>21247.474999999999</v>
      </c>
      <c r="C244" s="72">
        <f t="shared" si="11"/>
        <v>2.8679999999999997E-2</v>
      </c>
      <c r="F244" s="73">
        <v>42724</v>
      </c>
      <c r="G244" s="74">
        <v>21870.6777</v>
      </c>
      <c r="H244" s="74">
        <v>2.8782999999999999</v>
      </c>
    </row>
    <row r="245" spans="1:8" x14ac:dyDescent="0.3">
      <c r="A245" s="70">
        <f t="shared" si="9"/>
        <v>42726</v>
      </c>
      <c r="B245" s="71">
        <f t="shared" si="10"/>
        <v>19055.222099999999</v>
      </c>
      <c r="C245" s="72">
        <f t="shared" si="11"/>
        <v>2.6198000000000003E-2</v>
      </c>
      <c r="F245" s="73">
        <v>42725</v>
      </c>
      <c r="G245" s="74">
        <v>21247.474999999999</v>
      </c>
      <c r="H245" s="74">
        <v>2.8679999999999999</v>
      </c>
    </row>
    <row r="246" spans="1:8" x14ac:dyDescent="0.3">
      <c r="A246" s="70">
        <f t="shared" si="9"/>
        <v>42727</v>
      </c>
      <c r="B246" s="71">
        <f t="shared" si="10"/>
        <v>17823.4902</v>
      </c>
      <c r="C246" s="72">
        <f t="shared" si="11"/>
        <v>2.4996000000000001E-2</v>
      </c>
      <c r="F246" s="73">
        <v>42726</v>
      </c>
      <c r="G246" s="74">
        <v>19055.222099999999</v>
      </c>
      <c r="H246" s="74">
        <v>2.6198000000000001</v>
      </c>
    </row>
    <row r="247" spans="1:8" x14ac:dyDescent="0.3">
      <c r="A247" s="70">
        <f t="shared" si="9"/>
        <v>42730</v>
      </c>
      <c r="B247" s="71">
        <f t="shared" si="10"/>
        <v>17167.363300000001</v>
      </c>
      <c r="C247" s="72">
        <f t="shared" si="11"/>
        <v>2.5057999999999997E-2</v>
      </c>
      <c r="F247" s="73">
        <v>42727</v>
      </c>
      <c r="G247" s="74">
        <v>17823.4902</v>
      </c>
      <c r="H247" s="74">
        <v>2.4996</v>
      </c>
    </row>
    <row r="248" spans="1:8" x14ac:dyDescent="0.3">
      <c r="A248" s="70">
        <f t="shared" si="9"/>
        <v>42731</v>
      </c>
      <c r="B248" s="71">
        <f t="shared" si="10"/>
        <v>19478.5897</v>
      </c>
      <c r="C248" s="72">
        <f t="shared" si="11"/>
        <v>2.5604000000000002E-2</v>
      </c>
      <c r="F248" s="73">
        <v>42730</v>
      </c>
      <c r="G248" s="74">
        <v>17167.363300000001</v>
      </c>
      <c r="H248" s="74">
        <v>2.5057999999999998</v>
      </c>
    </row>
    <row r="249" spans="1:8" x14ac:dyDescent="0.3">
      <c r="A249" s="70">
        <f t="shared" si="9"/>
        <v>42732</v>
      </c>
      <c r="B249" s="71">
        <f t="shared" si="10"/>
        <v>18889.923200000001</v>
      </c>
      <c r="C249" s="72">
        <f t="shared" si="11"/>
        <v>2.7223000000000001E-2</v>
      </c>
      <c r="F249" s="73">
        <v>42731</v>
      </c>
      <c r="G249" s="74">
        <v>19478.5897</v>
      </c>
      <c r="H249" s="74">
        <v>2.5604</v>
      </c>
    </row>
    <row r="250" spans="1:8" x14ac:dyDescent="0.3">
      <c r="A250" s="70">
        <f t="shared" si="9"/>
        <v>42733</v>
      </c>
      <c r="B250" s="71">
        <f t="shared" si="10"/>
        <v>18449.590800000002</v>
      </c>
      <c r="C250" s="72">
        <f t="shared" si="11"/>
        <v>2.8580999999999999E-2</v>
      </c>
      <c r="F250" s="73">
        <v>42732</v>
      </c>
      <c r="G250" s="74">
        <v>18889.923200000001</v>
      </c>
      <c r="H250" s="74">
        <v>2.7223000000000002</v>
      </c>
    </row>
    <row r="251" spans="1:8" x14ac:dyDescent="0.3">
      <c r="A251" s="70">
        <f t="shared" si="9"/>
        <v>42734</v>
      </c>
      <c r="B251" s="71">
        <f t="shared" si="10"/>
        <v>11487.005300000001</v>
      </c>
      <c r="C251" s="72">
        <f t="shared" si="11"/>
        <v>3.0511E-2</v>
      </c>
      <c r="F251" s="73">
        <v>42733</v>
      </c>
      <c r="G251" s="74">
        <v>18449.590800000002</v>
      </c>
      <c r="H251" s="74">
        <v>2.8580999999999999</v>
      </c>
    </row>
    <row r="252" spans="1:8" x14ac:dyDescent="0.3">
      <c r="A252" s="70">
        <f t="shared" si="9"/>
        <v>42735</v>
      </c>
      <c r="B252" s="71">
        <f t="shared" si="10"/>
        <v>3251.9238999999998</v>
      </c>
      <c r="C252" s="72">
        <f t="shared" si="11"/>
        <v>2.3798E-2</v>
      </c>
      <c r="F252" s="73">
        <v>42734</v>
      </c>
      <c r="G252" s="74">
        <v>11487.005300000001</v>
      </c>
      <c r="H252" s="74">
        <v>3.0510999999999999</v>
      </c>
    </row>
    <row r="253" spans="1:8" x14ac:dyDescent="0.3">
      <c r="A253" s="70">
        <f t="shared" si="9"/>
        <v>42738</v>
      </c>
      <c r="B253" s="71">
        <f t="shared" si="10"/>
        <v>13866.636399999999</v>
      </c>
      <c r="C253" s="72">
        <f t="shared" si="11"/>
        <v>2.3366999999999999E-2</v>
      </c>
      <c r="F253" s="73">
        <v>42735</v>
      </c>
      <c r="G253" s="74">
        <v>3251.9238999999998</v>
      </c>
      <c r="H253" s="74">
        <v>2.3797999999999999</v>
      </c>
    </row>
    <row r="254" spans="1:8" x14ac:dyDescent="0.3">
      <c r="A254" s="70">
        <f t="shared" si="9"/>
        <v>42739</v>
      </c>
      <c r="B254" s="71">
        <f t="shared" si="10"/>
        <v>18308.1214</v>
      </c>
      <c r="C254" s="72">
        <f t="shared" si="11"/>
        <v>2.3022999999999998E-2</v>
      </c>
      <c r="F254" s="73">
        <v>42738</v>
      </c>
      <c r="G254" s="74">
        <v>13866.636399999999</v>
      </c>
      <c r="H254" s="74">
        <v>2.3367</v>
      </c>
    </row>
    <row r="255" spans="1:8" x14ac:dyDescent="0.3">
      <c r="A255" s="70">
        <f t="shared" si="9"/>
        <v>42740</v>
      </c>
      <c r="B255" s="71">
        <f t="shared" si="10"/>
        <v>19569.497299999999</v>
      </c>
      <c r="C255" s="72">
        <f t="shared" si="11"/>
        <v>2.2442000000000004E-2</v>
      </c>
      <c r="F255" s="73">
        <v>42739</v>
      </c>
      <c r="G255" s="74">
        <v>18308.1214</v>
      </c>
      <c r="H255" s="74">
        <v>2.3022999999999998</v>
      </c>
    </row>
    <row r="256" spans="1:8" x14ac:dyDescent="0.3">
      <c r="A256" s="70">
        <f t="shared" si="9"/>
        <v>42741</v>
      </c>
      <c r="B256" s="71">
        <f t="shared" si="10"/>
        <v>20933.5128</v>
      </c>
      <c r="C256" s="72">
        <f t="shared" si="11"/>
        <v>2.2046E-2</v>
      </c>
      <c r="F256" s="73">
        <v>42740</v>
      </c>
      <c r="G256" s="74">
        <v>19569.497299999999</v>
      </c>
      <c r="H256" s="74">
        <v>2.2442000000000002</v>
      </c>
    </row>
    <row r="257" spans="1:8" x14ac:dyDescent="0.3">
      <c r="A257" s="70">
        <f t="shared" si="9"/>
        <v>42744</v>
      </c>
      <c r="B257" s="71">
        <f t="shared" si="10"/>
        <v>21056.639599999999</v>
      </c>
      <c r="C257" s="72">
        <f t="shared" si="11"/>
        <v>2.1669999999999998E-2</v>
      </c>
      <c r="F257" s="73">
        <v>42741</v>
      </c>
      <c r="G257" s="74">
        <v>20933.5128</v>
      </c>
      <c r="H257" s="74">
        <v>2.2046000000000001</v>
      </c>
    </row>
    <row r="258" spans="1:8" x14ac:dyDescent="0.3">
      <c r="A258" s="70">
        <f t="shared" si="9"/>
        <v>42745</v>
      </c>
      <c r="B258" s="71">
        <f t="shared" si="10"/>
        <v>22263.6685</v>
      </c>
      <c r="C258" s="72">
        <f t="shared" si="11"/>
        <v>2.2253999999999999E-2</v>
      </c>
      <c r="F258" s="73">
        <v>42744</v>
      </c>
      <c r="G258" s="74">
        <v>21056.639599999999</v>
      </c>
      <c r="H258" s="74">
        <v>2.1669999999999998</v>
      </c>
    </row>
    <row r="259" spans="1:8" x14ac:dyDescent="0.3">
      <c r="A259" s="70">
        <f t="shared" ref="A259:A322" si="12">F260</f>
        <v>42746</v>
      </c>
      <c r="B259" s="71">
        <f t="shared" ref="B259:B322" si="13">G260</f>
        <v>21725.078399999999</v>
      </c>
      <c r="C259" s="72">
        <f t="shared" ref="C259:C322" si="14">H260/100</f>
        <v>2.2486000000000003E-2</v>
      </c>
      <c r="F259" s="73">
        <v>42745</v>
      </c>
      <c r="G259" s="74">
        <v>22263.6685</v>
      </c>
      <c r="H259" s="74">
        <v>2.2254</v>
      </c>
    </row>
    <row r="260" spans="1:8" x14ac:dyDescent="0.3">
      <c r="A260" s="70">
        <f t="shared" si="12"/>
        <v>42747</v>
      </c>
      <c r="B260" s="71">
        <f t="shared" si="13"/>
        <v>22274.6947</v>
      </c>
      <c r="C260" s="72">
        <f t="shared" si="14"/>
        <v>2.2463E-2</v>
      </c>
      <c r="F260" s="73">
        <v>42746</v>
      </c>
      <c r="G260" s="74">
        <v>21725.078399999999</v>
      </c>
      <c r="H260" s="74">
        <v>2.2486000000000002</v>
      </c>
    </row>
    <row r="261" spans="1:8" x14ac:dyDescent="0.3">
      <c r="A261" s="70">
        <f t="shared" si="12"/>
        <v>42748</v>
      </c>
      <c r="B261" s="71">
        <f t="shared" si="13"/>
        <v>22369.9833</v>
      </c>
      <c r="C261" s="72">
        <f t="shared" si="14"/>
        <v>2.1903000000000002E-2</v>
      </c>
      <c r="F261" s="73">
        <v>42747</v>
      </c>
      <c r="G261" s="74">
        <v>22274.6947</v>
      </c>
      <c r="H261" s="74">
        <v>2.2463000000000002</v>
      </c>
    </row>
    <row r="262" spans="1:8" x14ac:dyDescent="0.3">
      <c r="A262" s="70">
        <f t="shared" si="12"/>
        <v>42751</v>
      </c>
      <c r="B262" s="71">
        <f t="shared" si="13"/>
        <v>22458.468700000001</v>
      </c>
      <c r="C262" s="72">
        <f t="shared" si="14"/>
        <v>2.3206999999999998E-2</v>
      </c>
      <c r="F262" s="73">
        <v>42748</v>
      </c>
      <c r="G262" s="74">
        <v>22369.9833</v>
      </c>
      <c r="H262" s="74">
        <v>2.1903000000000001</v>
      </c>
    </row>
    <row r="263" spans="1:8" x14ac:dyDescent="0.3">
      <c r="A263" s="70">
        <f t="shared" si="12"/>
        <v>42752</v>
      </c>
      <c r="B263" s="71">
        <f t="shared" si="13"/>
        <v>18910.909100000001</v>
      </c>
      <c r="C263" s="72">
        <f t="shared" si="14"/>
        <v>2.6913999999999997E-2</v>
      </c>
      <c r="F263" s="73">
        <v>42751</v>
      </c>
      <c r="G263" s="74">
        <v>22458.468700000001</v>
      </c>
      <c r="H263" s="74">
        <v>2.3207</v>
      </c>
    </row>
    <row r="264" spans="1:8" x14ac:dyDescent="0.3">
      <c r="A264" s="70">
        <f t="shared" si="12"/>
        <v>42753</v>
      </c>
      <c r="B264" s="71">
        <f t="shared" si="13"/>
        <v>17764.6675</v>
      </c>
      <c r="C264" s="72">
        <f t="shared" si="14"/>
        <v>3.0446000000000001E-2</v>
      </c>
      <c r="F264" s="73">
        <v>42752</v>
      </c>
      <c r="G264" s="74">
        <v>18910.909100000001</v>
      </c>
      <c r="H264" s="74">
        <v>2.6913999999999998</v>
      </c>
    </row>
    <row r="265" spans="1:8" x14ac:dyDescent="0.3">
      <c r="A265" s="70">
        <f t="shared" si="12"/>
        <v>42754</v>
      </c>
      <c r="B265" s="71">
        <f t="shared" si="13"/>
        <v>20254.162400000001</v>
      </c>
      <c r="C265" s="72">
        <f t="shared" si="14"/>
        <v>3.3218999999999999E-2</v>
      </c>
      <c r="F265" s="73">
        <v>42753</v>
      </c>
      <c r="G265" s="74">
        <v>17764.6675</v>
      </c>
      <c r="H265" s="74">
        <v>3.0446</v>
      </c>
    </row>
    <row r="266" spans="1:8" x14ac:dyDescent="0.3">
      <c r="A266" s="70">
        <f t="shared" si="12"/>
        <v>42755</v>
      </c>
      <c r="B266" s="71">
        <f t="shared" si="13"/>
        <v>19865.521499999999</v>
      </c>
      <c r="C266" s="72">
        <f t="shared" si="14"/>
        <v>2.8590000000000001E-2</v>
      </c>
      <c r="F266" s="73">
        <v>42754</v>
      </c>
      <c r="G266" s="74">
        <v>20254.162400000001</v>
      </c>
      <c r="H266" s="74">
        <v>3.3218999999999999</v>
      </c>
    </row>
    <row r="267" spans="1:8" x14ac:dyDescent="0.3">
      <c r="A267" s="70">
        <f t="shared" si="12"/>
        <v>42757</v>
      </c>
      <c r="B267" s="71">
        <f t="shared" si="13"/>
        <v>11520.5177</v>
      </c>
      <c r="C267" s="72">
        <f t="shared" si="14"/>
        <v>2.4062E-2</v>
      </c>
      <c r="F267" s="73">
        <v>42755</v>
      </c>
      <c r="G267" s="74">
        <v>19865.521499999999</v>
      </c>
      <c r="H267" s="74">
        <v>2.859</v>
      </c>
    </row>
    <row r="268" spans="1:8" x14ac:dyDescent="0.3">
      <c r="A268" s="70">
        <f t="shared" si="12"/>
        <v>42758</v>
      </c>
      <c r="B268" s="71">
        <f t="shared" si="13"/>
        <v>19720.717100000002</v>
      </c>
      <c r="C268" s="72">
        <f t="shared" si="14"/>
        <v>2.4980000000000002E-2</v>
      </c>
      <c r="F268" s="73">
        <v>42757</v>
      </c>
      <c r="G268" s="74">
        <v>11520.5177</v>
      </c>
      <c r="H268" s="74">
        <v>2.4062000000000001</v>
      </c>
    </row>
    <row r="269" spans="1:8" x14ac:dyDescent="0.3">
      <c r="A269" s="70">
        <f t="shared" si="12"/>
        <v>42759</v>
      </c>
      <c r="B269" s="71">
        <f t="shared" si="13"/>
        <v>17860.204699999998</v>
      </c>
      <c r="C269" s="72">
        <f t="shared" si="14"/>
        <v>2.6141999999999999E-2</v>
      </c>
      <c r="F269" s="73">
        <v>42758</v>
      </c>
      <c r="G269" s="74">
        <v>19720.717100000002</v>
      </c>
      <c r="H269" s="74">
        <v>2.4980000000000002</v>
      </c>
    </row>
    <row r="270" spans="1:8" x14ac:dyDescent="0.3">
      <c r="A270" s="70">
        <f t="shared" si="12"/>
        <v>42760</v>
      </c>
      <c r="B270" s="71">
        <f t="shared" si="13"/>
        <v>13261.6165</v>
      </c>
      <c r="C270" s="72">
        <f t="shared" si="14"/>
        <v>2.8421999999999999E-2</v>
      </c>
      <c r="F270" s="73">
        <v>42759</v>
      </c>
      <c r="G270" s="74">
        <v>17860.204699999998</v>
      </c>
      <c r="H270" s="74">
        <v>2.6141999999999999</v>
      </c>
    </row>
    <row r="271" spans="1:8" x14ac:dyDescent="0.3">
      <c r="A271" s="70">
        <f t="shared" si="12"/>
        <v>42761</v>
      </c>
      <c r="B271" s="71">
        <f t="shared" si="13"/>
        <v>5846.2839000000004</v>
      </c>
      <c r="C271" s="72">
        <f t="shared" si="14"/>
        <v>3.1687E-2</v>
      </c>
      <c r="F271" s="73">
        <v>42760</v>
      </c>
      <c r="G271" s="74">
        <v>13261.6165</v>
      </c>
      <c r="H271" s="74">
        <v>2.8422000000000001</v>
      </c>
    </row>
    <row r="272" spans="1:8" x14ac:dyDescent="0.3">
      <c r="A272" s="70">
        <f t="shared" si="12"/>
        <v>42769</v>
      </c>
      <c r="B272" s="71">
        <f t="shared" si="13"/>
        <v>12452.409900000001</v>
      </c>
      <c r="C272" s="72">
        <f t="shared" si="14"/>
        <v>2.4017E-2</v>
      </c>
      <c r="F272" s="73">
        <v>42761</v>
      </c>
      <c r="G272" s="74">
        <v>5846.2839000000004</v>
      </c>
      <c r="H272" s="74">
        <v>3.1686999999999999</v>
      </c>
    </row>
    <row r="273" spans="1:8" x14ac:dyDescent="0.3">
      <c r="A273" s="70">
        <f t="shared" si="12"/>
        <v>42770</v>
      </c>
      <c r="B273" s="71">
        <f t="shared" si="13"/>
        <v>8736.8826000000008</v>
      </c>
      <c r="C273" s="72">
        <f t="shared" si="14"/>
        <v>2.3021E-2</v>
      </c>
      <c r="F273" s="73">
        <v>42769</v>
      </c>
      <c r="G273" s="74">
        <v>12452.409900000001</v>
      </c>
      <c r="H273" s="74">
        <v>2.4016999999999999</v>
      </c>
    </row>
    <row r="274" spans="1:8" x14ac:dyDescent="0.3">
      <c r="A274" s="70">
        <f t="shared" si="12"/>
        <v>42772</v>
      </c>
      <c r="B274" s="71">
        <f t="shared" si="13"/>
        <v>18517.625100000001</v>
      </c>
      <c r="C274" s="72">
        <f t="shared" si="14"/>
        <v>2.4277000000000003E-2</v>
      </c>
      <c r="F274" s="73">
        <v>42770</v>
      </c>
      <c r="G274" s="74">
        <v>8736.8826000000008</v>
      </c>
      <c r="H274" s="74">
        <v>2.3020999999999998</v>
      </c>
    </row>
    <row r="275" spans="1:8" x14ac:dyDescent="0.3">
      <c r="A275" s="70">
        <f t="shared" si="12"/>
        <v>42773</v>
      </c>
      <c r="B275" s="71">
        <f t="shared" si="13"/>
        <v>18536.765899999999</v>
      </c>
      <c r="C275" s="72">
        <f t="shared" si="14"/>
        <v>2.4424999999999999E-2</v>
      </c>
      <c r="F275" s="73">
        <v>42772</v>
      </c>
      <c r="G275" s="74">
        <v>18517.625100000001</v>
      </c>
      <c r="H275" s="74">
        <v>2.4277000000000002</v>
      </c>
    </row>
    <row r="276" spans="1:8" x14ac:dyDescent="0.3">
      <c r="A276" s="70">
        <f t="shared" si="12"/>
        <v>42774</v>
      </c>
      <c r="B276" s="71">
        <f t="shared" si="13"/>
        <v>18757.476999999999</v>
      </c>
      <c r="C276" s="72">
        <f t="shared" si="14"/>
        <v>2.4615000000000001E-2</v>
      </c>
      <c r="F276" s="73">
        <v>42773</v>
      </c>
      <c r="G276" s="74">
        <v>18536.765899999999</v>
      </c>
      <c r="H276" s="74">
        <v>2.4424999999999999</v>
      </c>
    </row>
    <row r="277" spans="1:8" x14ac:dyDescent="0.3">
      <c r="A277" s="70">
        <f t="shared" si="12"/>
        <v>42775</v>
      </c>
      <c r="B277" s="71">
        <f t="shared" si="13"/>
        <v>17756.253100000002</v>
      </c>
      <c r="C277" s="72">
        <f t="shared" si="14"/>
        <v>2.4028000000000001E-2</v>
      </c>
      <c r="F277" s="73">
        <v>42774</v>
      </c>
      <c r="G277" s="74">
        <v>18757.476999999999</v>
      </c>
      <c r="H277" s="74">
        <v>2.4615</v>
      </c>
    </row>
    <row r="278" spans="1:8" x14ac:dyDescent="0.3">
      <c r="A278" s="70">
        <f t="shared" si="12"/>
        <v>42776</v>
      </c>
      <c r="B278" s="71">
        <f t="shared" si="13"/>
        <v>17785.281599999998</v>
      </c>
      <c r="C278" s="72">
        <f t="shared" si="14"/>
        <v>2.3839000000000003E-2</v>
      </c>
      <c r="F278" s="73">
        <v>42775</v>
      </c>
      <c r="G278" s="74">
        <v>17756.253100000002</v>
      </c>
      <c r="H278" s="74">
        <v>2.4028</v>
      </c>
    </row>
    <row r="279" spans="1:8" x14ac:dyDescent="0.3">
      <c r="A279" s="70">
        <f t="shared" si="12"/>
        <v>42779</v>
      </c>
      <c r="B279" s="71">
        <f t="shared" si="13"/>
        <v>20493.616000000002</v>
      </c>
      <c r="C279" s="72">
        <f t="shared" si="14"/>
        <v>2.3899E-2</v>
      </c>
      <c r="F279" s="73">
        <v>42776</v>
      </c>
      <c r="G279" s="74">
        <v>17785.281599999998</v>
      </c>
      <c r="H279" s="74">
        <v>2.3839000000000001</v>
      </c>
    </row>
    <row r="280" spans="1:8" x14ac:dyDescent="0.3">
      <c r="A280" s="70">
        <f t="shared" si="12"/>
        <v>42780</v>
      </c>
      <c r="B280" s="71">
        <f t="shared" si="13"/>
        <v>19917.775699999998</v>
      </c>
      <c r="C280" s="72">
        <f t="shared" si="14"/>
        <v>2.3925000000000002E-2</v>
      </c>
      <c r="F280" s="73">
        <v>42779</v>
      </c>
      <c r="G280" s="74">
        <v>20493.616000000002</v>
      </c>
      <c r="H280" s="74">
        <v>2.3898999999999999</v>
      </c>
    </row>
    <row r="281" spans="1:8" x14ac:dyDescent="0.3">
      <c r="A281" s="70">
        <f t="shared" si="12"/>
        <v>42781</v>
      </c>
      <c r="B281" s="71">
        <f t="shared" si="13"/>
        <v>21265.152300000002</v>
      </c>
      <c r="C281" s="72">
        <f t="shared" si="14"/>
        <v>2.4559999999999998E-2</v>
      </c>
      <c r="F281" s="73">
        <v>42780</v>
      </c>
      <c r="G281" s="74">
        <v>19917.775699999998</v>
      </c>
      <c r="H281" s="74">
        <v>2.3925000000000001</v>
      </c>
    </row>
    <row r="282" spans="1:8" x14ac:dyDescent="0.3">
      <c r="A282" s="70">
        <f t="shared" si="12"/>
        <v>42782</v>
      </c>
      <c r="B282" s="71">
        <f t="shared" si="13"/>
        <v>18605.449799999999</v>
      </c>
      <c r="C282" s="72">
        <f t="shared" si="14"/>
        <v>2.5996999999999999E-2</v>
      </c>
      <c r="F282" s="73">
        <v>42781</v>
      </c>
      <c r="G282" s="74">
        <v>21265.152300000002</v>
      </c>
      <c r="H282" s="74">
        <v>2.456</v>
      </c>
    </row>
    <row r="283" spans="1:8" x14ac:dyDescent="0.3">
      <c r="A283" s="70">
        <f t="shared" si="12"/>
        <v>42783</v>
      </c>
      <c r="B283" s="71">
        <f t="shared" si="13"/>
        <v>18311.516100000001</v>
      </c>
      <c r="C283" s="72">
        <f t="shared" si="14"/>
        <v>2.6799E-2</v>
      </c>
      <c r="F283" s="73">
        <v>42782</v>
      </c>
      <c r="G283" s="74">
        <v>18605.449799999999</v>
      </c>
      <c r="H283" s="74">
        <v>2.5996999999999999</v>
      </c>
    </row>
    <row r="284" spans="1:8" x14ac:dyDescent="0.3">
      <c r="A284" s="70">
        <f t="shared" si="12"/>
        <v>42786</v>
      </c>
      <c r="B284" s="71">
        <f t="shared" si="13"/>
        <v>19603.806799999998</v>
      </c>
      <c r="C284" s="72">
        <f t="shared" si="14"/>
        <v>2.8020999999999997E-2</v>
      </c>
      <c r="F284" s="73">
        <v>42783</v>
      </c>
      <c r="G284" s="74">
        <v>18311.516100000001</v>
      </c>
      <c r="H284" s="74">
        <v>2.6798999999999999</v>
      </c>
    </row>
    <row r="285" spans="1:8" x14ac:dyDescent="0.3">
      <c r="A285" s="70">
        <f t="shared" si="12"/>
        <v>42787</v>
      </c>
      <c r="B285" s="71">
        <f t="shared" si="13"/>
        <v>20582.840700000001</v>
      </c>
      <c r="C285" s="72">
        <f t="shared" si="14"/>
        <v>3.0009999999999998E-2</v>
      </c>
      <c r="F285" s="73">
        <v>42786</v>
      </c>
      <c r="G285" s="74">
        <v>19603.806799999998</v>
      </c>
      <c r="H285" s="74">
        <v>2.8020999999999998</v>
      </c>
    </row>
    <row r="286" spans="1:8" x14ac:dyDescent="0.3">
      <c r="A286" s="70">
        <f t="shared" si="12"/>
        <v>42788</v>
      </c>
      <c r="B286" s="71">
        <f t="shared" si="13"/>
        <v>20171.254300000001</v>
      </c>
      <c r="C286" s="72">
        <f t="shared" si="14"/>
        <v>2.9933999999999999E-2</v>
      </c>
      <c r="F286" s="73">
        <v>42787</v>
      </c>
      <c r="G286" s="74">
        <v>20582.840700000001</v>
      </c>
      <c r="H286" s="74">
        <v>3.0009999999999999</v>
      </c>
    </row>
    <row r="287" spans="1:8" x14ac:dyDescent="0.3">
      <c r="A287" s="70">
        <f t="shared" si="12"/>
        <v>42789</v>
      </c>
      <c r="B287" s="71">
        <f t="shared" si="13"/>
        <v>20447.727599999998</v>
      </c>
      <c r="C287" s="72">
        <f t="shared" si="14"/>
        <v>2.8540999999999997E-2</v>
      </c>
      <c r="F287" s="73">
        <v>42788</v>
      </c>
      <c r="G287" s="74">
        <v>20171.254300000001</v>
      </c>
      <c r="H287" s="74">
        <v>2.9933999999999998</v>
      </c>
    </row>
    <row r="288" spans="1:8" x14ac:dyDescent="0.3">
      <c r="A288" s="70">
        <f t="shared" si="12"/>
        <v>42790</v>
      </c>
      <c r="B288" s="71">
        <f t="shared" si="13"/>
        <v>22098.923299999999</v>
      </c>
      <c r="C288" s="72">
        <f t="shared" si="14"/>
        <v>2.632E-2</v>
      </c>
      <c r="F288" s="73">
        <v>42789</v>
      </c>
      <c r="G288" s="74">
        <v>20447.727599999998</v>
      </c>
      <c r="H288" s="74">
        <v>2.8540999999999999</v>
      </c>
    </row>
    <row r="289" spans="1:8" x14ac:dyDescent="0.3">
      <c r="A289" s="70">
        <f t="shared" si="12"/>
        <v>42793</v>
      </c>
      <c r="B289" s="71">
        <f t="shared" si="13"/>
        <v>22705.837899999999</v>
      </c>
      <c r="C289" s="72">
        <f t="shared" si="14"/>
        <v>2.6152999999999999E-2</v>
      </c>
      <c r="F289" s="73">
        <v>42790</v>
      </c>
      <c r="G289" s="74">
        <v>22098.923299999999</v>
      </c>
      <c r="H289" s="74">
        <v>2.6320000000000001</v>
      </c>
    </row>
    <row r="290" spans="1:8" x14ac:dyDescent="0.3">
      <c r="A290" s="70">
        <f t="shared" si="12"/>
        <v>42794</v>
      </c>
      <c r="B290" s="71">
        <f t="shared" si="13"/>
        <v>21283.835500000001</v>
      </c>
      <c r="C290" s="72">
        <f t="shared" si="14"/>
        <v>2.9586000000000001E-2</v>
      </c>
      <c r="F290" s="73">
        <v>42793</v>
      </c>
      <c r="G290" s="74">
        <v>22705.837899999999</v>
      </c>
      <c r="H290" s="74">
        <v>2.6153</v>
      </c>
    </row>
    <row r="291" spans="1:8" x14ac:dyDescent="0.3">
      <c r="A291" s="70">
        <f t="shared" si="12"/>
        <v>42795</v>
      </c>
      <c r="B291" s="71">
        <f t="shared" si="13"/>
        <v>21685.2261</v>
      </c>
      <c r="C291" s="72">
        <f t="shared" si="14"/>
        <v>2.7900999999999999E-2</v>
      </c>
      <c r="F291" s="73">
        <v>42794</v>
      </c>
      <c r="G291" s="74">
        <v>21283.835500000001</v>
      </c>
      <c r="H291" s="74">
        <v>2.9586000000000001</v>
      </c>
    </row>
    <row r="292" spans="1:8" x14ac:dyDescent="0.3">
      <c r="A292" s="70">
        <f t="shared" si="12"/>
        <v>42796</v>
      </c>
      <c r="B292" s="71">
        <f t="shared" si="13"/>
        <v>21782.259099999999</v>
      </c>
      <c r="C292" s="72">
        <f t="shared" si="14"/>
        <v>2.6234999999999998E-2</v>
      </c>
      <c r="F292" s="73">
        <v>42795</v>
      </c>
      <c r="G292" s="74">
        <v>21685.2261</v>
      </c>
      <c r="H292" s="74">
        <v>2.7900999999999998</v>
      </c>
    </row>
    <row r="293" spans="1:8" x14ac:dyDescent="0.3">
      <c r="A293" s="70">
        <f t="shared" si="12"/>
        <v>42797</v>
      </c>
      <c r="B293" s="71">
        <f t="shared" si="13"/>
        <v>21741.683300000001</v>
      </c>
      <c r="C293" s="72">
        <f t="shared" si="14"/>
        <v>2.4304000000000003E-2</v>
      </c>
      <c r="F293" s="73">
        <v>42796</v>
      </c>
      <c r="G293" s="74">
        <v>21782.259099999999</v>
      </c>
      <c r="H293" s="74">
        <v>2.6234999999999999</v>
      </c>
    </row>
    <row r="294" spans="1:8" x14ac:dyDescent="0.3">
      <c r="A294" s="70">
        <f t="shared" si="12"/>
        <v>42800</v>
      </c>
      <c r="B294" s="71">
        <f t="shared" si="13"/>
        <v>23474.7078</v>
      </c>
      <c r="C294" s="72">
        <f t="shared" si="14"/>
        <v>2.5661999999999997E-2</v>
      </c>
      <c r="F294" s="73">
        <v>42797</v>
      </c>
      <c r="G294" s="74">
        <v>21741.683300000001</v>
      </c>
      <c r="H294" s="74">
        <v>2.4304000000000001</v>
      </c>
    </row>
    <row r="295" spans="1:8" x14ac:dyDescent="0.3">
      <c r="A295" s="70">
        <f t="shared" si="12"/>
        <v>42801</v>
      </c>
      <c r="B295" s="71">
        <f t="shared" si="13"/>
        <v>22309.6096</v>
      </c>
      <c r="C295" s="72">
        <f t="shared" si="14"/>
        <v>2.6329999999999999E-2</v>
      </c>
      <c r="F295" s="73">
        <v>42800</v>
      </c>
      <c r="G295" s="74">
        <v>23474.7078</v>
      </c>
      <c r="H295" s="74">
        <v>2.5661999999999998</v>
      </c>
    </row>
    <row r="296" spans="1:8" x14ac:dyDescent="0.3">
      <c r="A296" s="70">
        <f t="shared" si="12"/>
        <v>42802</v>
      </c>
      <c r="B296" s="71">
        <f t="shared" si="13"/>
        <v>21516.090100000001</v>
      </c>
      <c r="C296" s="72">
        <f t="shared" si="14"/>
        <v>2.5617999999999998E-2</v>
      </c>
      <c r="F296" s="73">
        <v>42801</v>
      </c>
      <c r="G296" s="74">
        <v>22309.6096</v>
      </c>
      <c r="H296" s="74">
        <v>2.633</v>
      </c>
    </row>
    <row r="297" spans="1:8" x14ac:dyDescent="0.3">
      <c r="A297" s="70">
        <f t="shared" si="12"/>
        <v>42803</v>
      </c>
      <c r="B297" s="71">
        <f t="shared" si="13"/>
        <v>21767.671399999999</v>
      </c>
      <c r="C297" s="72">
        <f t="shared" si="14"/>
        <v>2.5463E-2</v>
      </c>
      <c r="F297" s="73">
        <v>42802</v>
      </c>
      <c r="G297" s="74">
        <v>21516.090100000001</v>
      </c>
      <c r="H297" s="74">
        <v>2.5617999999999999</v>
      </c>
    </row>
    <row r="298" spans="1:8" x14ac:dyDescent="0.3">
      <c r="A298" s="70">
        <f t="shared" si="12"/>
        <v>42804</v>
      </c>
      <c r="B298" s="71">
        <f t="shared" si="13"/>
        <v>21922.6577</v>
      </c>
      <c r="C298" s="72">
        <f t="shared" si="14"/>
        <v>2.4889000000000001E-2</v>
      </c>
      <c r="F298" s="73">
        <v>42803</v>
      </c>
      <c r="G298" s="74">
        <v>21767.671399999999</v>
      </c>
      <c r="H298" s="74">
        <v>2.5463</v>
      </c>
    </row>
    <row r="299" spans="1:8" x14ac:dyDescent="0.3">
      <c r="A299" s="70">
        <f t="shared" si="12"/>
        <v>42807</v>
      </c>
      <c r="B299" s="71">
        <f t="shared" si="13"/>
        <v>23062.142599999999</v>
      </c>
      <c r="C299" s="72">
        <f t="shared" si="14"/>
        <v>2.4994000000000002E-2</v>
      </c>
      <c r="F299" s="73">
        <v>42804</v>
      </c>
      <c r="G299" s="74">
        <v>21922.6577</v>
      </c>
      <c r="H299" s="74">
        <v>2.4889000000000001</v>
      </c>
    </row>
    <row r="300" spans="1:8" x14ac:dyDescent="0.3">
      <c r="A300" s="70">
        <f t="shared" si="12"/>
        <v>42808</v>
      </c>
      <c r="B300" s="71">
        <f t="shared" si="13"/>
        <v>24299.096300000001</v>
      </c>
      <c r="C300" s="72">
        <f t="shared" si="14"/>
        <v>2.5266999999999998E-2</v>
      </c>
      <c r="F300" s="73">
        <v>42807</v>
      </c>
      <c r="G300" s="74">
        <v>23062.142599999999</v>
      </c>
      <c r="H300" s="74">
        <v>2.4994000000000001</v>
      </c>
    </row>
    <row r="301" spans="1:8" x14ac:dyDescent="0.3">
      <c r="A301" s="70">
        <f t="shared" si="12"/>
        <v>42809</v>
      </c>
      <c r="B301" s="71">
        <f t="shared" si="13"/>
        <v>24924.1774</v>
      </c>
      <c r="C301" s="72">
        <f t="shared" si="14"/>
        <v>2.5640999999999997E-2</v>
      </c>
      <c r="F301" s="73">
        <v>42808</v>
      </c>
      <c r="G301" s="74">
        <v>24299.096300000001</v>
      </c>
      <c r="H301" s="74">
        <v>2.5266999999999999</v>
      </c>
    </row>
    <row r="302" spans="1:8" x14ac:dyDescent="0.3">
      <c r="A302" s="70">
        <f t="shared" si="12"/>
        <v>42810</v>
      </c>
      <c r="B302" s="71">
        <f t="shared" si="13"/>
        <v>23606.456699999999</v>
      </c>
      <c r="C302" s="72">
        <f t="shared" si="14"/>
        <v>2.7779999999999999E-2</v>
      </c>
      <c r="F302" s="73">
        <v>42809</v>
      </c>
      <c r="G302" s="74">
        <v>24924.1774</v>
      </c>
      <c r="H302" s="74">
        <v>2.5640999999999998</v>
      </c>
    </row>
    <row r="303" spans="1:8" x14ac:dyDescent="0.3">
      <c r="A303" s="70">
        <f t="shared" si="12"/>
        <v>42811</v>
      </c>
      <c r="B303" s="71">
        <f t="shared" si="13"/>
        <v>23385.101600000002</v>
      </c>
      <c r="C303" s="72">
        <f t="shared" si="14"/>
        <v>2.9902999999999999E-2</v>
      </c>
      <c r="F303" s="73">
        <v>42810</v>
      </c>
      <c r="G303" s="74">
        <v>23606.456699999999</v>
      </c>
      <c r="H303" s="74">
        <v>2.778</v>
      </c>
    </row>
    <row r="304" spans="1:8" x14ac:dyDescent="0.3">
      <c r="A304" s="70">
        <f t="shared" si="12"/>
        <v>42814</v>
      </c>
      <c r="B304" s="71">
        <f t="shared" si="13"/>
        <v>21970.225299999998</v>
      </c>
      <c r="C304" s="72">
        <f t="shared" si="14"/>
        <v>3.107E-2</v>
      </c>
      <c r="F304" s="73">
        <v>42811</v>
      </c>
      <c r="G304" s="74">
        <v>23385.101600000002</v>
      </c>
      <c r="H304" s="74">
        <v>2.9903</v>
      </c>
    </row>
    <row r="305" spans="1:8" x14ac:dyDescent="0.3">
      <c r="A305" s="70">
        <f t="shared" si="12"/>
        <v>42815</v>
      </c>
      <c r="B305" s="71">
        <f t="shared" si="13"/>
        <v>21413.353299999999</v>
      </c>
      <c r="C305" s="72">
        <f t="shared" si="14"/>
        <v>3.5929000000000003E-2</v>
      </c>
      <c r="F305" s="73">
        <v>42814</v>
      </c>
      <c r="G305" s="74">
        <v>21970.225299999998</v>
      </c>
      <c r="H305" s="74">
        <v>3.1070000000000002</v>
      </c>
    </row>
    <row r="306" spans="1:8" x14ac:dyDescent="0.3">
      <c r="A306" s="70">
        <f t="shared" si="12"/>
        <v>42816</v>
      </c>
      <c r="B306" s="71">
        <f t="shared" si="13"/>
        <v>21286.504199999999</v>
      </c>
      <c r="C306" s="72">
        <f t="shared" si="14"/>
        <v>3.3683999999999999E-2</v>
      </c>
      <c r="F306" s="73">
        <v>42815</v>
      </c>
      <c r="G306" s="74">
        <v>21413.353299999999</v>
      </c>
      <c r="H306" s="74">
        <v>3.5929000000000002</v>
      </c>
    </row>
    <row r="307" spans="1:8" x14ac:dyDescent="0.3">
      <c r="A307" s="70">
        <f t="shared" si="12"/>
        <v>42817</v>
      </c>
      <c r="B307" s="71">
        <f t="shared" si="13"/>
        <v>20625.718400000002</v>
      </c>
      <c r="C307" s="72">
        <f t="shared" si="14"/>
        <v>3.1989999999999998E-2</v>
      </c>
      <c r="F307" s="73">
        <v>42816</v>
      </c>
      <c r="G307" s="74">
        <v>21286.504199999999</v>
      </c>
      <c r="H307" s="74">
        <v>3.3683999999999998</v>
      </c>
    </row>
    <row r="308" spans="1:8" x14ac:dyDescent="0.3">
      <c r="A308" s="70">
        <f t="shared" si="12"/>
        <v>42818</v>
      </c>
      <c r="B308" s="71">
        <f t="shared" si="13"/>
        <v>20545.118699999999</v>
      </c>
      <c r="C308" s="72">
        <f t="shared" si="14"/>
        <v>2.8638E-2</v>
      </c>
      <c r="F308" s="73">
        <v>42817</v>
      </c>
      <c r="G308" s="74">
        <v>20625.718400000002</v>
      </c>
      <c r="H308" s="74">
        <v>3.1989999999999998</v>
      </c>
    </row>
    <row r="309" spans="1:8" x14ac:dyDescent="0.3">
      <c r="A309" s="70">
        <f t="shared" si="12"/>
        <v>42821</v>
      </c>
      <c r="B309" s="71">
        <f t="shared" si="13"/>
        <v>22282.475399999999</v>
      </c>
      <c r="C309" s="72">
        <f t="shared" si="14"/>
        <v>2.8451000000000001E-2</v>
      </c>
      <c r="F309" s="73">
        <v>42818</v>
      </c>
      <c r="G309" s="74">
        <v>20545.118699999999</v>
      </c>
      <c r="H309" s="74">
        <v>2.8637999999999999</v>
      </c>
    </row>
    <row r="310" spans="1:8" x14ac:dyDescent="0.3">
      <c r="A310" s="70">
        <f t="shared" si="12"/>
        <v>42822</v>
      </c>
      <c r="B310" s="71">
        <f t="shared" si="13"/>
        <v>20609.757300000001</v>
      </c>
      <c r="C310" s="72">
        <f t="shared" si="14"/>
        <v>2.9131999999999998E-2</v>
      </c>
      <c r="F310" s="73">
        <v>42821</v>
      </c>
      <c r="G310" s="74">
        <v>22282.475399999999</v>
      </c>
      <c r="H310" s="74">
        <v>2.8451</v>
      </c>
    </row>
    <row r="311" spans="1:8" x14ac:dyDescent="0.3">
      <c r="A311" s="70">
        <f t="shared" si="12"/>
        <v>42823</v>
      </c>
      <c r="B311" s="71">
        <f t="shared" si="13"/>
        <v>20354.331699999999</v>
      </c>
      <c r="C311" s="72">
        <f t="shared" si="14"/>
        <v>3.0811000000000002E-2</v>
      </c>
      <c r="F311" s="73">
        <v>42822</v>
      </c>
      <c r="G311" s="74">
        <v>20609.757300000001</v>
      </c>
      <c r="H311" s="74">
        <v>2.9131999999999998</v>
      </c>
    </row>
    <row r="312" spans="1:8" x14ac:dyDescent="0.3">
      <c r="A312" s="70">
        <f t="shared" si="12"/>
        <v>42824</v>
      </c>
      <c r="B312" s="71">
        <f t="shared" si="13"/>
        <v>19177.601900000001</v>
      </c>
      <c r="C312" s="72">
        <f t="shared" si="14"/>
        <v>3.2217999999999997E-2</v>
      </c>
      <c r="F312" s="73">
        <v>42823</v>
      </c>
      <c r="G312" s="74">
        <v>20354.331699999999</v>
      </c>
      <c r="H312" s="74">
        <v>3.0811000000000002</v>
      </c>
    </row>
    <row r="313" spans="1:8" x14ac:dyDescent="0.3">
      <c r="A313" s="70">
        <f t="shared" si="12"/>
        <v>42825</v>
      </c>
      <c r="B313" s="71">
        <f t="shared" si="13"/>
        <v>16159.1248</v>
      </c>
      <c r="C313" s="72">
        <f t="shared" si="14"/>
        <v>3.5653000000000004E-2</v>
      </c>
      <c r="F313" s="73">
        <v>42824</v>
      </c>
      <c r="G313" s="74">
        <v>19177.601900000001</v>
      </c>
      <c r="H313" s="74">
        <v>3.2218</v>
      </c>
    </row>
    <row r="314" spans="1:8" x14ac:dyDescent="0.3">
      <c r="A314" s="70">
        <f t="shared" si="12"/>
        <v>42826</v>
      </c>
      <c r="B314" s="71">
        <f t="shared" si="13"/>
        <v>13000.696599999999</v>
      </c>
      <c r="C314" s="72">
        <f t="shared" si="14"/>
        <v>2.4761999999999999E-2</v>
      </c>
      <c r="F314" s="73">
        <v>42825</v>
      </c>
      <c r="G314" s="74">
        <v>16159.1248</v>
      </c>
      <c r="H314" s="74">
        <v>3.5653000000000001</v>
      </c>
    </row>
    <row r="315" spans="1:8" x14ac:dyDescent="0.3">
      <c r="A315" s="70">
        <f t="shared" si="12"/>
        <v>42830</v>
      </c>
      <c r="B315" s="71">
        <f t="shared" si="13"/>
        <v>24867.6433</v>
      </c>
      <c r="C315" s="72">
        <f t="shared" si="14"/>
        <v>2.6084E-2</v>
      </c>
      <c r="F315" s="73">
        <v>42826</v>
      </c>
      <c r="G315" s="74">
        <v>13000.696599999999</v>
      </c>
      <c r="H315" s="74">
        <v>2.4762</v>
      </c>
    </row>
    <row r="316" spans="1:8" x14ac:dyDescent="0.3">
      <c r="A316" s="70">
        <f t="shared" si="12"/>
        <v>42831</v>
      </c>
      <c r="B316" s="71">
        <f t="shared" si="13"/>
        <v>23364.467000000001</v>
      </c>
      <c r="C316" s="72">
        <f t="shared" si="14"/>
        <v>2.7238999999999999E-2</v>
      </c>
      <c r="F316" s="73">
        <v>42830</v>
      </c>
      <c r="G316" s="74">
        <v>24867.6433</v>
      </c>
      <c r="H316" s="74">
        <v>2.6084000000000001</v>
      </c>
    </row>
    <row r="317" spans="1:8" x14ac:dyDescent="0.3">
      <c r="A317" s="70">
        <f t="shared" si="12"/>
        <v>42832</v>
      </c>
      <c r="B317" s="71">
        <f t="shared" si="13"/>
        <v>23395.009900000001</v>
      </c>
      <c r="C317" s="72">
        <f t="shared" si="14"/>
        <v>2.5670999999999999E-2</v>
      </c>
      <c r="F317" s="73">
        <v>42831</v>
      </c>
      <c r="G317" s="74">
        <v>23364.467000000001</v>
      </c>
      <c r="H317" s="74">
        <v>2.7239</v>
      </c>
    </row>
    <row r="318" spans="1:8" x14ac:dyDescent="0.3">
      <c r="A318" s="70">
        <f t="shared" si="12"/>
        <v>42835</v>
      </c>
      <c r="B318" s="71">
        <f t="shared" si="13"/>
        <v>24800.6983</v>
      </c>
      <c r="C318" s="72">
        <f t="shared" si="14"/>
        <v>2.5062000000000001E-2</v>
      </c>
      <c r="F318" s="73">
        <v>42832</v>
      </c>
      <c r="G318" s="74">
        <v>23395.009900000001</v>
      </c>
      <c r="H318" s="74">
        <v>2.5670999999999999</v>
      </c>
    </row>
    <row r="319" spans="1:8" x14ac:dyDescent="0.3">
      <c r="A319" s="70">
        <f t="shared" si="12"/>
        <v>42836</v>
      </c>
      <c r="B319" s="71">
        <f t="shared" si="13"/>
        <v>23779.221600000001</v>
      </c>
      <c r="C319" s="72">
        <f t="shared" si="14"/>
        <v>2.4752999999999997E-2</v>
      </c>
      <c r="F319" s="73">
        <v>42835</v>
      </c>
      <c r="G319" s="74">
        <v>24800.6983</v>
      </c>
      <c r="H319" s="74">
        <v>2.5062000000000002</v>
      </c>
    </row>
    <row r="320" spans="1:8" x14ac:dyDescent="0.3">
      <c r="A320" s="70">
        <f t="shared" si="12"/>
        <v>42837</v>
      </c>
      <c r="B320" s="71">
        <f t="shared" si="13"/>
        <v>23734.531999999999</v>
      </c>
      <c r="C320" s="72">
        <f t="shared" si="14"/>
        <v>2.4866000000000003E-2</v>
      </c>
      <c r="F320" s="73">
        <v>42836</v>
      </c>
      <c r="G320" s="74">
        <v>23779.221600000001</v>
      </c>
      <c r="H320" s="74">
        <v>2.4752999999999998</v>
      </c>
    </row>
    <row r="321" spans="1:8" x14ac:dyDescent="0.3">
      <c r="A321" s="70">
        <f t="shared" si="12"/>
        <v>42838</v>
      </c>
      <c r="B321" s="71">
        <f t="shared" si="13"/>
        <v>26355.180799999998</v>
      </c>
      <c r="C321" s="72">
        <f t="shared" si="14"/>
        <v>2.5312000000000001E-2</v>
      </c>
      <c r="F321" s="73">
        <v>42837</v>
      </c>
      <c r="G321" s="74">
        <v>23734.531999999999</v>
      </c>
      <c r="H321" s="74">
        <v>2.4866000000000001</v>
      </c>
    </row>
    <row r="322" spans="1:8" x14ac:dyDescent="0.3">
      <c r="A322" s="70">
        <f t="shared" si="12"/>
        <v>42839</v>
      </c>
      <c r="B322" s="71">
        <f t="shared" si="13"/>
        <v>24010.6728</v>
      </c>
      <c r="C322" s="72">
        <f t="shared" si="14"/>
        <v>2.5304000000000004E-2</v>
      </c>
      <c r="F322" s="73">
        <v>42838</v>
      </c>
      <c r="G322" s="74">
        <v>26355.180799999998</v>
      </c>
      <c r="H322" s="74">
        <v>2.5312000000000001</v>
      </c>
    </row>
    <row r="323" spans="1:8" x14ac:dyDescent="0.3">
      <c r="A323" s="70">
        <f t="shared" ref="A323:A355" si="15">F324</f>
        <v>42842</v>
      </c>
      <c r="B323" s="71">
        <f t="shared" ref="B323:B355" si="16">G324</f>
        <v>22887.108</v>
      </c>
      <c r="C323" s="72">
        <f t="shared" ref="C323:C355" si="17">H324/100</f>
        <v>2.6301000000000001E-2</v>
      </c>
      <c r="F323" s="73">
        <v>42839</v>
      </c>
      <c r="G323" s="74">
        <v>24010.6728</v>
      </c>
      <c r="H323" s="74">
        <v>2.5304000000000002</v>
      </c>
    </row>
    <row r="324" spans="1:8" x14ac:dyDescent="0.3">
      <c r="A324" s="70">
        <f t="shared" si="15"/>
        <v>42843</v>
      </c>
      <c r="B324" s="71">
        <f t="shared" si="16"/>
        <v>22451.828099999999</v>
      </c>
      <c r="C324" s="72">
        <f t="shared" si="17"/>
        <v>2.7183000000000002E-2</v>
      </c>
      <c r="F324" s="73">
        <v>42842</v>
      </c>
      <c r="G324" s="74">
        <v>22887.108</v>
      </c>
      <c r="H324" s="74">
        <v>2.6301000000000001</v>
      </c>
    </row>
    <row r="325" spans="1:8" x14ac:dyDescent="0.3">
      <c r="A325" s="70">
        <f t="shared" si="15"/>
        <v>42844</v>
      </c>
      <c r="B325" s="71">
        <f t="shared" si="16"/>
        <v>20989.997299999999</v>
      </c>
      <c r="C325" s="72">
        <f t="shared" si="17"/>
        <v>2.8996000000000001E-2</v>
      </c>
      <c r="F325" s="73">
        <v>42843</v>
      </c>
      <c r="G325" s="74">
        <v>22451.828099999999</v>
      </c>
      <c r="H325" s="74">
        <v>2.7183000000000002</v>
      </c>
    </row>
    <row r="326" spans="1:8" x14ac:dyDescent="0.3">
      <c r="A326" s="70">
        <f t="shared" si="15"/>
        <v>42845</v>
      </c>
      <c r="B326" s="71">
        <f t="shared" si="16"/>
        <v>21185.4048</v>
      </c>
      <c r="C326" s="72">
        <f t="shared" si="17"/>
        <v>2.9453E-2</v>
      </c>
      <c r="F326" s="73">
        <v>42844</v>
      </c>
      <c r="G326" s="74">
        <v>20989.997299999999</v>
      </c>
      <c r="H326" s="74">
        <v>2.8996</v>
      </c>
    </row>
    <row r="327" spans="1:8" x14ac:dyDescent="0.3">
      <c r="A327" s="70">
        <f t="shared" si="15"/>
        <v>42846</v>
      </c>
      <c r="B327" s="71">
        <f t="shared" si="16"/>
        <v>19864.2827</v>
      </c>
      <c r="C327" s="72">
        <f t="shared" si="17"/>
        <v>2.9493999999999999E-2</v>
      </c>
      <c r="F327" s="73">
        <v>42845</v>
      </c>
      <c r="G327" s="74">
        <v>21185.4048</v>
      </c>
      <c r="H327" s="74">
        <v>2.9453</v>
      </c>
    </row>
    <row r="328" spans="1:8" x14ac:dyDescent="0.3">
      <c r="A328" s="70">
        <f t="shared" si="15"/>
        <v>42849</v>
      </c>
      <c r="B328" s="71">
        <f t="shared" si="16"/>
        <v>21404.036599999999</v>
      </c>
      <c r="C328" s="72">
        <f t="shared" si="17"/>
        <v>3.1535000000000001E-2</v>
      </c>
      <c r="F328" s="73">
        <v>42846</v>
      </c>
      <c r="G328" s="74">
        <v>19864.2827</v>
      </c>
      <c r="H328" s="74">
        <v>2.9493999999999998</v>
      </c>
    </row>
    <row r="329" spans="1:8" x14ac:dyDescent="0.3">
      <c r="A329" s="70">
        <f t="shared" si="15"/>
        <v>42850</v>
      </c>
      <c r="B329" s="71">
        <f t="shared" si="16"/>
        <v>21087.929899999999</v>
      </c>
      <c r="C329" s="72">
        <f t="shared" si="17"/>
        <v>3.1995000000000003E-2</v>
      </c>
      <c r="F329" s="73">
        <v>42849</v>
      </c>
      <c r="G329" s="74">
        <v>21404.036599999999</v>
      </c>
      <c r="H329" s="74">
        <v>3.1535000000000002</v>
      </c>
    </row>
    <row r="330" spans="1:8" x14ac:dyDescent="0.3">
      <c r="A330" s="70">
        <f t="shared" si="15"/>
        <v>42851</v>
      </c>
      <c r="B330" s="71">
        <f t="shared" si="16"/>
        <v>21540.772199999999</v>
      </c>
      <c r="C330" s="72">
        <f t="shared" si="17"/>
        <v>3.2419999999999997E-2</v>
      </c>
      <c r="F330" s="73">
        <v>42850</v>
      </c>
      <c r="G330" s="74">
        <v>21087.929899999999</v>
      </c>
      <c r="H330" s="74">
        <v>3.1995</v>
      </c>
    </row>
    <row r="331" spans="1:8" x14ac:dyDescent="0.3">
      <c r="A331" s="70">
        <f t="shared" si="15"/>
        <v>42852</v>
      </c>
      <c r="B331" s="71">
        <f t="shared" si="16"/>
        <v>21386.727599999998</v>
      </c>
      <c r="C331" s="72">
        <f t="shared" si="17"/>
        <v>3.3820000000000003E-2</v>
      </c>
      <c r="F331" s="73">
        <v>42851</v>
      </c>
      <c r="G331" s="74">
        <v>21540.772199999999</v>
      </c>
      <c r="H331" s="74">
        <v>3.242</v>
      </c>
    </row>
    <row r="332" spans="1:8" x14ac:dyDescent="0.3">
      <c r="A332" s="70">
        <f t="shared" si="15"/>
        <v>42853</v>
      </c>
      <c r="B332" s="71">
        <f t="shared" si="16"/>
        <v>16751.412899999999</v>
      </c>
      <c r="C332" s="72">
        <f t="shared" si="17"/>
        <v>3.4450000000000001E-2</v>
      </c>
      <c r="D332" s="75"/>
      <c r="E332" s="75"/>
      <c r="F332" s="73">
        <v>42852</v>
      </c>
      <c r="G332" s="74">
        <v>21386.727599999998</v>
      </c>
      <c r="H332" s="74">
        <v>3.3820000000000001</v>
      </c>
    </row>
    <row r="333" spans="1:8" x14ac:dyDescent="0.3">
      <c r="A333" s="70">
        <f t="shared" si="15"/>
        <v>42857</v>
      </c>
      <c r="B333" s="71">
        <f t="shared" si="16"/>
        <v>19716.39</v>
      </c>
      <c r="C333" s="72">
        <f t="shared" si="17"/>
        <v>3.1288999999999997E-2</v>
      </c>
      <c r="F333" s="73">
        <v>42853</v>
      </c>
      <c r="G333" s="74">
        <v>16751.412899999999</v>
      </c>
      <c r="H333" s="74">
        <v>3.4449999999999998</v>
      </c>
    </row>
    <row r="334" spans="1:8" x14ac:dyDescent="0.3">
      <c r="A334" s="70">
        <f t="shared" si="15"/>
        <v>42858</v>
      </c>
      <c r="B334" s="71">
        <f t="shared" si="16"/>
        <v>21119.615300000001</v>
      </c>
      <c r="C334" s="72">
        <f t="shared" si="17"/>
        <v>3.2656999999999999E-2</v>
      </c>
      <c r="F334" s="73">
        <v>42857</v>
      </c>
      <c r="G334" s="74">
        <v>19716.39</v>
      </c>
      <c r="H334" s="74">
        <v>3.1288999999999998</v>
      </c>
    </row>
    <row r="335" spans="1:8" x14ac:dyDescent="0.3">
      <c r="A335" s="70">
        <f t="shared" si="15"/>
        <v>42859</v>
      </c>
      <c r="B335" s="71">
        <f t="shared" si="16"/>
        <v>20672.2919</v>
      </c>
      <c r="C335" s="72">
        <f t="shared" si="17"/>
        <v>3.2087999999999998E-2</v>
      </c>
      <c r="F335" s="73">
        <v>42858</v>
      </c>
      <c r="G335" s="74">
        <v>21119.615300000001</v>
      </c>
      <c r="H335" s="74">
        <v>3.2656999999999998</v>
      </c>
    </row>
    <row r="336" spans="1:8" x14ac:dyDescent="0.3">
      <c r="A336" s="70">
        <f t="shared" si="15"/>
        <v>42860</v>
      </c>
      <c r="B336" s="71">
        <f t="shared" si="16"/>
        <v>21361.1767</v>
      </c>
      <c r="C336" s="72">
        <f t="shared" si="17"/>
        <v>2.9966E-2</v>
      </c>
      <c r="D336" s="76"/>
      <c r="E336" s="75"/>
      <c r="F336" s="73">
        <v>42859</v>
      </c>
      <c r="G336" s="74">
        <v>20672.2919</v>
      </c>
      <c r="H336" s="74">
        <v>3.2088000000000001</v>
      </c>
    </row>
    <row r="337" spans="1:8" x14ac:dyDescent="0.3">
      <c r="A337" s="70">
        <f t="shared" si="15"/>
        <v>42863</v>
      </c>
      <c r="B337" s="71">
        <f t="shared" si="16"/>
        <v>21425.0429</v>
      </c>
      <c r="C337" s="72">
        <f t="shared" si="17"/>
        <v>2.9478000000000001E-2</v>
      </c>
      <c r="F337" s="73">
        <v>42860</v>
      </c>
      <c r="G337" s="74">
        <v>21361.1767</v>
      </c>
      <c r="H337" s="74">
        <v>2.9965999999999999</v>
      </c>
    </row>
    <row r="338" spans="1:8" x14ac:dyDescent="0.3">
      <c r="A338" s="70">
        <f t="shared" si="15"/>
        <v>42864</v>
      </c>
      <c r="B338" s="71">
        <f t="shared" si="16"/>
        <v>22842.9539</v>
      </c>
      <c r="C338" s="72">
        <f t="shared" si="17"/>
        <v>2.9555999999999999E-2</v>
      </c>
      <c r="F338" s="73">
        <v>42863</v>
      </c>
      <c r="G338" s="74">
        <v>21425.0429</v>
      </c>
      <c r="H338" s="74">
        <v>2.9478</v>
      </c>
    </row>
    <row r="339" spans="1:8" x14ac:dyDescent="0.3">
      <c r="A339" s="70">
        <f t="shared" si="15"/>
        <v>42865</v>
      </c>
      <c r="B339" s="71">
        <f t="shared" si="16"/>
        <v>22996.59</v>
      </c>
      <c r="C339" s="72">
        <f t="shared" si="17"/>
        <v>2.9811999999999998E-2</v>
      </c>
      <c r="F339" s="73">
        <v>42864</v>
      </c>
      <c r="G339" s="74">
        <v>22842.9539</v>
      </c>
      <c r="H339" s="74">
        <v>2.9556</v>
      </c>
    </row>
    <row r="340" spans="1:8" x14ac:dyDescent="0.3">
      <c r="A340" s="70">
        <f t="shared" si="15"/>
        <v>42866</v>
      </c>
      <c r="B340" s="71">
        <f t="shared" si="16"/>
        <v>23173.6666</v>
      </c>
      <c r="C340" s="72">
        <f t="shared" si="17"/>
        <v>2.9731E-2</v>
      </c>
      <c r="F340" s="73">
        <v>42865</v>
      </c>
      <c r="G340" s="74">
        <v>22996.59</v>
      </c>
      <c r="H340" s="74">
        <v>2.9811999999999999</v>
      </c>
    </row>
    <row r="341" spans="1:8" x14ac:dyDescent="0.3">
      <c r="A341" s="70">
        <f t="shared" si="15"/>
        <v>42867</v>
      </c>
      <c r="B341" s="71">
        <f t="shared" si="16"/>
        <v>21526.342400000001</v>
      </c>
      <c r="C341" s="72">
        <f t="shared" si="17"/>
        <v>2.9085E-2</v>
      </c>
      <c r="D341" s="76"/>
      <c r="E341" s="76"/>
      <c r="F341" s="73">
        <v>42866</v>
      </c>
      <c r="G341" s="74">
        <v>23173.6666</v>
      </c>
      <c r="H341" s="74">
        <v>2.9731000000000001</v>
      </c>
    </row>
    <row r="342" spans="1:8" x14ac:dyDescent="0.3">
      <c r="A342" s="70">
        <f t="shared" si="15"/>
        <v>42870</v>
      </c>
      <c r="B342" s="71">
        <f t="shared" si="16"/>
        <v>22318.443599999999</v>
      </c>
      <c r="C342" s="72">
        <f t="shared" si="17"/>
        <v>2.8119000000000002E-2</v>
      </c>
      <c r="F342" s="73">
        <v>42867</v>
      </c>
      <c r="G342" s="74">
        <v>21526.342400000001</v>
      </c>
      <c r="H342" s="74">
        <v>2.9085000000000001</v>
      </c>
    </row>
    <row r="343" spans="1:8" x14ac:dyDescent="0.3">
      <c r="A343" s="70">
        <f t="shared" si="15"/>
        <v>42871</v>
      </c>
      <c r="B343" s="71">
        <f t="shared" si="16"/>
        <v>24269.8642</v>
      </c>
      <c r="C343" s="72">
        <f t="shared" si="17"/>
        <v>2.9002E-2</v>
      </c>
      <c r="F343" s="73">
        <v>42870</v>
      </c>
      <c r="G343" s="74">
        <v>22318.443599999999</v>
      </c>
      <c r="H343" s="74">
        <v>2.8119000000000001</v>
      </c>
    </row>
    <row r="344" spans="1:8" x14ac:dyDescent="0.3">
      <c r="A344" s="70">
        <f t="shared" si="15"/>
        <v>42872</v>
      </c>
      <c r="B344" s="71">
        <f t="shared" si="16"/>
        <v>23452.136200000001</v>
      </c>
      <c r="C344" s="72">
        <f t="shared" si="17"/>
        <v>2.9281999999999999E-2</v>
      </c>
      <c r="F344" s="73">
        <v>42871</v>
      </c>
      <c r="G344" s="74">
        <v>24269.8642</v>
      </c>
      <c r="H344" s="74">
        <v>2.9001999999999999</v>
      </c>
    </row>
    <row r="345" spans="1:8" x14ac:dyDescent="0.3">
      <c r="A345" s="70">
        <f t="shared" si="15"/>
        <v>42873</v>
      </c>
      <c r="B345" s="71">
        <f t="shared" si="16"/>
        <v>25039.557000000001</v>
      </c>
      <c r="C345" s="72">
        <f t="shared" si="17"/>
        <v>2.9683000000000001E-2</v>
      </c>
      <c r="F345" s="73">
        <v>42872</v>
      </c>
      <c r="G345" s="74">
        <v>23452.136200000001</v>
      </c>
      <c r="H345" s="74">
        <v>2.9281999999999999</v>
      </c>
    </row>
    <row r="346" spans="1:8" x14ac:dyDescent="0.3">
      <c r="A346" s="70">
        <f t="shared" si="15"/>
        <v>42874</v>
      </c>
      <c r="B346" s="71">
        <f t="shared" si="16"/>
        <v>23386.096600000001</v>
      </c>
      <c r="C346" s="72">
        <f t="shared" si="17"/>
        <v>2.844E-2</v>
      </c>
      <c r="D346" s="76"/>
      <c r="E346" s="76"/>
      <c r="F346" s="73">
        <v>42873</v>
      </c>
      <c r="G346" s="74">
        <v>25039.557000000001</v>
      </c>
      <c r="H346" s="74">
        <v>2.9683000000000002</v>
      </c>
    </row>
    <row r="347" spans="1:8" x14ac:dyDescent="0.3">
      <c r="A347" s="70">
        <f t="shared" si="15"/>
        <v>42877</v>
      </c>
      <c r="B347" s="71">
        <f t="shared" si="16"/>
        <v>22868.650600000001</v>
      </c>
      <c r="C347" s="72">
        <f t="shared" si="17"/>
        <v>2.8146000000000001E-2</v>
      </c>
      <c r="F347" s="73">
        <v>42874</v>
      </c>
      <c r="G347" s="74">
        <v>23386.096600000001</v>
      </c>
      <c r="H347" s="74">
        <v>2.8439999999999999</v>
      </c>
    </row>
    <row r="348" spans="1:8" x14ac:dyDescent="0.3">
      <c r="A348" s="70">
        <f t="shared" si="15"/>
        <v>42878</v>
      </c>
      <c r="B348" s="71">
        <f t="shared" si="16"/>
        <v>24005.660400000001</v>
      </c>
      <c r="C348" s="72">
        <f t="shared" si="17"/>
        <v>2.8256999999999997E-2</v>
      </c>
      <c r="F348" s="73">
        <v>42877</v>
      </c>
      <c r="G348" s="74">
        <v>22868.650600000001</v>
      </c>
      <c r="H348" s="74">
        <v>2.8146</v>
      </c>
    </row>
    <row r="349" spans="1:8" x14ac:dyDescent="0.3">
      <c r="A349" s="70">
        <f t="shared" si="15"/>
        <v>42879</v>
      </c>
      <c r="B349" s="71">
        <f t="shared" si="16"/>
        <v>25620.792099999999</v>
      </c>
      <c r="C349" s="72">
        <f t="shared" si="17"/>
        <v>2.7851000000000001E-2</v>
      </c>
      <c r="F349" s="73">
        <v>42878</v>
      </c>
      <c r="G349" s="74">
        <v>24005.660400000001</v>
      </c>
      <c r="H349" s="74">
        <v>2.8256999999999999</v>
      </c>
    </row>
    <row r="350" spans="1:8" x14ac:dyDescent="0.3">
      <c r="A350" s="70">
        <f t="shared" si="15"/>
        <v>42880</v>
      </c>
      <c r="B350" s="71">
        <f t="shared" si="16"/>
        <v>25541.755099999998</v>
      </c>
      <c r="C350" s="72">
        <f t="shared" si="17"/>
        <v>2.8431000000000001E-2</v>
      </c>
      <c r="F350" s="73">
        <v>42879</v>
      </c>
      <c r="G350" s="74">
        <v>25620.792099999999</v>
      </c>
      <c r="H350" s="74">
        <v>2.7850999999999999</v>
      </c>
    </row>
    <row r="351" spans="1:8" x14ac:dyDescent="0.3">
      <c r="A351" s="70">
        <f t="shared" si="15"/>
        <v>42881</v>
      </c>
      <c r="B351" s="71">
        <f t="shared" si="16"/>
        <v>22728.650099999999</v>
      </c>
      <c r="C351" s="72">
        <f t="shared" si="17"/>
        <v>2.9605000000000003E-2</v>
      </c>
      <c r="F351" s="73">
        <v>42880</v>
      </c>
      <c r="G351" s="74">
        <v>25541.755099999998</v>
      </c>
      <c r="H351" s="74">
        <v>2.8431000000000002</v>
      </c>
    </row>
    <row r="352" spans="1:8" x14ac:dyDescent="0.3">
      <c r="A352" s="70">
        <f t="shared" si="15"/>
        <v>42882</v>
      </c>
      <c r="B352" s="71">
        <f t="shared" si="16"/>
        <v>12934.033600000001</v>
      </c>
      <c r="C352" s="72">
        <f t="shared" si="17"/>
        <v>2.6301000000000001E-2</v>
      </c>
      <c r="F352" s="73">
        <v>42881</v>
      </c>
      <c r="G352" s="74">
        <v>22728.650099999999</v>
      </c>
      <c r="H352" s="74">
        <v>2.9605000000000001</v>
      </c>
    </row>
    <row r="353" spans="1:8" x14ac:dyDescent="0.3">
      <c r="A353" s="70">
        <f t="shared" si="15"/>
        <v>42886</v>
      </c>
      <c r="B353" s="71">
        <f t="shared" si="16"/>
        <v>20927.7549</v>
      </c>
      <c r="C353" s="72">
        <f t="shared" si="17"/>
        <v>2.8462999999999999E-2</v>
      </c>
      <c r="F353" s="73">
        <v>42882</v>
      </c>
      <c r="G353" s="74">
        <v>12934.033600000001</v>
      </c>
      <c r="H353" s="74">
        <v>2.6301000000000001</v>
      </c>
    </row>
    <row r="354" spans="1:8" x14ac:dyDescent="0.3">
      <c r="A354" s="70">
        <f t="shared" si="15"/>
        <v>42887</v>
      </c>
      <c r="B354" s="71">
        <f t="shared" si="16"/>
        <v>24534.5821</v>
      </c>
      <c r="C354" s="72">
        <f t="shared" si="17"/>
        <v>2.8830000000000001E-2</v>
      </c>
      <c r="D354" s="75"/>
      <c r="F354" s="73">
        <v>42886</v>
      </c>
      <c r="G354" s="74">
        <v>20927.7549</v>
      </c>
      <c r="H354" s="74">
        <v>2.8462999999999998</v>
      </c>
    </row>
    <row r="355" spans="1:8" x14ac:dyDescent="0.3">
      <c r="A355" s="70">
        <f t="shared" si="15"/>
        <v>42888</v>
      </c>
      <c r="B355" s="71">
        <f t="shared" si="16"/>
        <v>24008.168799999999</v>
      </c>
      <c r="C355" s="72">
        <f t="shared" si="17"/>
        <v>3.0569000000000002E-2</v>
      </c>
      <c r="D355" s="75"/>
      <c r="F355" s="73">
        <v>42887</v>
      </c>
      <c r="G355" s="74">
        <v>24534.5821</v>
      </c>
      <c r="H355" s="74">
        <v>2.883</v>
      </c>
    </row>
    <row r="356" spans="1:8" x14ac:dyDescent="0.3">
      <c r="A356" s="70">
        <f>F357</f>
        <v>42891</v>
      </c>
      <c r="B356" s="71">
        <f>G357</f>
        <v>23402.756099999999</v>
      </c>
      <c r="C356" s="72">
        <f>H357/100</f>
        <v>3.0672000000000001E-2</v>
      </c>
      <c r="F356" s="73">
        <v>42888</v>
      </c>
      <c r="G356" s="74">
        <v>24008.168799999999</v>
      </c>
      <c r="H356" s="74">
        <v>3.0569000000000002</v>
      </c>
    </row>
    <row r="357" spans="1:8" x14ac:dyDescent="0.3">
      <c r="A357" s="70">
        <f t="shared" ref="A357:A360" si="18">F358</f>
        <v>42892</v>
      </c>
      <c r="B357" s="71">
        <f t="shared" ref="B357:B360" si="19">G358</f>
        <v>23743.9143</v>
      </c>
      <c r="C357" s="72">
        <f t="shared" ref="C357:C360" si="20">H358/100</f>
        <v>3.0503999999999996E-2</v>
      </c>
      <c r="F357" s="73">
        <v>42891</v>
      </c>
      <c r="G357" s="74">
        <v>23402.756099999999</v>
      </c>
      <c r="H357" s="74">
        <v>3.0672000000000001</v>
      </c>
    </row>
    <row r="358" spans="1:8" x14ac:dyDescent="0.3">
      <c r="A358" s="70">
        <f t="shared" si="18"/>
        <v>42893</v>
      </c>
      <c r="B358" s="71">
        <f t="shared" si="19"/>
        <v>25143.228899999998</v>
      </c>
      <c r="C358" s="72">
        <f t="shared" si="20"/>
        <v>3.0013999999999999E-2</v>
      </c>
      <c r="F358" s="73">
        <v>42892</v>
      </c>
      <c r="G358" s="74">
        <v>23743.9143</v>
      </c>
      <c r="H358" s="74">
        <v>3.0503999999999998</v>
      </c>
    </row>
    <row r="359" spans="1:8" x14ac:dyDescent="0.3">
      <c r="A359" s="70">
        <f t="shared" si="18"/>
        <v>42894</v>
      </c>
      <c r="B359" s="71">
        <f t="shared" si="19"/>
        <v>24397.646799999999</v>
      </c>
      <c r="C359" s="72">
        <f t="shared" si="20"/>
        <v>3.0421E-2</v>
      </c>
      <c r="F359" s="73">
        <v>42893</v>
      </c>
      <c r="G359" s="74">
        <v>25143.228899999998</v>
      </c>
      <c r="H359" s="74">
        <v>3.0013999999999998</v>
      </c>
    </row>
    <row r="360" spans="1:8" x14ac:dyDescent="0.3">
      <c r="A360" s="70">
        <f t="shared" si="18"/>
        <v>42895</v>
      </c>
      <c r="B360" s="71">
        <f t="shared" si="19"/>
        <v>24549.1067</v>
      </c>
      <c r="C360" s="72">
        <f t="shared" si="20"/>
        <v>3.0061000000000001E-2</v>
      </c>
      <c r="F360" s="73">
        <v>42894</v>
      </c>
      <c r="G360" s="74">
        <v>24397.646799999999</v>
      </c>
      <c r="H360" s="74">
        <v>3.0421</v>
      </c>
    </row>
    <row r="361" spans="1:8" x14ac:dyDescent="0.3">
      <c r="A361" s="70">
        <f t="shared" ref="A361:B363" si="21">F362</f>
        <v>42898</v>
      </c>
      <c r="B361" s="71">
        <f t="shared" si="21"/>
        <v>25400.311099999999</v>
      </c>
      <c r="C361" s="72">
        <f>H362/100</f>
        <v>3.0067E-2</v>
      </c>
      <c r="F361" s="73">
        <v>42895</v>
      </c>
      <c r="G361" s="74">
        <v>24549.1067</v>
      </c>
      <c r="H361" s="74">
        <v>3.0061</v>
      </c>
    </row>
    <row r="362" spans="1:8" x14ac:dyDescent="0.3">
      <c r="A362" s="70">
        <f t="shared" si="21"/>
        <v>42899</v>
      </c>
      <c r="B362" s="71">
        <f t="shared" si="21"/>
        <v>26541.657200000001</v>
      </c>
      <c r="C362" s="72">
        <f>H363/100</f>
        <v>3.0068000000000001E-2</v>
      </c>
      <c r="F362" s="73">
        <v>42898</v>
      </c>
      <c r="G362" s="74">
        <v>25400.311099999999</v>
      </c>
      <c r="H362" s="74">
        <v>3.0066999999999999</v>
      </c>
    </row>
    <row r="363" spans="1:8" x14ac:dyDescent="0.3">
      <c r="A363" s="70">
        <f t="shared" si="21"/>
        <v>42900</v>
      </c>
      <c r="B363" s="71">
        <f t="shared" si="21"/>
        <v>27749.364799999999</v>
      </c>
      <c r="C363" s="72">
        <f>H364/100</f>
        <v>2.9973E-2</v>
      </c>
      <c r="F363" s="73">
        <v>42899</v>
      </c>
      <c r="G363" s="74">
        <v>26541.657200000001</v>
      </c>
      <c r="H363" s="74">
        <v>3.0068000000000001</v>
      </c>
    </row>
    <row r="364" spans="1:8" x14ac:dyDescent="0.3">
      <c r="A364" s="70">
        <f t="shared" ref="A364:A365" si="22">F365</f>
        <v>42901</v>
      </c>
      <c r="B364" s="71">
        <f t="shared" ref="B364:B365" si="23">G365</f>
        <v>27562.965199999999</v>
      </c>
      <c r="C364" s="72">
        <f>H365/100</f>
        <v>3.0424000000000003E-2</v>
      </c>
      <c r="F364" s="73">
        <v>42900</v>
      </c>
      <c r="G364" s="74">
        <v>27749.364799999999</v>
      </c>
      <c r="H364" s="74">
        <v>2.9973000000000001</v>
      </c>
    </row>
    <row r="365" spans="1:8" x14ac:dyDescent="0.3">
      <c r="A365" s="70">
        <f t="shared" si="22"/>
        <v>42902</v>
      </c>
      <c r="B365" s="71">
        <f t="shared" si="23"/>
        <v>26735.6476</v>
      </c>
      <c r="C365" s="72">
        <f t="shared" ref="C365:C371" si="24">H366/100</f>
        <v>3.0842999999999999E-2</v>
      </c>
      <c r="F365" s="73">
        <v>42901</v>
      </c>
      <c r="G365" s="74">
        <v>27562.965199999999</v>
      </c>
      <c r="H365" s="74">
        <v>3.0424000000000002</v>
      </c>
    </row>
    <row r="366" spans="1:8" x14ac:dyDescent="0.3">
      <c r="A366" s="70">
        <f t="shared" ref="A366:A371" si="25">F367</f>
        <v>42905</v>
      </c>
      <c r="B366" s="71">
        <f t="shared" ref="B366:B371" si="26">G367</f>
        <v>27861.3763</v>
      </c>
      <c r="C366" s="72">
        <f t="shared" si="24"/>
        <v>3.1015000000000001E-2</v>
      </c>
      <c r="F366" s="73">
        <v>42902</v>
      </c>
      <c r="G366" s="74">
        <v>26735.6476</v>
      </c>
      <c r="H366" s="74">
        <v>3.0842999999999998</v>
      </c>
    </row>
    <row r="367" spans="1:8" x14ac:dyDescent="0.3">
      <c r="A367" s="70">
        <f t="shared" si="25"/>
        <v>42906</v>
      </c>
      <c r="B367" s="71">
        <f t="shared" si="26"/>
        <v>27607.817899999998</v>
      </c>
      <c r="C367" s="72">
        <f t="shared" si="24"/>
        <v>3.1530000000000002E-2</v>
      </c>
      <c r="F367" s="73">
        <v>42905</v>
      </c>
      <c r="G367" s="74">
        <v>27861.3763</v>
      </c>
      <c r="H367" s="74">
        <v>3.1015000000000001</v>
      </c>
    </row>
    <row r="368" spans="1:8" x14ac:dyDescent="0.3">
      <c r="A368" s="70">
        <f t="shared" si="25"/>
        <v>42907</v>
      </c>
      <c r="B368" s="71">
        <f t="shared" si="26"/>
        <v>26587.8475</v>
      </c>
      <c r="C368" s="72">
        <f t="shared" si="24"/>
        <v>3.1874E-2</v>
      </c>
      <c r="F368" s="73">
        <v>42906</v>
      </c>
      <c r="G368" s="74">
        <v>27607.817899999998</v>
      </c>
      <c r="H368" s="74">
        <v>3.153</v>
      </c>
    </row>
    <row r="369" spans="1:8" x14ac:dyDescent="0.3">
      <c r="A369" s="70">
        <f t="shared" si="25"/>
        <v>42908</v>
      </c>
      <c r="B369" s="71">
        <f t="shared" si="26"/>
        <v>26870.260399999999</v>
      </c>
      <c r="C369" s="72">
        <f t="shared" si="24"/>
        <v>3.1466000000000001E-2</v>
      </c>
      <c r="F369" s="73">
        <v>42907</v>
      </c>
      <c r="G369" s="74">
        <v>26587.8475</v>
      </c>
      <c r="H369" s="74">
        <v>3.1873999999999998</v>
      </c>
    </row>
    <row r="370" spans="1:8" x14ac:dyDescent="0.3">
      <c r="A370" s="70">
        <f t="shared" si="25"/>
        <v>42909</v>
      </c>
      <c r="B370" s="71">
        <f t="shared" si="26"/>
        <v>25775.499299999999</v>
      </c>
      <c r="C370" s="72">
        <f t="shared" si="24"/>
        <v>2.9836000000000001E-2</v>
      </c>
      <c r="F370" s="73">
        <v>42908</v>
      </c>
      <c r="G370" s="74">
        <v>26870.260399999999</v>
      </c>
      <c r="H370" s="74">
        <v>3.1465999999999998</v>
      </c>
    </row>
    <row r="371" spans="1:8" x14ac:dyDescent="0.3">
      <c r="A371" s="70">
        <f t="shared" si="25"/>
        <v>42912</v>
      </c>
      <c r="B371" s="71">
        <f t="shared" si="26"/>
        <v>24478.330600000001</v>
      </c>
      <c r="C371" s="72">
        <f t="shared" si="24"/>
        <v>2.9399999999999999E-2</v>
      </c>
      <c r="F371" s="73">
        <v>42909</v>
      </c>
      <c r="G371" s="74">
        <v>25775.499299999999</v>
      </c>
      <c r="H371" s="74">
        <v>2.9836</v>
      </c>
    </row>
    <row r="372" spans="1:8" x14ac:dyDescent="0.3">
      <c r="A372" s="70">
        <f t="shared" ref="A372:A373" si="27">F373</f>
        <v>42913</v>
      </c>
      <c r="B372" s="71">
        <f t="shared" ref="B372:B373" si="28">G373</f>
        <v>23413.517599999999</v>
      </c>
      <c r="C372" s="72">
        <f t="shared" ref="C372:C373" si="29">H373/100</f>
        <v>2.8930999999999998E-2</v>
      </c>
      <c r="F372" s="73">
        <v>42912</v>
      </c>
      <c r="G372" s="74">
        <v>24478.330600000001</v>
      </c>
      <c r="H372" s="74">
        <v>2.94</v>
      </c>
    </row>
    <row r="373" spans="1:8" x14ac:dyDescent="0.3">
      <c r="A373" s="70">
        <f t="shared" si="27"/>
        <v>42914</v>
      </c>
      <c r="B373" s="71">
        <f t="shared" si="28"/>
        <v>22889.042799999999</v>
      </c>
      <c r="C373" s="72">
        <f t="shared" si="29"/>
        <v>2.9367999999999998E-2</v>
      </c>
      <c r="F373" s="73">
        <v>42913</v>
      </c>
      <c r="G373" s="74">
        <v>23413.517599999999</v>
      </c>
      <c r="H373" s="74">
        <v>2.8931</v>
      </c>
    </row>
    <row r="374" spans="1:8" x14ac:dyDescent="0.3">
      <c r="A374" s="70">
        <f t="shared" ref="A374:A379" si="30">F375</f>
        <v>42915</v>
      </c>
      <c r="B374" s="71">
        <f t="shared" ref="B374:B379" si="31">G375</f>
        <v>23329.1878</v>
      </c>
      <c r="C374" s="72">
        <f t="shared" ref="C374:C379" si="32">H375/100</f>
        <v>3.0127000000000001E-2</v>
      </c>
      <c r="F374" s="73">
        <v>42914</v>
      </c>
      <c r="G374" s="74">
        <v>22889.042799999999</v>
      </c>
      <c r="H374" s="74">
        <v>2.9367999999999999</v>
      </c>
    </row>
    <row r="375" spans="1:8" x14ac:dyDescent="0.3">
      <c r="A375" s="70">
        <f t="shared" si="30"/>
        <v>42916</v>
      </c>
      <c r="B375" s="71">
        <f t="shared" si="31"/>
        <v>16574.618200000001</v>
      </c>
      <c r="C375" s="72">
        <f t="shared" si="32"/>
        <v>3.2759999999999997E-2</v>
      </c>
      <c r="F375" s="73">
        <v>42915</v>
      </c>
      <c r="G375" s="74">
        <v>23329.1878</v>
      </c>
      <c r="H375" s="74">
        <v>3.0127000000000002</v>
      </c>
    </row>
    <row r="376" spans="1:8" x14ac:dyDescent="0.3">
      <c r="A376" s="70">
        <f t="shared" si="30"/>
        <v>42919</v>
      </c>
      <c r="B376" s="71">
        <f t="shared" si="31"/>
        <v>20632.14</v>
      </c>
      <c r="C376" s="72">
        <f t="shared" si="32"/>
        <v>2.8555000000000001E-2</v>
      </c>
      <c r="F376" s="73">
        <v>42916</v>
      </c>
      <c r="G376" s="74">
        <v>16574.618200000001</v>
      </c>
      <c r="H376" s="74">
        <v>3.2759999999999998</v>
      </c>
    </row>
    <row r="377" spans="1:8" x14ac:dyDescent="0.3">
      <c r="A377" s="70">
        <f t="shared" si="30"/>
        <v>42920</v>
      </c>
      <c r="B377" s="71">
        <f t="shared" si="31"/>
        <v>22239.979500000001</v>
      </c>
      <c r="C377" s="72">
        <f t="shared" si="32"/>
        <v>2.7795999999999998E-2</v>
      </c>
      <c r="F377" s="73">
        <v>42919</v>
      </c>
      <c r="G377" s="74">
        <v>20632.14</v>
      </c>
      <c r="H377" s="74">
        <v>2.8555000000000001</v>
      </c>
    </row>
    <row r="378" spans="1:8" x14ac:dyDescent="0.3">
      <c r="A378" s="70">
        <f t="shared" si="30"/>
        <v>42921</v>
      </c>
      <c r="B378" s="71">
        <f t="shared" si="31"/>
        <v>25699.6319</v>
      </c>
      <c r="C378" s="72">
        <f t="shared" si="32"/>
        <v>2.6413000000000002E-2</v>
      </c>
      <c r="F378" s="73">
        <v>42920</v>
      </c>
      <c r="G378" s="74">
        <v>22239.979500000001</v>
      </c>
      <c r="H378" s="74">
        <v>2.7795999999999998</v>
      </c>
    </row>
    <row r="379" spans="1:8" x14ac:dyDescent="0.3">
      <c r="A379" s="70">
        <f t="shared" si="30"/>
        <v>42922</v>
      </c>
      <c r="B379" s="71">
        <f t="shared" si="31"/>
        <v>26546.534</v>
      </c>
      <c r="C379" s="72">
        <f t="shared" si="32"/>
        <v>2.6301999999999999E-2</v>
      </c>
      <c r="F379" s="73">
        <v>42921</v>
      </c>
      <c r="G379" s="74">
        <v>25699.6319</v>
      </c>
      <c r="H379" s="74">
        <v>2.6413000000000002</v>
      </c>
    </row>
    <row r="380" spans="1:8" x14ac:dyDescent="0.3">
      <c r="A380" s="70">
        <f t="shared" ref="A380:A381" si="33">F381</f>
        <v>42923</v>
      </c>
      <c r="B380" s="71">
        <f t="shared" ref="B380:B381" si="34">G381</f>
        <v>27063.973999999998</v>
      </c>
      <c r="C380" s="72">
        <f t="shared" ref="C380:C381" si="35">H381/100</f>
        <v>2.606E-2</v>
      </c>
      <c r="F380" s="73">
        <v>42922</v>
      </c>
      <c r="G380" s="74">
        <v>26546.534</v>
      </c>
      <c r="H380" s="74">
        <v>2.6301999999999999</v>
      </c>
    </row>
    <row r="381" spans="1:8" x14ac:dyDescent="0.3">
      <c r="A381" s="70">
        <f t="shared" si="33"/>
        <v>42926</v>
      </c>
      <c r="B381" s="71">
        <f t="shared" si="34"/>
        <v>27756.203099999999</v>
      </c>
      <c r="C381" s="72">
        <f t="shared" si="35"/>
        <v>2.6551000000000002E-2</v>
      </c>
      <c r="F381" s="73">
        <v>42923</v>
      </c>
      <c r="G381" s="74">
        <v>27063.973999999998</v>
      </c>
      <c r="H381" s="74">
        <v>2.6059999999999999</v>
      </c>
    </row>
    <row r="382" spans="1:8" x14ac:dyDescent="0.3">
      <c r="A382" s="70">
        <f t="shared" ref="A382" si="36">F383</f>
        <v>42927</v>
      </c>
      <c r="B382" s="71">
        <f t="shared" ref="B382" si="37">G383</f>
        <v>26767.016599999999</v>
      </c>
      <c r="C382" s="72">
        <f t="shared" ref="C382" si="38">H383/100</f>
        <v>2.7806999999999998E-2</v>
      </c>
      <c r="F382" s="73">
        <v>42926</v>
      </c>
      <c r="G382" s="74">
        <v>27756.203099999999</v>
      </c>
      <c r="H382" s="74">
        <v>2.6551</v>
      </c>
    </row>
    <row r="383" spans="1:8" x14ac:dyDescent="0.3">
      <c r="A383" s="73">
        <v>42928</v>
      </c>
      <c r="B383" s="74">
        <v>25880.5252</v>
      </c>
      <c r="C383" s="79">
        <f>H384/100</f>
        <v>2.8282999999999999E-2</v>
      </c>
      <c r="F383" s="73">
        <v>42927</v>
      </c>
      <c r="G383" s="74">
        <v>26767.016599999999</v>
      </c>
      <c r="H383" s="74">
        <v>2.7806999999999999</v>
      </c>
    </row>
    <row r="384" spans="1:8" x14ac:dyDescent="0.3">
      <c r="A384" s="73">
        <v>42929</v>
      </c>
      <c r="B384" s="74">
        <v>27290.6806</v>
      </c>
      <c r="C384" s="79">
        <f t="shared" ref="C384:C387" si="39">H385/100</f>
        <v>2.8105999999999999E-2</v>
      </c>
      <c r="F384" s="73">
        <v>42928</v>
      </c>
      <c r="G384" s="74">
        <v>25880.5252</v>
      </c>
      <c r="H384" s="74">
        <v>2.8283</v>
      </c>
    </row>
    <row r="385" spans="1:8" x14ac:dyDescent="0.3">
      <c r="A385" s="73">
        <v>42930</v>
      </c>
      <c r="B385" s="74">
        <v>27473.031999999999</v>
      </c>
      <c r="C385" s="79">
        <f t="shared" si="39"/>
        <v>2.7124000000000002E-2</v>
      </c>
      <c r="F385" s="73">
        <v>42929</v>
      </c>
      <c r="G385" s="74">
        <v>27290.6806</v>
      </c>
      <c r="H385" s="74">
        <v>2.8106</v>
      </c>
    </row>
    <row r="386" spans="1:8" x14ac:dyDescent="0.3">
      <c r="A386" s="73">
        <v>42933</v>
      </c>
      <c r="B386" s="74">
        <v>27456.224300000002</v>
      </c>
      <c r="C386" s="79">
        <f t="shared" si="39"/>
        <v>2.8062E-2</v>
      </c>
      <c r="F386" s="73">
        <v>42930</v>
      </c>
      <c r="G386" s="74">
        <v>27473.031999999999</v>
      </c>
      <c r="H386" s="74">
        <v>2.7124000000000001</v>
      </c>
    </row>
    <row r="387" spans="1:8" x14ac:dyDescent="0.3">
      <c r="A387" s="73">
        <v>42934</v>
      </c>
      <c r="B387" s="74">
        <v>25141.032500000001</v>
      </c>
      <c r="C387" s="79">
        <f t="shared" si="39"/>
        <v>3.1143000000000001E-2</v>
      </c>
      <c r="F387" s="73">
        <v>42933</v>
      </c>
      <c r="G387" s="74">
        <v>27456.224300000002</v>
      </c>
      <c r="H387" s="74">
        <v>2.8062</v>
      </c>
    </row>
    <row r="388" spans="1:8" x14ac:dyDescent="0.3">
      <c r="A388" s="73">
        <v>42935</v>
      </c>
      <c r="B388" s="71">
        <f>G389</f>
        <v>22232.5141</v>
      </c>
      <c r="C388" s="77">
        <f>H389/100</f>
        <v>3.2402E-2</v>
      </c>
      <c r="F388" s="73">
        <v>42934</v>
      </c>
      <c r="G388" s="74">
        <v>25141.032500000001</v>
      </c>
      <c r="H388" s="74">
        <v>3.1143000000000001</v>
      </c>
    </row>
    <row r="389" spans="1:8" x14ac:dyDescent="0.3">
      <c r="A389" s="73">
        <v>42936</v>
      </c>
      <c r="B389" s="71">
        <f t="shared" ref="B389:B405" si="40">G390</f>
        <v>22271.701000000001</v>
      </c>
      <c r="C389" s="77">
        <f t="shared" ref="C389:C405" si="41">H390/100</f>
        <v>3.1211000000000003E-2</v>
      </c>
      <c r="F389" s="73">
        <v>42935</v>
      </c>
      <c r="G389" s="74">
        <v>22232.5141</v>
      </c>
      <c r="H389" s="74">
        <v>3.2402000000000002</v>
      </c>
    </row>
    <row r="390" spans="1:8" x14ac:dyDescent="0.3">
      <c r="A390" s="73">
        <v>42937</v>
      </c>
      <c r="B390" s="71">
        <f t="shared" si="40"/>
        <v>21668.537700000001</v>
      </c>
      <c r="C390" s="77">
        <f t="shared" si="41"/>
        <v>3.0334E-2</v>
      </c>
      <c r="F390" s="73">
        <v>42936</v>
      </c>
      <c r="G390" s="74">
        <v>22271.701000000001</v>
      </c>
      <c r="H390" s="74">
        <v>3.1211000000000002</v>
      </c>
    </row>
    <row r="391" spans="1:8" x14ac:dyDescent="0.3">
      <c r="A391" s="73">
        <v>42940</v>
      </c>
      <c r="B391" s="71">
        <f t="shared" si="40"/>
        <v>24479.047999999999</v>
      </c>
      <c r="C391" s="77">
        <f t="shared" si="41"/>
        <v>3.0192999999999998E-2</v>
      </c>
      <c r="F391" s="73">
        <v>42937</v>
      </c>
      <c r="G391" s="74">
        <v>21668.537700000001</v>
      </c>
      <c r="H391" s="74">
        <v>3.0333999999999999</v>
      </c>
    </row>
    <row r="392" spans="1:8" x14ac:dyDescent="0.3">
      <c r="A392" s="73">
        <v>42941</v>
      </c>
      <c r="B392" s="71">
        <f t="shared" si="40"/>
        <v>24498.3472</v>
      </c>
      <c r="C392" s="77">
        <f t="shared" si="41"/>
        <v>3.0760999999999997E-2</v>
      </c>
      <c r="F392" s="73">
        <v>42940</v>
      </c>
      <c r="G392" s="74">
        <v>24479.047999999999</v>
      </c>
      <c r="H392" s="74">
        <v>3.0192999999999999</v>
      </c>
    </row>
    <row r="393" spans="1:8" x14ac:dyDescent="0.3">
      <c r="A393" s="73">
        <v>42942</v>
      </c>
      <c r="B393" s="71">
        <f t="shared" si="40"/>
        <v>25368.410599999999</v>
      </c>
      <c r="C393" s="77">
        <f t="shared" si="41"/>
        <v>3.0952999999999998E-2</v>
      </c>
      <c r="F393" s="73">
        <v>42941</v>
      </c>
      <c r="G393" s="74">
        <v>24498.3472</v>
      </c>
      <c r="H393" s="74">
        <v>3.0760999999999998</v>
      </c>
    </row>
    <row r="394" spans="1:8" x14ac:dyDescent="0.3">
      <c r="A394" s="73">
        <v>42943</v>
      </c>
      <c r="B394" s="71">
        <f t="shared" si="40"/>
        <v>23669.535500000002</v>
      </c>
      <c r="C394" s="77">
        <f t="shared" si="41"/>
        <v>3.1482999999999997E-2</v>
      </c>
      <c r="F394" s="73">
        <v>42942</v>
      </c>
      <c r="G394" s="74">
        <v>25368.410599999999</v>
      </c>
      <c r="H394" s="74">
        <v>3.0952999999999999</v>
      </c>
    </row>
    <row r="395" spans="1:8" x14ac:dyDescent="0.3">
      <c r="A395" s="73">
        <v>42944</v>
      </c>
      <c r="B395" s="71">
        <f t="shared" si="40"/>
        <v>22087.9159</v>
      </c>
      <c r="C395" s="77">
        <f t="shared" si="41"/>
        <v>3.1605000000000001E-2</v>
      </c>
      <c r="F395" s="73">
        <v>42943</v>
      </c>
      <c r="G395" s="74">
        <v>23669.535500000002</v>
      </c>
      <c r="H395" s="74">
        <v>3.1482999999999999</v>
      </c>
    </row>
    <row r="396" spans="1:8" x14ac:dyDescent="0.3">
      <c r="A396" s="73">
        <v>42947</v>
      </c>
      <c r="B396" s="71">
        <f t="shared" si="40"/>
        <v>19364.031999999999</v>
      </c>
      <c r="C396" s="77">
        <f t="shared" si="41"/>
        <v>3.2566000000000005E-2</v>
      </c>
      <c r="F396" s="73">
        <v>42944</v>
      </c>
      <c r="G396" s="74">
        <v>22087.9159</v>
      </c>
      <c r="H396" s="74">
        <v>3.1604999999999999</v>
      </c>
    </row>
    <row r="397" spans="1:8" x14ac:dyDescent="0.3">
      <c r="A397" s="73">
        <v>42948</v>
      </c>
      <c r="B397" s="71">
        <f t="shared" si="40"/>
        <v>21676.3642</v>
      </c>
      <c r="C397" s="77">
        <f t="shared" si="41"/>
        <v>3.1717000000000002E-2</v>
      </c>
      <c r="F397" s="73">
        <v>42947</v>
      </c>
      <c r="G397" s="74">
        <v>19364.031999999999</v>
      </c>
      <c r="H397" s="74">
        <v>3.2566000000000002</v>
      </c>
    </row>
    <row r="398" spans="1:8" x14ac:dyDescent="0.3">
      <c r="A398" s="73">
        <v>42949</v>
      </c>
      <c r="B398" s="71">
        <f t="shared" si="40"/>
        <v>22786.535100000001</v>
      </c>
      <c r="C398" s="77">
        <f t="shared" si="41"/>
        <v>3.0901999999999999E-2</v>
      </c>
      <c r="F398" s="73">
        <v>42948</v>
      </c>
      <c r="G398" s="74">
        <v>21676.3642</v>
      </c>
      <c r="H398" s="74">
        <v>3.1717</v>
      </c>
    </row>
    <row r="399" spans="1:8" x14ac:dyDescent="0.3">
      <c r="A399" s="73">
        <v>42950</v>
      </c>
      <c r="B399" s="71">
        <f t="shared" si="40"/>
        <v>24800.923999999999</v>
      </c>
      <c r="C399" s="77">
        <f t="shared" si="41"/>
        <v>2.9342999999999998E-2</v>
      </c>
      <c r="F399" s="73">
        <v>42949</v>
      </c>
      <c r="G399" s="74">
        <v>22786.535100000001</v>
      </c>
      <c r="H399" s="74">
        <v>3.0901999999999998</v>
      </c>
    </row>
    <row r="400" spans="1:8" x14ac:dyDescent="0.3">
      <c r="A400" s="73">
        <v>42951</v>
      </c>
      <c r="B400" s="71">
        <f t="shared" si="40"/>
        <v>25194.116600000001</v>
      </c>
      <c r="C400" s="77">
        <f t="shared" si="41"/>
        <v>2.7886999999999999E-2</v>
      </c>
      <c r="F400" s="73">
        <v>42950</v>
      </c>
      <c r="G400" s="74">
        <v>24800.923999999999</v>
      </c>
      <c r="H400" s="74">
        <v>2.9342999999999999</v>
      </c>
    </row>
    <row r="401" spans="1:8" x14ac:dyDescent="0.3">
      <c r="A401" s="73">
        <v>42954</v>
      </c>
      <c r="B401" s="71">
        <f t="shared" si="40"/>
        <v>28100.218099999998</v>
      </c>
      <c r="C401" s="77">
        <f t="shared" si="41"/>
        <v>2.8708999999999998E-2</v>
      </c>
      <c r="F401" s="73">
        <v>42951</v>
      </c>
      <c r="G401" s="74">
        <v>25194.116600000001</v>
      </c>
      <c r="H401" s="74">
        <v>2.7887</v>
      </c>
    </row>
    <row r="402" spans="1:8" x14ac:dyDescent="0.3">
      <c r="A402" s="73">
        <v>42955</v>
      </c>
      <c r="B402" s="71">
        <f t="shared" si="40"/>
        <v>26387.9764</v>
      </c>
      <c r="C402" s="77">
        <f t="shared" si="41"/>
        <v>2.9695999999999997E-2</v>
      </c>
      <c r="F402" s="73">
        <v>42954</v>
      </c>
      <c r="G402" s="74">
        <v>28100.218099999998</v>
      </c>
      <c r="H402" s="74">
        <v>2.8708999999999998</v>
      </c>
    </row>
    <row r="403" spans="1:8" x14ac:dyDescent="0.3">
      <c r="A403" s="73">
        <v>42956</v>
      </c>
      <c r="B403" s="71">
        <f t="shared" si="40"/>
        <v>26032.0524</v>
      </c>
      <c r="C403" s="77">
        <f t="shared" si="41"/>
        <v>2.9758E-2</v>
      </c>
      <c r="F403" s="73">
        <v>42955</v>
      </c>
      <c r="G403" s="74">
        <v>26387.9764</v>
      </c>
      <c r="H403" s="74">
        <v>2.9695999999999998</v>
      </c>
    </row>
    <row r="404" spans="1:8" x14ac:dyDescent="0.3">
      <c r="A404" s="73">
        <v>42957</v>
      </c>
      <c r="B404" s="71">
        <f t="shared" si="40"/>
        <v>26079.169000000002</v>
      </c>
      <c r="C404" s="77">
        <f t="shared" si="41"/>
        <v>2.9275000000000002E-2</v>
      </c>
      <c r="F404" s="73">
        <v>42956</v>
      </c>
      <c r="G404" s="74">
        <v>26032.0524</v>
      </c>
      <c r="H404" s="74">
        <v>2.9758</v>
      </c>
    </row>
    <row r="405" spans="1:8" x14ac:dyDescent="0.3">
      <c r="A405" s="73">
        <v>42958</v>
      </c>
      <c r="B405" s="71">
        <f t="shared" si="40"/>
        <v>26456.7366</v>
      </c>
      <c r="C405" s="77">
        <f t="shared" si="41"/>
        <v>2.8739000000000001E-2</v>
      </c>
      <c r="F405" s="73">
        <v>42957</v>
      </c>
      <c r="G405" s="74">
        <v>26079.169000000002</v>
      </c>
      <c r="H405" s="74">
        <v>2.9275000000000002</v>
      </c>
    </row>
    <row r="406" spans="1:8" x14ac:dyDescent="0.3">
      <c r="A406" s="73">
        <v>42961</v>
      </c>
      <c r="B406" s="71">
        <f t="shared" ref="B406" si="42">G407</f>
        <v>26511.091700000001</v>
      </c>
      <c r="C406" s="77">
        <f t="shared" ref="C406" si="43">H407/100</f>
        <v>2.9342999999999998E-2</v>
      </c>
      <c r="F406" s="73">
        <v>42958</v>
      </c>
      <c r="G406" s="74">
        <v>26456.7366</v>
      </c>
      <c r="H406" s="74">
        <v>2.8738999999999999</v>
      </c>
    </row>
    <row r="407" spans="1:8" x14ac:dyDescent="0.3">
      <c r="A407" s="73">
        <v>42962</v>
      </c>
      <c r="B407" s="71">
        <f t="shared" ref="B407" si="44">G408</f>
        <v>25656.833999999999</v>
      </c>
      <c r="C407" s="77">
        <f t="shared" ref="C407" si="45">H408/100</f>
        <v>3.0893E-2</v>
      </c>
      <c r="F407" s="73">
        <v>42961</v>
      </c>
      <c r="G407" s="74">
        <v>26511.091700000001</v>
      </c>
      <c r="H407" s="74">
        <v>2.9342999999999999</v>
      </c>
    </row>
    <row r="408" spans="1:8" x14ac:dyDescent="0.3">
      <c r="A408" s="73">
        <v>42963</v>
      </c>
      <c r="B408" s="71">
        <v>23697.9499</v>
      </c>
      <c r="C408" s="77">
        <v>3.2759000000000003E-2</v>
      </c>
      <c r="F408" s="73">
        <v>42962</v>
      </c>
      <c r="G408" s="74">
        <v>25656.833999999999</v>
      </c>
      <c r="H408" s="74">
        <v>3.0893000000000002</v>
      </c>
    </row>
    <row r="409" spans="1:8" x14ac:dyDescent="0.3">
      <c r="A409" s="73">
        <v>42964</v>
      </c>
      <c r="B409" s="71">
        <f>G410</f>
        <v>22130.6518</v>
      </c>
      <c r="C409" s="77">
        <f>H410/100</f>
        <v>3.3508000000000003E-2</v>
      </c>
      <c r="F409" s="73">
        <v>42963</v>
      </c>
      <c r="G409" s="74">
        <v>23697.9499</v>
      </c>
      <c r="H409" s="74">
        <v>3.2759</v>
      </c>
    </row>
    <row r="410" spans="1:8" x14ac:dyDescent="0.3">
      <c r="A410" s="73">
        <v>42965</v>
      </c>
      <c r="B410" s="71">
        <f t="shared" ref="B410:B428" si="46">G411</f>
        <v>21336.346399999999</v>
      </c>
      <c r="C410" s="77">
        <f t="shared" ref="C410:C428" si="47">H411/100</f>
        <v>3.1099999999999999E-2</v>
      </c>
      <c r="F410" s="73">
        <v>42964</v>
      </c>
      <c r="G410" s="74">
        <v>22130.6518</v>
      </c>
      <c r="H410" s="74">
        <v>3.3508</v>
      </c>
    </row>
    <row r="411" spans="1:8" x14ac:dyDescent="0.3">
      <c r="A411" s="73">
        <v>42968</v>
      </c>
      <c r="B411" s="71">
        <f t="shared" si="46"/>
        <v>23256.037199999999</v>
      </c>
      <c r="C411" s="77">
        <f t="shared" si="47"/>
        <v>3.1573000000000004E-2</v>
      </c>
      <c r="F411" s="73">
        <v>42965</v>
      </c>
      <c r="G411" s="74">
        <v>21336.346399999999</v>
      </c>
      <c r="H411" s="74">
        <v>3.11</v>
      </c>
    </row>
    <row r="412" spans="1:8" x14ac:dyDescent="0.3">
      <c r="A412" s="73">
        <v>42969</v>
      </c>
      <c r="B412" s="71">
        <f t="shared" si="46"/>
        <v>23057.898799999999</v>
      </c>
      <c r="C412" s="77">
        <f t="shared" si="47"/>
        <v>3.2246999999999998E-2</v>
      </c>
      <c r="F412" s="73">
        <v>42968</v>
      </c>
      <c r="G412" s="74">
        <v>23256.037199999999</v>
      </c>
      <c r="H412" s="74">
        <v>3.1573000000000002</v>
      </c>
    </row>
    <row r="413" spans="1:8" x14ac:dyDescent="0.3">
      <c r="A413" s="73">
        <v>42970</v>
      </c>
      <c r="B413" s="71">
        <f t="shared" si="46"/>
        <v>23949.069100000001</v>
      </c>
      <c r="C413" s="77">
        <f t="shared" si="47"/>
        <v>3.2370999999999997E-2</v>
      </c>
      <c r="F413" s="73">
        <v>42969</v>
      </c>
      <c r="G413" s="74">
        <v>23057.898799999999</v>
      </c>
      <c r="H413" s="74">
        <v>3.2246999999999999</v>
      </c>
    </row>
    <row r="414" spans="1:8" x14ac:dyDescent="0.3">
      <c r="A414" s="73">
        <v>42971</v>
      </c>
      <c r="B414" s="71">
        <f t="shared" si="46"/>
        <v>24221.752100000002</v>
      </c>
      <c r="C414" s="77">
        <f t="shared" si="47"/>
        <v>3.1594000000000004E-2</v>
      </c>
      <c r="F414" s="73">
        <v>42970</v>
      </c>
      <c r="G414" s="74">
        <v>23949.069100000001</v>
      </c>
      <c r="H414" s="74">
        <v>3.2370999999999999</v>
      </c>
    </row>
    <row r="415" spans="1:8" x14ac:dyDescent="0.3">
      <c r="A415" s="73">
        <v>42972</v>
      </c>
      <c r="B415" s="71">
        <f t="shared" si="46"/>
        <v>24296.180499999999</v>
      </c>
      <c r="C415" s="77">
        <f t="shared" si="47"/>
        <v>3.0588999999999998E-2</v>
      </c>
      <c r="F415" s="73">
        <v>42971</v>
      </c>
      <c r="G415" s="74">
        <v>24221.752100000002</v>
      </c>
      <c r="H415" s="74">
        <v>3.1594000000000002</v>
      </c>
    </row>
    <row r="416" spans="1:8" x14ac:dyDescent="0.3">
      <c r="A416" s="73">
        <v>42975</v>
      </c>
      <c r="B416" s="71">
        <f t="shared" si="46"/>
        <v>23898.369600000002</v>
      </c>
      <c r="C416" s="77">
        <f t="shared" si="47"/>
        <v>3.1067999999999998E-2</v>
      </c>
      <c r="F416" s="73">
        <v>42972</v>
      </c>
      <c r="G416" s="74">
        <v>24296.180499999999</v>
      </c>
      <c r="H416" s="74">
        <v>3.0589</v>
      </c>
    </row>
    <row r="417" spans="1:8" x14ac:dyDescent="0.3">
      <c r="A417" s="73">
        <v>42976</v>
      </c>
      <c r="B417" s="71">
        <f t="shared" si="46"/>
        <v>23624.984799999998</v>
      </c>
      <c r="C417" s="77">
        <f t="shared" si="47"/>
        <v>3.3603999999999995E-2</v>
      </c>
      <c r="F417" s="73">
        <v>42975</v>
      </c>
      <c r="G417" s="74">
        <v>23898.369600000002</v>
      </c>
      <c r="H417" s="74">
        <v>3.1067999999999998</v>
      </c>
    </row>
    <row r="418" spans="1:8" x14ac:dyDescent="0.3">
      <c r="A418" s="73">
        <v>42977</v>
      </c>
      <c r="B418" s="71">
        <f t="shared" si="46"/>
        <v>24069.702600000001</v>
      </c>
      <c r="C418" s="77">
        <f t="shared" si="47"/>
        <v>3.4155000000000005E-2</v>
      </c>
      <c r="F418" s="73">
        <v>42976</v>
      </c>
      <c r="G418" s="74">
        <v>23624.984799999998</v>
      </c>
      <c r="H418" s="74">
        <v>3.3603999999999998</v>
      </c>
    </row>
    <row r="419" spans="1:8" x14ac:dyDescent="0.3">
      <c r="A419" s="73">
        <v>42978</v>
      </c>
      <c r="B419" s="71">
        <f t="shared" si="46"/>
        <v>21023.411800000002</v>
      </c>
      <c r="C419" s="77">
        <f t="shared" si="47"/>
        <v>3.3811000000000001E-2</v>
      </c>
      <c r="F419" s="73">
        <v>42977</v>
      </c>
      <c r="G419" s="74">
        <v>24069.702600000001</v>
      </c>
      <c r="H419" s="74">
        <v>3.4155000000000002</v>
      </c>
    </row>
    <row r="420" spans="1:8" x14ac:dyDescent="0.3">
      <c r="A420" s="73">
        <v>42979</v>
      </c>
      <c r="B420" s="71">
        <f t="shared" si="46"/>
        <v>24658.016199999998</v>
      </c>
      <c r="C420" s="77">
        <f t="shared" si="47"/>
        <v>2.9601000000000002E-2</v>
      </c>
      <c r="F420" s="73">
        <v>42978</v>
      </c>
      <c r="G420" s="74">
        <v>21023.411800000002</v>
      </c>
      <c r="H420" s="74">
        <v>3.3811</v>
      </c>
    </row>
    <row r="421" spans="1:8" x14ac:dyDescent="0.3">
      <c r="A421" s="73">
        <v>42982</v>
      </c>
      <c r="B421" s="71">
        <f t="shared" si="46"/>
        <v>26215.289100000002</v>
      </c>
      <c r="C421" s="77">
        <f t="shared" si="47"/>
        <v>2.8732000000000001E-2</v>
      </c>
      <c r="F421" s="73">
        <v>42979</v>
      </c>
      <c r="G421" s="74">
        <v>24658.016199999998</v>
      </c>
      <c r="H421" s="74">
        <v>2.9601000000000002</v>
      </c>
    </row>
    <row r="422" spans="1:8" x14ac:dyDescent="0.3">
      <c r="A422" s="73">
        <v>42983</v>
      </c>
      <c r="B422" s="71">
        <f t="shared" si="46"/>
        <v>28598.352800000001</v>
      </c>
      <c r="C422" s="77">
        <f t="shared" si="47"/>
        <v>2.7761999999999998E-2</v>
      </c>
      <c r="F422" s="73">
        <v>42982</v>
      </c>
      <c r="G422" s="74">
        <v>26215.289100000002</v>
      </c>
      <c r="H422" s="74">
        <v>2.8732000000000002</v>
      </c>
    </row>
    <row r="423" spans="1:8" x14ac:dyDescent="0.3">
      <c r="A423" s="73">
        <v>42984</v>
      </c>
      <c r="B423" s="71">
        <f t="shared" si="46"/>
        <v>28515.181400000001</v>
      </c>
      <c r="C423" s="77">
        <f t="shared" si="47"/>
        <v>2.7732999999999997E-2</v>
      </c>
      <c r="F423" s="73">
        <v>42983</v>
      </c>
      <c r="G423" s="74">
        <v>28598.352800000001</v>
      </c>
      <c r="H423" s="74">
        <v>2.7761999999999998</v>
      </c>
    </row>
    <row r="424" spans="1:8" x14ac:dyDescent="0.3">
      <c r="A424" s="73">
        <v>42985</v>
      </c>
      <c r="B424" s="71">
        <f t="shared" si="46"/>
        <v>28968.3887</v>
      </c>
      <c r="C424" s="77">
        <f t="shared" si="47"/>
        <v>2.7980999999999999E-2</v>
      </c>
      <c r="F424" s="73">
        <v>42984</v>
      </c>
      <c r="G424" s="74">
        <v>28515.181400000001</v>
      </c>
      <c r="H424" s="74">
        <v>2.7732999999999999</v>
      </c>
    </row>
    <row r="425" spans="1:8" x14ac:dyDescent="0.3">
      <c r="A425" s="73">
        <v>42986</v>
      </c>
      <c r="B425" s="71">
        <f t="shared" si="46"/>
        <v>28015.9493</v>
      </c>
      <c r="C425" s="77">
        <f t="shared" si="47"/>
        <v>2.7684E-2</v>
      </c>
      <c r="F425" s="73">
        <v>42985</v>
      </c>
      <c r="G425" s="74">
        <v>28968.3887</v>
      </c>
      <c r="H425" s="74">
        <v>2.7980999999999998</v>
      </c>
    </row>
    <row r="426" spans="1:8" x14ac:dyDescent="0.3">
      <c r="A426" s="73">
        <v>42989</v>
      </c>
      <c r="B426" s="71">
        <f t="shared" si="46"/>
        <v>30725.5039</v>
      </c>
      <c r="C426" s="77">
        <f t="shared" si="47"/>
        <v>2.8149999999999998E-2</v>
      </c>
      <c r="F426" s="73">
        <v>42986</v>
      </c>
      <c r="G426" s="74">
        <v>28015.9493</v>
      </c>
      <c r="H426" s="74">
        <v>2.7684000000000002</v>
      </c>
    </row>
    <row r="427" spans="1:8" x14ac:dyDescent="0.3">
      <c r="A427" s="70">
        <v>42990</v>
      </c>
      <c r="B427" s="71">
        <f t="shared" si="46"/>
        <v>30098.0978</v>
      </c>
      <c r="C427" s="77">
        <f t="shared" si="47"/>
        <v>2.844E-2</v>
      </c>
      <c r="F427" s="73">
        <v>42989</v>
      </c>
      <c r="G427" s="74">
        <v>30725.5039</v>
      </c>
      <c r="H427" s="74">
        <v>2.8149999999999999</v>
      </c>
    </row>
    <row r="428" spans="1:8" x14ac:dyDescent="0.3">
      <c r="A428" s="73">
        <v>42991</v>
      </c>
      <c r="B428" s="71">
        <f t="shared" si="46"/>
        <v>29921.357400000001</v>
      </c>
      <c r="C428" s="77">
        <f t="shared" si="47"/>
        <v>2.8576999999999998E-2</v>
      </c>
      <c r="F428" s="73">
        <v>42990</v>
      </c>
      <c r="G428" s="74">
        <v>30098.0978</v>
      </c>
      <c r="H428" s="74">
        <v>2.8439999999999999</v>
      </c>
    </row>
    <row r="429" spans="1:8" x14ac:dyDescent="0.3">
      <c r="A429" s="70">
        <v>42992</v>
      </c>
      <c r="B429" s="71">
        <f t="shared" ref="B429:B430" si="48">G430</f>
        <v>26774.725600000002</v>
      </c>
      <c r="C429" s="77">
        <f t="shared" ref="C429:C430" si="49">H430/100</f>
        <v>2.9387E-2</v>
      </c>
      <c r="F429" s="73">
        <v>42991</v>
      </c>
      <c r="G429" s="74">
        <v>29921.357400000001</v>
      </c>
      <c r="H429" s="74">
        <v>2.8576999999999999</v>
      </c>
    </row>
    <row r="430" spans="1:8" x14ac:dyDescent="0.3">
      <c r="A430" s="73">
        <v>42993</v>
      </c>
      <c r="B430" s="71">
        <f t="shared" si="48"/>
        <v>23970.525399999999</v>
      </c>
      <c r="C430" s="77">
        <f t="shared" si="49"/>
        <v>3.0276000000000001E-2</v>
      </c>
      <c r="F430" s="73">
        <v>42992</v>
      </c>
      <c r="G430" s="74">
        <v>26774.725600000002</v>
      </c>
      <c r="H430" s="74">
        <v>2.9386999999999999</v>
      </c>
    </row>
    <row r="431" spans="1:8" x14ac:dyDescent="0.3">
      <c r="A431" s="70">
        <v>42996</v>
      </c>
      <c r="B431" s="80">
        <v>23949.713500000002</v>
      </c>
      <c r="C431" s="81">
        <v>3.1639E-2</v>
      </c>
      <c r="F431" s="73">
        <v>42993</v>
      </c>
      <c r="G431" s="74">
        <v>23970.525399999999</v>
      </c>
      <c r="H431" s="74">
        <v>3.0276000000000001</v>
      </c>
    </row>
    <row r="432" spans="1:8" x14ac:dyDescent="0.3">
      <c r="A432" s="70">
        <v>42997</v>
      </c>
      <c r="B432" s="80">
        <v>24367.033599999999</v>
      </c>
      <c r="C432" s="81">
        <v>3.3068E-2</v>
      </c>
      <c r="F432" s="73">
        <v>42996</v>
      </c>
      <c r="G432" s="74">
        <v>23949.713500000002</v>
      </c>
      <c r="H432" s="74">
        <v>3.1638999999999999</v>
      </c>
    </row>
    <row r="433" spans="1:8" x14ac:dyDescent="0.3">
      <c r="A433" s="70">
        <v>42998</v>
      </c>
      <c r="B433" s="80">
        <v>25494.203799999999</v>
      </c>
      <c r="C433" s="81">
        <v>3.1653000000000001E-2</v>
      </c>
      <c r="F433" s="73">
        <v>42997</v>
      </c>
      <c r="G433" s="74">
        <v>24367.033599999999</v>
      </c>
      <c r="H433" s="74">
        <v>3.3068</v>
      </c>
    </row>
    <row r="434" spans="1:8" x14ac:dyDescent="0.3">
      <c r="F434" s="73">
        <v>42998</v>
      </c>
      <c r="G434" s="74">
        <v>25494.203799999999</v>
      </c>
      <c r="H434" s="74">
        <v>3.1652999999999998</v>
      </c>
    </row>
  </sheetData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日涨跌幅</vt:lpstr>
      <vt:lpstr>Sheet4</vt:lpstr>
      <vt:lpstr>Sheet3</vt:lpstr>
      <vt:lpstr>Sheet1</vt:lpstr>
      <vt:lpstr>Sheet2</vt:lpstr>
      <vt:lpstr>隔夜拆借率</vt:lpstr>
      <vt:lpstr>理财收益</vt:lpstr>
      <vt:lpstr>同业存单</vt:lpstr>
      <vt:lpstr>银行间质押</vt:lpstr>
      <vt:lpstr>生成页</vt:lpstr>
      <vt:lpstr>质押回购</vt:lpstr>
      <vt:lpstr>银行间质押!ExternalData_1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付瑶</dc:creator>
  <cp:lastModifiedBy>microsoft chan</cp:lastModifiedBy>
  <dcterms:created xsi:type="dcterms:W3CDTF">2017-02-27T04:16:04Z</dcterms:created>
  <dcterms:modified xsi:type="dcterms:W3CDTF">2017-09-20T12:09:55Z</dcterms:modified>
</cp:coreProperties>
</file>