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1BA35B-C4CC-4282-BD9F-4D43DF88F32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rm Responses 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3" l="1"/>
  <c r="D51" i="3"/>
  <c r="C51" i="3"/>
  <c r="B51" i="3"/>
  <c r="D50" i="3"/>
  <c r="D49" i="3"/>
  <c r="D38" i="3"/>
  <c r="D37" i="3"/>
  <c r="C38" i="3"/>
  <c r="B38" i="3"/>
  <c r="D36" i="3"/>
  <c r="D35" i="3"/>
  <c r="D21" i="3"/>
  <c r="D5" i="3"/>
  <c r="D4" i="3"/>
  <c r="D3" i="3"/>
  <c r="C5" i="3"/>
  <c r="B5" i="3"/>
  <c r="C56" i="3" l="1"/>
  <c r="C62" i="3" s="1"/>
  <c r="C55" i="3"/>
  <c r="C61" i="3" s="1"/>
  <c r="B55" i="3"/>
  <c r="B61" i="3" s="1"/>
  <c r="B56" i="3"/>
  <c r="B62" i="3" s="1"/>
  <c r="C44" i="3"/>
  <c r="C42" i="3"/>
  <c r="C43" i="3"/>
  <c r="B42" i="3"/>
  <c r="B44" i="3"/>
  <c r="B43" i="3"/>
  <c r="B9" i="3"/>
  <c r="B15" i="3" s="1"/>
  <c r="C10" i="3"/>
  <c r="C16" i="3" s="1"/>
  <c r="C9" i="3"/>
  <c r="C15" i="3" s="1"/>
  <c r="B10" i="3"/>
  <c r="B16" i="3" s="1"/>
  <c r="D63" i="3" l="1"/>
  <c r="D69" i="3" s="1"/>
  <c r="C57" i="3"/>
  <c r="D56" i="3"/>
  <c r="D57" i="3"/>
  <c r="D55" i="3"/>
  <c r="B57" i="3"/>
  <c r="D43" i="3"/>
  <c r="D44" i="3"/>
  <c r="D42" i="3"/>
  <c r="D45" i="3"/>
  <c r="C45" i="3"/>
  <c r="B45" i="3"/>
  <c r="D17" i="3"/>
  <c r="D23" i="3" s="1"/>
  <c r="C11" i="3"/>
  <c r="D9" i="3"/>
  <c r="D10" i="3"/>
  <c r="B11" i="3"/>
</calcChain>
</file>

<file path=xl/sharedStrings.xml><?xml version="1.0" encoding="utf-8"?>
<sst xmlns="http://schemas.openxmlformats.org/spreadsheetml/2006/main" count="358" uniqueCount="38">
  <si>
    <t>Timestamp</t>
  </si>
  <si>
    <t>Which poster stimulate your interest to view the advertised movie better?</t>
  </si>
  <si>
    <t>What is your gender?</t>
  </si>
  <si>
    <t>What is your age range?</t>
  </si>
  <si>
    <t>Poster A</t>
  </si>
  <si>
    <t>Male</t>
  </si>
  <si>
    <t>25-34 years old</t>
  </si>
  <si>
    <t>Poster B</t>
  </si>
  <si>
    <t>&gt;35 years old</t>
  </si>
  <si>
    <t>Female</t>
  </si>
  <si>
    <t>18-24 years old</t>
  </si>
  <si>
    <t>Poster</t>
  </si>
  <si>
    <t>Gender</t>
  </si>
  <si>
    <t>Age</t>
  </si>
  <si>
    <t>OBSERVED</t>
  </si>
  <si>
    <t>EXPECTED</t>
  </si>
  <si>
    <t>(O-E)^2/E</t>
  </si>
  <si>
    <t xml:space="preserve">X_2 = </t>
  </si>
  <si>
    <t>df = (2-1) * (2-1) =</t>
  </si>
  <si>
    <t>critical val =</t>
  </si>
  <si>
    <t>p_val =</t>
  </si>
  <si>
    <t>=CHISQ.INV.RT(0.05, 1)</t>
  </si>
  <si>
    <t>=1-CHISQ.DIST(1.6208, 1, TRUE)</t>
  </si>
  <si>
    <t>H_0 : Gender and poster preference are independent</t>
  </si>
  <si>
    <t>H_1 : Gender and poster and NOT independent</t>
  </si>
  <si>
    <t>p_val &gt; alpha (0.05) therefore we do NOT reject null hypothesis, therefore gender and poster preference are INDEPENDENT at 0.05 level of siginificance.</t>
  </si>
  <si>
    <t>* Inference: male and female --&gt; no diff in poster A&amp;B preference</t>
  </si>
  <si>
    <t>18-24 yrs old</t>
  </si>
  <si>
    <t>25-34 yrs old</t>
  </si>
  <si>
    <t>&gt;35 yrs old</t>
  </si>
  <si>
    <t>=CHISQ.INV.RT(0.05, 2)</t>
  </si>
  <si>
    <t>H_0 : Age range and poster preference are independent</t>
  </si>
  <si>
    <t>H_1 : Age range and poster and NOT independent</t>
  </si>
  <si>
    <t>p_val &gt; alpha (0.05) therefore we do NOT reject null hypothesis, therefore age range and poster preference are INDEPENDENT at 0.05 level of siginificance.</t>
  </si>
  <si>
    <t>* Inference: age ranges --&gt; no diff in poster A&amp;B preference</t>
  </si>
  <si>
    <t>18-34 yrs old</t>
  </si>
  <si>
    <t>X_2 =</t>
  </si>
  <si>
    <t>*because one cell contains E &lt; 5, we must 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</si>
</sst>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0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7B074D-CBD3-074B-B29B-C75EA25E0E9A}" name="Table1" displayName="Table1" ref="A1:D49" totalsRowShown="0" headerRowDxfId="6" dataDxfId="5">
  <autoFilter ref="A1:D49" xr:uid="{A97B074D-CBD3-074B-B29B-C75EA25E0E9A}"/>
  <tableColumns count="4">
    <tableColumn id="1" xr3:uid="{CE4AFE0D-ADB6-0242-BF51-6BC691600699}" name="Timestamp" dataDxfId="4"/>
    <tableColumn id="2" xr3:uid="{FAB107DC-447D-C54B-912C-052808A56D2F}" name="Which poster stimulate your interest to view the advertised movie better?" dataDxfId="3"/>
    <tableColumn id="3" xr3:uid="{F858E4AF-9140-1143-BBEB-428AFA3977F6}" name="What is your gender?" dataDxfId="2"/>
    <tableColumn id="4" xr3:uid="{B326E809-BC7B-CA4B-AA2E-3321A7076241}" name="What is your age range?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ABC550-12F9-9340-948A-030303EB01ED}" name="Table3" displayName="Table3" ref="A1:C49" totalsRowShown="0" headerRowDxfId="0">
  <autoFilter ref="A1:C49" xr:uid="{F9ABC550-12F9-9340-948A-030303EB01ED}"/>
  <tableColumns count="3">
    <tableColumn id="1" xr3:uid="{CE5C3E4F-1F02-864E-AFFF-D219204D61C6}" name="Poster"/>
    <tableColumn id="2" xr3:uid="{FCD66010-8DED-F542-B863-2CB4B56444CD}" name="Gender"/>
    <tableColumn id="3" xr3:uid="{2F6DEB43-0C99-7342-802A-826B3ED0C351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9"/>
  <sheetViews>
    <sheetView workbookViewId="0">
      <pane ySplit="1" topLeftCell="A2" activePane="bottomLeft" state="frozen"/>
      <selection pane="bottomLeft" activeCell="B23" sqref="B23"/>
    </sheetView>
  </sheetViews>
  <sheetFormatPr defaultColWidth="14.44140625" defaultRowHeight="15.75" customHeight="1" x14ac:dyDescent="0.25"/>
  <cols>
    <col min="1" max="1" width="21.44140625" customWidth="1"/>
    <col min="2" max="2" width="63.109375" customWidth="1"/>
    <col min="3" max="3" width="21.44140625" customWidth="1"/>
    <col min="4" max="4" width="23.33203125" customWidth="1"/>
    <col min="5" max="10" width="21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44500.716936331017</v>
      </c>
      <c r="B2" s="3" t="s">
        <v>4</v>
      </c>
      <c r="C2" s="3" t="s">
        <v>5</v>
      </c>
      <c r="D2" s="3" t="s">
        <v>6</v>
      </c>
    </row>
    <row r="3" spans="1:4" ht="15.75" customHeight="1" x14ac:dyDescent="0.25">
      <c r="A3" s="2">
        <v>44500.716965451385</v>
      </c>
      <c r="B3" s="3" t="s">
        <v>7</v>
      </c>
      <c r="C3" s="3" t="s">
        <v>5</v>
      </c>
      <c r="D3" s="3" t="s">
        <v>6</v>
      </c>
    </row>
    <row r="4" spans="1:4" ht="15.75" customHeight="1" x14ac:dyDescent="0.25">
      <c r="A4" s="2">
        <v>44500.71701320602</v>
      </c>
      <c r="B4" s="3" t="s">
        <v>4</v>
      </c>
      <c r="C4" s="3" t="s">
        <v>5</v>
      </c>
      <c r="D4" s="3" t="s">
        <v>8</v>
      </c>
    </row>
    <row r="5" spans="1:4" ht="15.75" customHeight="1" x14ac:dyDescent="0.25">
      <c r="A5" s="2">
        <v>44500.717052442131</v>
      </c>
      <c r="B5" s="3" t="s">
        <v>7</v>
      </c>
      <c r="C5" s="3" t="s">
        <v>5</v>
      </c>
      <c r="D5" s="3" t="s">
        <v>6</v>
      </c>
    </row>
    <row r="6" spans="1:4" ht="15.75" customHeight="1" x14ac:dyDescent="0.25">
      <c r="A6" s="2">
        <v>44500.717774166667</v>
      </c>
      <c r="B6" s="3" t="s">
        <v>4</v>
      </c>
      <c r="C6" s="3" t="s">
        <v>9</v>
      </c>
      <c r="D6" s="3" t="s">
        <v>6</v>
      </c>
    </row>
    <row r="7" spans="1:4" ht="15.75" customHeight="1" x14ac:dyDescent="0.25">
      <c r="A7" s="2">
        <v>44500.717859652781</v>
      </c>
      <c r="B7" s="3" t="s">
        <v>7</v>
      </c>
      <c r="C7" s="3" t="s">
        <v>5</v>
      </c>
      <c r="D7" s="3" t="s">
        <v>6</v>
      </c>
    </row>
    <row r="8" spans="1:4" ht="15.75" customHeight="1" x14ac:dyDescent="0.25">
      <c r="A8" s="2">
        <v>44500.71795387732</v>
      </c>
      <c r="B8" s="3" t="s">
        <v>7</v>
      </c>
      <c r="C8" s="3" t="s">
        <v>9</v>
      </c>
      <c r="D8" s="3" t="s">
        <v>6</v>
      </c>
    </row>
    <row r="9" spans="1:4" ht="15.75" customHeight="1" x14ac:dyDescent="0.25">
      <c r="A9" s="2">
        <v>44500.71798454861</v>
      </c>
      <c r="B9" s="3" t="s">
        <v>4</v>
      </c>
      <c r="C9" s="3" t="s">
        <v>5</v>
      </c>
      <c r="D9" s="3" t="s">
        <v>6</v>
      </c>
    </row>
    <row r="10" spans="1:4" ht="15.75" customHeight="1" x14ac:dyDescent="0.25">
      <c r="A10" s="2">
        <v>44500.718072986114</v>
      </c>
      <c r="B10" s="3" t="s">
        <v>4</v>
      </c>
      <c r="C10" s="3" t="s">
        <v>5</v>
      </c>
      <c r="D10" s="3" t="s">
        <v>6</v>
      </c>
    </row>
    <row r="11" spans="1:4" ht="15.75" customHeight="1" x14ac:dyDescent="0.25">
      <c r="A11" s="2">
        <v>44500.718143958336</v>
      </c>
      <c r="B11" s="3" t="s">
        <v>4</v>
      </c>
      <c r="C11" s="3" t="s">
        <v>5</v>
      </c>
      <c r="D11" s="3" t="s">
        <v>6</v>
      </c>
    </row>
    <row r="12" spans="1:4" ht="15.75" customHeight="1" x14ac:dyDescent="0.25">
      <c r="A12" s="2">
        <v>44500.718659178237</v>
      </c>
      <c r="B12" s="3" t="s">
        <v>4</v>
      </c>
      <c r="C12" s="3" t="s">
        <v>9</v>
      </c>
      <c r="D12" s="3" t="s">
        <v>8</v>
      </c>
    </row>
    <row r="13" spans="1:4" ht="15.75" customHeight="1" x14ac:dyDescent="0.25">
      <c r="A13" s="2">
        <v>44500.718815787041</v>
      </c>
      <c r="B13" s="3" t="s">
        <v>4</v>
      </c>
      <c r="C13" s="3" t="s">
        <v>5</v>
      </c>
      <c r="D13" s="3" t="s">
        <v>6</v>
      </c>
    </row>
    <row r="14" spans="1:4" ht="15.75" customHeight="1" x14ac:dyDescent="0.25">
      <c r="A14" s="2">
        <v>44500.718844884264</v>
      </c>
      <c r="B14" s="3" t="s">
        <v>7</v>
      </c>
      <c r="C14" s="3" t="s">
        <v>5</v>
      </c>
      <c r="D14" s="3" t="s">
        <v>6</v>
      </c>
    </row>
    <row r="15" spans="1:4" ht="15.75" customHeight="1" x14ac:dyDescent="0.25">
      <c r="A15" s="2">
        <v>44500.718948263893</v>
      </c>
      <c r="B15" s="3" t="s">
        <v>4</v>
      </c>
      <c r="C15" s="3" t="s">
        <v>5</v>
      </c>
      <c r="D15" s="3" t="s">
        <v>6</v>
      </c>
    </row>
    <row r="16" spans="1:4" ht="15.75" customHeight="1" x14ac:dyDescent="0.25">
      <c r="A16" s="2">
        <v>44500.719201851854</v>
      </c>
      <c r="B16" s="3" t="s">
        <v>4</v>
      </c>
      <c r="C16" s="3" t="s">
        <v>9</v>
      </c>
      <c r="D16" s="3" t="s">
        <v>8</v>
      </c>
    </row>
    <row r="17" spans="1:4" ht="15.75" customHeight="1" x14ac:dyDescent="0.25">
      <c r="A17" s="2">
        <v>44500.719294907409</v>
      </c>
      <c r="B17" s="3" t="s">
        <v>4</v>
      </c>
      <c r="C17" s="3" t="s">
        <v>9</v>
      </c>
      <c r="D17" s="3" t="s">
        <v>6</v>
      </c>
    </row>
    <row r="18" spans="1:4" ht="15.75" customHeight="1" x14ac:dyDescent="0.25">
      <c r="A18" s="2">
        <v>44500.71944241898</v>
      </c>
      <c r="B18" s="3" t="s">
        <v>4</v>
      </c>
      <c r="C18" s="3" t="s">
        <v>9</v>
      </c>
      <c r="D18" s="3" t="s">
        <v>6</v>
      </c>
    </row>
    <row r="19" spans="1:4" ht="15.75" customHeight="1" x14ac:dyDescent="0.25">
      <c r="A19" s="2">
        <v>44500.719484421294</v>
      </c>
      <c r="B19" s="3" t="s">
        <v>7</v>
      </c>
      <c r="C19" s="3" t="s">
        <v>5</v>
      </c>
      <c r="D19" s="3" t="s">
        <v>6</v>
      </c>
    </row>
    <row r="20" spans="1:4" ht="15.75" customHeight="1" x14ac:dyDescent="0.25">
      <c r="A20" s="2">
        <v>44500.719485451387</v>
      </c>
      <c r="B20" s="3" t="s">
        <v>4</v>
      </c>
      <c r="C20" s="3" t="s">
        <v>5</v>
      </c>
      <c r="D20" s="3" t="s">
        <v>6</v>
      </c>
    </row>
    <row r="21" spans="1:4" ht="15.75" customHeight="1" x14ac:dyDescent="0.25">
      <c r="A21" s="2">
        <v>44500.719670312501</v>
      </c>
      <c r="B21" s="3" t="s">
        <v>4</v>
      </c>
      <c r="C21" s="3" t="s">
        <v>5</v>
      </c>
      <c r="D21" s="3" t="s">
        <v>6</v>
      </c>
    </row>
    <row r="22" spans="1:4" ht="15.75" customHeight="1" x14ac:dyDescent="0.25">
      <c r="A22" s="2">
        <v>44500.719725613424</v>
      </c>
      <c r="B22" s="3" t="s">
        <v>7</v>
      </c>
      <c r="C22" s="3" t="s">
        <v>5</v>
      </c>
      <c r="D22" s="3" t="s">
        <v>6</v>
      </c>
    </row>
    <row r="23" spans="1:4" ht="15.75" customHeight="1" x14ac:dyDescent="0.25">
      <c r="A23" s="2">
        <v>44500.719853564813</v>
      </c>
      <c r="B23" s="3" t="s">
        <v>4</v>
      </c>
      <c r="C23" s="3" t="s">
        <v>5</v>
      </c>
      <c r="D23" s="3" t="s">
        <v>6</v>
      </c>
    </row>
    <row r="24" spans="1:4" ht="15.75" customHeight="1" x14ac:dyDescent="0.25">
      <c r="A24" s="2">
        <v>44500.720362604166</v>
      </c>
      <c r="B24" s="3" t="s">
        <v>4</v>
      </c>
      <c r="C24" s="3" t="s">
        <v>9</v>
      </c>
      <c r="D24" s="3" t="s">
        <v>6</v>
      </c>
    </row>
    <row r="25" spans="1:4" ht="15.75" customHeight="1" x14ac:dyDescent="0.25">
      <c r="A25" s="2">
        <v>44500.720376666664</v>
      </c>
      <c r="B25" s="3" t="s">
        <v>7</v>
      </c>
      <c r="C25" s="3" t="s">
        <v>5</v>
      </c>
      <c r="D25" s="3" t="s">
        <v>6</v>
      </c>
    </row>
    <row r="26" spans="1:4" ht="15.75" customHeight="1" x14ac:dyDescent="0.25">
      <c r="A26" s="2">
        <v>44500.720393518517</v>
      </c>
      <c r="B26" s="3" t="s">
        <v>4</v>
      </c>
      <c r="C26" s="3" t="s">
        <v>5</v>
      </c>
      <c r="D26" s="3" t="s">
        <v>6</v>
      </c>
    </row>
    <row r="27" spans="1:4" ht="15.75" customHeight="1" x14ac:dyDescent="0.25">
      <c r="A27" s="2">
        <v>44500.721302314814</v>
      </c>
      <c r="B27" s="3" t="s">
        <v>4</v>
      </c>
      <c r="C27" s="3" t="s">
        <v>9</v>
      </c>
      <c r="D27" s="3" t="s">
        <v>8</v>
      </c>
    </row>
    <row r="28" spans="1:4" ht="15.75" customHeight="1" x14ac:dyDescent="0.25">
      <c r="A28" s="2">
        <v>44500.721323171296</v>
      </c>
      <c r="B28" s="3" t="s">
        <v>7</v>
      </c>
      <c r="C28" s="3" t="s">
        <v>9</v>
      </c>
      <c r="D28" s="3" t="s">
        <v>8</v>
      </c>
    </row>
    <row r="29" spans="1:4" ht="15.75" customHeight="1" x14ac:dyDescent="0.25">
      <c r="A29" s="2">
        <v>44500.721563020837</v>
      </c>
      <c r="B29" s="3" t="s">
        <v>4</v>
      </c>
      <c r="C29" s="3" t="s">
        <v>9</v>
      </c>
      <c r="D29" s="3" t="s">
        <v>6</v>
      </c>
    </row>
    <row r="30" spans="1:4" ht="15.75" customHeight="1" x14ac:dyDescent="0.25">
      <c r="A30" s="2">
        <v>44500.721735891202</v>
      </c>
      <c r="B30" s="3" t="s">
        <v>7</v>
      </c>
      <c r="C30" s="3" t="s">
        <v>9</v>
      </c>
      <c r="D30" s="3" t="s">
        <v>8</v>
      </c>
    </row>
    <row r="31" spans="1:4" ht="15.75" customHeight="1" x14ac:dyDescent="0.25">
      <c r="A31" s="2">
        <v>44500.721852557872</v>
      </c>
      <c r="B31" s="3" t="s">
        <v>7</v>
      </c>
      <c r="C31" s="3" t="s">
        <v>9</v>
      </c>
      <c r="D31" s="3" t="s">
        <v>6</v>
      </c>
    </row>
    <row r="32" spans="1:4" ht="15.75" customHeight="1" x14ac:dyDescent="0.25">
      <c r="A32" s="2">
        <v>44500.722100949075</v>
      </c>
      <c r="B32" s="3" t="s">
        <v>7</v>
      </c>
      <c r="C32" s="3" t="s">
        <v>9</v>
      </c>
      <c r="D32" s="3" t="s">
        <v>10</v>
      </c>
    </row>
    <row r="33" spans="1:4" ht="15.75" customHeight="1" x14ac:dyDescent="0.25">
      <c r="A33" s="2">
        <v>44500.722695636578</v>
      </c>
      <c r="B33" s="3" t="s">
        <v>7</v>
      </c>
      <c r="C33" s="3" t="s">
        <v>9</v>
      </c>
      <c r="D33" s="3" t="s">
        <v>8</v>
      </c>
    </row>
    <row r="34" spans="1:4" ht="15.75" customHeight="1" x14ac:dyDescent="0.25">
      <c r="A34" s="2">
        <v>44500.722713495372</v>
      </c>
      <c r="B34" s="3" t="s">
        <v>4</v>
      </c>
      <c r="C34" s="3" t="s">
        <v>9</v>
      </c>
      <c r="D34" s="3" t="s">
        <v>8</v>
      </c>
    </row>
    <row r="35" spans="1:4" ht="15.75" customHeight="1" x14ac:dyDescent="0.25">
      <c r="A35" s="2">
        <v>44500.722715648153</v>
      </c>
      <c r="B35" s="3" t="s">
        <v>7</v>
      </c>
      <c r="C35" s="3" t="s">
        <v>9</v>
      </c>
      <c r="D35" s="3" t="s">
        <v>8</v>
      </c>
    </row>
    <row r="36" spans="1:4" ht="15.75" customHeight="1" x14ac:dyDescent="0.25">
      <c r="A36" s="2">
        <v>44500.722718078701</v>
      </c>
      <c r="B36" s="3" t="s">
        <v>4</v>
      </c>
      <c r="C36" s="3" t="s">
        <v>5</v>
      </c>
      <c r="D36" s="3" t="s">
        <v>10</v>
      </c>
    </row>
    <row r="37" spans="1:4" ht="15.75" customHeight="1" x14ac:dyDescent="0.25">
      <c r="A37" s="2">
        <v>44500.722866493059</v>
      </c>
      <c r="B37" s="3" t="s">
        <v>7</v>
      </c>
      <c r="C37" s="3" t="s">
        <v>9</v>
      </c>
      <c r="D37" s="3" t="s">
        <v>6</v>
      </c>
    </row>
    <row r="38" spans="1:4" ht="15.75" customHeight="1" x14ac:dyDescent="0.25">
      <c r="A38" s="2">
        <v>44500.723128206024</v>
      </c>
      <c r="B38" s="3" t="s">
        <v>7</v>
      </c>
      <c r="C38" s="3" t="s">
        <v>9</v>
      </c>
      <c r="D38" s="3" t="s">
        <v>6</v>
      </c>
    </row>
    <row r="39" spans="1:4" ht="15.75" customHeight="1" x14ac:dyDescent="0.25">
      <c r="A39" s="2">
        <v>44500.723252731477</v>
      </c>
      <c r="B39" s="3" t="s">
        <v>7</v>
      </c>
      <c r="C39" s="3" t="s">
        <v>9</v>
      </c>
      <c r="D39" s="3" t="s">
        <v>6</v>
      </c>
    </row>
    <row r="40" spans="1:4" ht="15.75" customHeight="1" x14ac:dyDescent="0.25">
      <c r="A40" s="2">
        <v>44500.723685775461</v>
      </c>
      <c r="B40" s="3" t="s">
        <v>7</v>
      </c>
      <c r="C40" s="3" t="s">
        <v>9</v>
      </c>
      <c r="D40" s="3" t="s">
        <v>6</v>
      </c>
    </row>
    <row r="41" spans="1:4" ht="15.75" customHeight="1" x14ac:dyDescent="0.25">
      <c r="A41" s="2">
        <v>44500.724000034723</v>
      </c>
      <c r="B41" s="3" t="s">
        <v>7</v>
      </c>
      <c r="C41" s="3" t="s">
        <v>9</v>
      </c>
      <c r="D41" s="3" t="s">
        <v>6</v>
      </c>
    </row>
    <row r="42" spans="1:4" ht="15.75" customHeight="1" x14ac:dyDescent="0.25">
      <c r="A42" s="2">
        <v>44500.724087407405</v>
      </c>
      <c r="B42" s="3" t="s">
        <v>7</v>
      </c>
      <c r="C42" s="3" t="s">
        <v>9</v>
      </c>
      <c r="D42" s="3" t="s">
        <v>8</v>
      </c>
    </row>
    <row r="43" spans="1:4" ht="15.75" customHeight="1" x14ac:dyDescent="0.25">
      <c r="A43" s="2">
        <v>44500.724128113427</v>
      </c>
      <c r="B43" s="3" t="s">
        <v>4</v>
      </c>
      <c r="C43" s="3" t="s">
        <v>9</v>
      </c>
      <c r="D43" s="3" t="s">
        <v>6</v>
      </c>
    </row>
    <row r="44" spans="1:4" ht="15.75" customHeight="1" x14ac:dyDescent="0.25">
      <c r="A44" s="2">
        <v>44500.724876388893</v>
      </c>
      <c r="B44" s="3" t="s">
        <v>4</v>
      </c>
      <c r="C44" s="3" t="s">
        <v>9</v>
      </c>
      <c r="D44" s="3" t="s">
        <v>6</v>
      </c>
    </row>
    <row r="45" spans="1:4" ht="15.75" customHeight="1" x14ac:dyDescent="0.25">
      <c r="A45" s="2">
        <v>44500.726278472226</v>
      </c>
      <c r="B45" s="3" t="s">
        <v>4</v>
      </c>
      <c r="C45" s="3" t="s">
        <v>9</v>
      </c>
      <c r="D45" s="3" t="s">
        <v>8</v>
      </c>
    </row>
    <row r="46" spans="1:4" ht="15.75" customHeight="1" x14ac:dyDescent="0.25">
      <c r="A46" s="2">
        <v>44500.726559722221</v>
      </c>
      <c r="B46" s="3" t="s">
        <v>4</v>
      </c>
      <c r="C46" s="3" t="s">
        <v>5</v>
      </c>
      <c r="D46" s="3" t="s">
        <v>8</v>
      </c>
    </row>
    <row r="47" spans="1:4" ht="15.75" customHeight="1" x14ac:dyDescent="0.25">
      <c r="A47" s="2">
        <v>44500.726623935188</v>
      </c>
      <c r="B47" s="3" t="s">
        <v>4</v>
      </c>
      <c r="C47" s="3" t="s">
        <v>5</v>
      </c>
      <c r="D47" s="3" t="s">
        <v>6</v>
      </c>
    </row>
    <row r="48" spans="1:4" ht="15.75" customHeight="1" x14ac:dyDescent="0.25">
      <c r="A48" s="2">
        <v>44500.726731238421</v>
      </c>
      <c r="B48" s="3" t="s">
        <v>4</v>
      </c>
      <c r="C48" s="3" t="s">
        <v>5</v>
      </c>
      <c r="D48" s="3" t="s">
        <v>8</v>
      </c>
    </row>
    <row r="49" spans="1:4" ht="15.75" customHeight="1" x14ac:dyDescent="0.25">
      <c r="A49" s="2">
        <v>44500.727275196754</v>
      </c>
      <c r="B49" s="3" t="s">
        <v>4</v>
      </c>
      <c r="C49" s="3" t="s">
        <v>9</v>
      </c>
      <c r="D49" s="3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230D-B2D8-9C4E-B1CF-0B314831BD0A}">
  <dimension ref="A1:C49"/>
  <sheetViews>
    <sheetView workbookViewId="0">
      <selection activeCell="F37" sqref="F37"/>
    </sheetView>
  </sheetViews>
  <sheetFormatPr defaultColWidth="11.5546875" defaultRowHeight="13.2" x14ac:dyDescent="0.25"/>
  <cols>
    <col min="1" max="1" width="58.33203125" bestFit="1" customWidth="1"/>
    <col min="2" max="2" width="17.77734375" bestFit="1" customWidth="1"/>
    <col min="3" max="3" width="20.33203125" bestFit="1" customWidth="1"/>
  </cols>
  <sheetData>
    <row r="1" spans="1:3" x14ac:dyDescent="0.25">
      <c r="A1" s="4" t="s">
        <v>11</v>
      </c>
      <c r="B1" s="4" t="s">
        <v>12</v>
      </c>
      <c r="C1" s="4" t="s">
        <v>13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7</v>
      </c>
      <c r="B3" t="s">
        <v>5</v>
      </c>
      <c r="C3" t="s">
        <v>6</v>
      </c>
    </row>
    <row r="4" spans="1:3" x14ac:dyDescent="0.25">
      <c r="A4" t="s">
        <v>4</v>
      </c>
      <c r="B4" t="s">
        <v>5</v>
      </c>
      <c r="C4" t="s">
        <v>8</v>
      </c>
    </row>
    <row r="5" spans="1:3" x14ac:dyDescent="0.25">
      <c r="A5" t="s">
        <v>7</v>
      </c>
      <c r="B5" t="s">
        <v>5</v>
      </c>
      <c r="C5" t="s">
        <v>6</v>
      </c>
    </row>
    <row r="6" spans="1:3" x14ac:dyDescent="0.25">
      <c r="A6" t="s">
        <v>4</v>
      </c>
      <c r="B6" t="s">
        <v>9</v>
      </c>
      <c r="C6" t="s">
        <v>6</v>
      </c>
    </row>
    <row r="7" spans="1:3" x14ac:dyDescent="0.25">
      <c r="A7" t="s">
        <v>7</v>
      </c>
      <c r="B7" t="s">
        <v>5</v>
      </c>
      <c r="C7" t="s">
        <v>6</v>
      </c>
    </row>
    <row r="8" spans="1:3" x14ac:dyDescent="0.25">
      <c r="A8" t="s">
        <v>7</v>
      </c>
      <c r="B8" t="s">
        <v>9</v>
      </c>
      <c r="C8" t="s">
        <v>6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 t="s">
        <v>4</v>
      </c>
      <c r="B10" t="s">
        <v>5</v>
      </c>
      <c r="C10" t="s">
        <v>6</v>
      </c>
    </row>
    <row r="11" spans="1:3" x14ac:dyDescent="0.25">
      <c r="A11" t="s">
        <v>4</v>
      </c>
      <c r="B11" t="s">
        <v>5</v>
      </c>
      <c r="C11" t="s">
        <v>6</v>
      </c>
    </row>
    <row r="12" spans="1:3" x14ac:dyDescent="0.25">
      <c r="A12" t="s">
        <v>4</v>
      </c>
      <c r="B12" t="s">
        <v>9</v>
      </c>
      <c r="C12" t="s">
        <v>8</v>
      </c>
    </row>
    <row r="13" spans="1:3" x14ac:dyDescent="0.25">
      <c r="A13" t="s">
        <v>4</v>
      </c>
      <c r="B13" t="s">
        <v>5</v>
      </c>
      <c r="C13" t="s">
        <v>6</v>
      </c>
    </row>
    <row r="14" spans="1:3" x14ac:dyDescent="0.25">
      <c r="A14" t="s">
        <v>7</v>
      </c>
      <c r="B14" t="s">
        <v>5</v>
      </c>
      <c r="C14" t="s">
        <v>6</v>
      </c>
    </row>
    <row r="15" spans="1:3" x14ac:dyDescent="0.25">
      <c r="A15" t="s">
        <v>4</v>
      </c>
      <c r="B15" t="s">
        <v>5</v>
      </c>
      <c r="C15" t="s">
        <v>6</v>
      </c>
    </row>
    <row r="16" spans="1:3" x14ac:dyDescent="0.25">
      <c r="A16" t="s">
        <v>4</v>
      </c>
      <c r="B16" t="s">
        <v>9</v>
      </c>
      <c r="C16" t="s">
        <v>8</v>
      </c>
    </row>
    <row r="17" spans="1:3" x14ac:dyDescent="0.25">
      <c r="A17" t="s">
        <v>4</v>
      </c>
      <c r="B17" t="s">
        <v>9</v>
      </c>
      <c r="C17" t="s">
        <v>6</v>
      </c>
    </row>
    <row r="18" spans="1:3" x14ac:dyDescent="0.25">
      <c r="A18" t="s">
        <v>4</v>
      </c>
      <c r="B18" t="s">
        <v>9</v>
      </c>
      <c r="C18" t="s">
        <v>6</v>
      </c>
    </row>
    <row r="19" spans="1:3" x14ac:dyDescent="0.25">
      <c r="A19" t="s">
        <v>7</v>
      </c>
      <c r="B19" t="s">
        <v>5</v>
      </c>
      <c r="C19" t="s">
        <v>6</v>
      </c>
    </row>
    <row r="20" spans="1:3" x14ac:dyDescent="0.25">
      <c r="A20" t="s">
        <v>4</v>
      </c>
      <c r="B20" t="s">
        <v>5</v>
      </c>
      <c r="C20" t="s">
        <v>6</v>
      </c>
    </row>
    <row r="21" spans="1:3" x14ac:dyDescent="0.25">
      <c r="A21" t="s">
        <v>4</v>
      </c>
      <c r="B21" t="s">
        <v>5</v>
      </c>
      <c r="C21" t="s">
        <v>6</v>
      </c>
    </row>
    <row r="22" spans="1:3" x14ac:dyDescent="0.25">
      <c r="A22" t="s">
        <v>7</v>
      </c>
      <c r="B22" t="s">
        <v>5</v>
      </c>
      <c r="C22" t="s">
        <v>6</v>
      </c>
    </row>
    <row r="23" spans="1:3" x14ac:dyDescent="0.25">
      <c r="A23" t="s">
        <v>4</v>
      </c>
      <c r="B23" t="s">
        <v>5</v>
      </c>
      <c r="C23" t="s">
        <v>6</v>
      </c>
    </row>
    <row r="24" spans="1:3" x14ac:dyDescent="0.25">
      <c r="A24" t="s">
        <v>4</v>
      </c>
      <c r="B24" t="s">
        <v>9</v>
      </c>
      <c r="C24" t="s">
        <v>6</v>
      </c>
    </row>
    <row r="25" spans="1:3" x14ac:dyDescent="0.25">
      <c r="A25" t="s">
        <v>7</v>
      </c>
      <c r="B25" t="s">
        <v>5</v>
      </c>
      <c r="C25" t="s">
        <v>6</v>
      </c>
    </row>
    <row r="26" spans="1:3" x14ac:dyDescent="0.25">
      <c r="A26" t="s">
        <v>4</v>
      </c>
      <c r="B26" t="s">
        <v>5</v>
      </c>
      <c r="C26" t="s">
        <v>6</v>
      </c>
    </row>
    <row r="27" spans="1:3" x14ac:dyDescent="0.25">
      <c r="A27" t="s">
        <v>4</v>
      </c>
      <c r="B27" t="s">
        <v>9</v>
      </c>
      <c r="C27" t="s">
        <v>8</v>
      </c>
    </row>
    <row r="28" spans="1:3" x14ac:dyDescent="0.25">
      <c r="A28" t="s">
        <v>7</v>
      </c>
      <c r="B28" t="s">
        <v>9</v>
      </c>
      <c r="C28" t="s">
        <v>8</v>
      </c>
    </row>
    <row r="29" spans="1:3" x14ac:dyDescent="0.25">
      <c r="A29" t="s">
        <v>4</v>
      </c>
      <c r="B29" t="s">
        <v>9</v>
      </c>
      <c r="C29" t="s">
        <v>6</v>
      </c>
    </row>
    <row r="30" spans="1:3" x14ac:dyDescent="0.25">
      <c r="A30" t="s">
        <v>7</v>
      </c>
      <c r="B30" t="s">
        <v>9</v>
      </c>
      <c r="C30" t="s">
        <v>8</v>
      </c>
    </row>
    <row r="31" spans="1:3" x14ac:dyDescent="0.25">
      <c r="A31" t="s">
        <v>7</v>
      </c>
      <c r="B31" t="s">
        <v>9</v>
      </c>
      <c r="C31" t="s">
        <v>6</v>
      </c>
    </row>
    <row r="32" spans="1:3" x14ac:dyDescent="0.25">
      <c r="A32" t="s">
        <v>7</v>
      </c>
      <c r="B32" t="s">
        <v>9</v>
      </c>
      <c r="C32" t="s">
        <v>10</v>
      </c>
    </row>
    <row r="33" spans="1:3" x14ac:dyDescent="0.25">
      <c r="A33" t="s">
        <v>7</v>
      </c>
      <c r="B33" t="s">
        <v>9</v>
      </c>
      <c r="C33" t="s">
        <v>8</v>
      </c>
    </row>
    <row r="34" spans="1:3" x14ac:dyDescent="0.25">
      <c r="A34" t="s">
        <v>4</v>
      </c>
      <c r="B34" t="s">
        <v>9</v>
      </c>
      <c r="C34" t="s">
        <v>8</v>
      </c>
    </row>
    <row r="35" spans="1:3" x14ac:dyDescent="0.25">
      <c r="A35" t="s">
        <v>7</v>
      </c>
      <c r="B35" t="s">
        <v>9</v>
      </c>
      <c r="C35" t="s">
        <v>8</v>
      </c>
    </row>
    <row r="36" spans="1:3" x14ac:dyDescent="0.25">
      <c r="A36" t="s">
        <v>4</v>
      </c>
      <c r="B36" t="s">
        <v>5</v>
      </c>
      <c r="C36" t="s">
        <v>10</v>
      </c>
    </row>
    <row r="37" spans="1:3" x14ac:dyDescent="0.25">
      <c r="A37" t="s">
        <v>7</v>
      </c>
      <c r="B37" t="s">
        <v>9</v>
      </c>
      <c r="C37" t="s">
        <v>6</v>
      </c>
    </row>
    <row r="38" spans="1:3" x14ac:dyDescent="0.25">
      <c r="A38" t="s">
        <v>7</v>
      </c>
      <c r="B38" t="s">
        <v>9</v>
      </c>
      <c r="C38" t="s">
        <v>6</v>
      </c>
    </row>
    <row r="39" spans="1:3" x14ac:dyDescent="0.25">
      <c r="A39" t="s">
        <v>7</v>
      </c>
      <c r="B39" t="s">
        <v>9</v>
      </c>
      <c r="C39" t="s">
        <v>6</v>
      </c>
    </row>
    <row r="40" spans="1:3" x14ac:dyDescent="0.25">
      <c r="A40" t="s">
        <v>7</v>
      </c>
      <c r="B40" t="s">
        <v>9</v>
      </c>
      <c r="C40" t="s">
        <v>6</v>
      </c>
    </row>
    <row r="41" spans="1:3" x14ac:dyDescent="0.25">
      <c r="A41" t="s">
        <v>7</v>
      </c>
      <c r="B41" t="s">
        <v>9</v>
      </c>
      <c r="C41" t="s">
        <v>6</v>
      </c>
    </row>
    <row r="42" spans="1:3" x14ac:dyDescent="0.25">
      <c r="A42" t="s">
        <v>7</v>
      </c>
      <c r="B42" t="s">
        <v>9</v>
      </c>
      <c r="C42" t="s">
        <v>8</v>
      </c>
    </row>
    <row r="43" spans="1:3" x14ac:dyDescent="0.25">
      <c r="A43" t="s">
        <v>4</v>
      </c>
      <c r="B43" t="s">
        <v>9</v>
      </c>
      <c r="C43" t="s">
        <v>6</v>
      </c>
    </row>
    <row r="44" spans="1:3" x14ac:dyDescent="0.25">
      <c r="A44" t="s">
        <v>4</v>
      </c>
      <c r="B44" t="s">
        <v>9</v>
      </c>
      <c r="C44" t="s">
        <v>6</v>
      </c>
    </row>
    <row r="45" spans="1:3" x14ac:dyDescent="0.25">
      <c r="A45" t="s">
        <v>4</v>
      </c>
      <c r="B45" t="s">
        <v>9</v>
      </c>
      <c r="C45" t="s">
        <v>8</v>
      </c>
    </row>
    <row r="46" spans="1:3" x14ac:dyDescent="0.25">
      <c r="A46" t="s">
        <v>4</v>
      </c>
      <c r="B46" t="s">
        <v>5</v>
      </c>
      <c r="C46" t="s">
        <v>8</v>
      </c>
    </row>
    <row r="47" spans="1:3" x14ac:dyDescent="0.25">
      <c r="A47" t="s">
        <v>4</v>
      </c>
      <c r="B47" t="s">
        <v>5</v>
      </c>
      <c r="C47" t="s">
        <v>6</v>
      </c>
    </row>
    <row r="48" spans="1:3" x14ac:dyDescent="0.25">
      <c r="A48" t="s">
        <v>4</v>
      </c>
      <c r="B48" t="s">
        <v>5</v>
      </c>
      <c r="C48" t="s">
        <v>8</v>
      </c>
    </row>
    <row r="49" spans="1:3" x14ac:dyDescent="0.25">
      <c r="A49" t="s">
        <v>4</v>
      </c>
      <c r="B49" t="s">
        <v>9</v>
      </c>
      <c r="C4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A61B-4E5D-7E49-A97B-D8B69B43903E}">
  <dimension ref="A1:F76"/>
  <sheetViews>
    <sheetView tabSelected="1" topLeftCell="A55" zoomScaleNormal="100" workbookViewId="0">
      <selection activeCell="A76" sqref="A76"/>
    </sheetView>
  </sheetViews>
  <sheetFormatPr defaultColWidth="11.5546875" defaultRowHeight="13.2" x14ac:dyDescent="0.25"/>
  <sheetData>
    <row r="1" spans="1:4" x14ac:dyDescent="0.25">
      <c r="A1" s="13" t="s">
        <v>14</v>
      </c>
      <c r="B1" s="14"/>
      <c r="C1" s="14"/>
    </row>
    <row r="2" spans="1:4" x14ac:dyDescent="0.25">
      <c r="B2" s="4" t="s">
        <v>4</v>
      </c>
      <c r="C2" s="4" t="s">
        <v>7</v>
      </c>
    </row>
    <row r="3" spans="1:4" x14ac:dyDescent="0.25">
      <c r="A3" s="4" t="s">
        <v>5</v>
      </c>
      <c r="B3">
        <v>15</v>
      </c>
      <c r="C3">
        <v>7</v>
      </c>
      <c r="D3">
        <f>SUM(B3:C3)</f>
        <v>22</v>
      </c>
    </row>
    <row r="4" spans="1:4" x14ac:dyDescent="0.25">
      <c r="A4" s="4" t="s">
        <v>9</v>
      </c>
      <c r="B4">
        <v>13</v>
      </c>
      <c r="C4">
        <v>13</v>
      </c>
      <c r="D4">
        <f>SUM(B4:C4)</f>
        <v>26</v>
      </c>
    </row>
    <row r="5" spans="1:4" x14ac:dyDescent="0.25">
      <c r="B5">
        <f>SUM(B3:B4)</f>
        <v>28</v>
      </c>
      <c r="C5">
        <f>SUM(C3:C4)</f>
        <v>20</v>
      </c>
      <c r="D5">
        <f>SUM(B3:C4)</f>
        <v>48</v>
      </c>
    </row>
    <row r="7" spans="1:4" x14ac:dyDescent="0.25">
      <c r="A7" s="13" t="s">
        <v>15</v>
      </c>
      <c r="B7" s="14"/>
      <c r="C7" s="14"/>
    </row>
    <row r="8" spans="1:4" x14ac:dyDescent="0.25">
      <c r="B8" s="4" t="s">
        <v>4</v>
      </c>
      <c r="C8" s="4" t="s">
        <v>7</v>
      </c>
    </row>
    <row r="9" spans="1:4" x14ac:dyDescent="0.25">
      <c r="A9" s="4" t="s">
        <v>5</v>
      </c>
      <c r="B9">
        <f>(B5*D3)/D5</f>
        <v>12.833333333333334</v>
      </c>
      <c r="C9">
        <f>(D3*C5)/D5</f>
        <v>9.1666666666666661</v>
      </c>
      <c r="D9">
        <f>SUM(B9:C9)</f>
        <v>22</v>
      </c>
    </row>
    <row r="10" spans="1:4" x14ac:dyDescent="0.25">
      <c r="A10" s="4" t="s">
        <v>9</v>
      </c>
      <c r="B10">
        <f>(B5*D4)/D5</f>
        <v>15.166666666666666</v>
      </c>
      <c r="C10">
        <f>(C5*D4)/D5</f>
        <v>10.833333333333334</v>
      </c>
      <c r="D10">
        <f>SUM(B10:C10)</f>
        <v>26</v>
      </c>
    </row>
    <row r="11" spans="1:4" x14ac:dyDescent="0.25">
      <c r="B11">
        <f>SUM(B9:B10)</f>
        <v>28</v>
      </c>
      <c r="C11">
        <f>SUM(C9:C10)</f>
        <v>20</v>
      </c>
    </row>
    <row r="13" spans="1:4" x14ac:dyDescent="0.25">
      <c r="A13" s="13" t="s">
        <v>16</v>
      </c>
      <c r="B13" s="14"/>
      <c r="C13" s="14"/>
    </row>
    <row r="14" spans="1:4" x14ac:dyDescent="0.25">
      <c r="B14" s="4" t="s">
        <v>4</v>
      </c>
      <c r="C14" s="4" t="s">
        <v>7</v>
      </c>
    </row>
    <row r="15" spans="1:4" x14ac:dyDescent="0.25">
      <c r="A15" s="4" t="s">
        <v>5</v>
      </c>
      <c r="B15">
        <f>(B3-B9)^2/B9</f>
        <v>0.36580086580086557</v>
      </c>
      <c r="C15">
        <f>(C3-C9)^2/C9</f>
        <v>0.51212121212121187</v>
      </c>
    </row>
    <row r="16" spans="1:4" x14ac:dyDescent="0.25">
      <c r="A16" s="4" t="s">
        <v>9</v>
      </c>
      <c r="B16">
        <f>(B4-B10)^2/B10</f>
        <v>0.30952380952380937</v>
      </c>
      <c r="C16">
        <f>(C4-C10)^2/C10</f>
        <v>0.43333333333333307</v>
      </c>
    </row>
    <row r="17" spans="1:6" x14ac:dyDescent="0.25">
      <c r="C17" s="4" t="s">
        <v>17</v>
      </c>
      <c r="D17">
        <f>SUM(B15:C16)</f>
        <v>1.62077922077922</v>
      </c>
    </row>
    <row r="19" spans="1:6" x14ac:dyDescent="0.25">
      <c r="C19" s="5" t="s">
        <v>18</v>
      </c>
      <c r="D19">
        <v>1</v>
      </c>
    </row>
    <row r="21" spans="1:6" x14ac:dyDescent="0.25">
      <c r="C21" s="6" t="s">
        <v>19</v>
      </c>
      <c r="D21" s="6">
        <f>_xlfn.CHISQ.INV.RT(0.05,1)</f>
        <v>3.8414588206941236</v>
      </c>
      <c r="E21" s="8" t="s">
        <v>21</v>
      </c>
      <c r="F21" s="7"/>
    </row>
    <row r="22" spans="1:6" x14ac:dyDescent="0.25">
      <c r="C22" s="7"/>
      <c r="D22" s="7"/>
      <c r="E22" s="7"/>
      <c r="F22" s="7"/>
    </row>
    <row r="23" spans="1:6" x14ac:dyDescent="0.25">
      <c r="C23" s="10" t="s">
        <v>20</v>
      </c>
      <c r="D23" s="11">
        <f>1-_xlfn.CHISQ.DIST(D17,D19,TRUE)</f>
        <v>0.20298317059248061</v>
      </c>
      <c r="E23" s="9" t="s">
        <v>22</v>
      </c>
      <c r="F23" s="7"/>
    </row>
    <row r="25" spans="1:6" x14ac:dyDescent="0.25">
      <c r="A25" s="4" t="s">
        <v>23</v>
      </c>
    </row>
    <row r="26" spans="1:6" x14ac:dyDescent="0.25">
      <c r="A26" s="4" t="s">
        <v>24</v>
      </c>
    </row>
    <row r="28" spans="1:6" x14ac:dyDescent="0.25">
      <c r="A28" s="15" t="s">
        <v>25</v>
      </c>
      <c r="B28" s="15"/>
      <c r="C28" s="15"/>
      <c r="D28" s="15"/>
      <c r="E28" s="15"/>
      <c r="F28" s="15"/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4" t="s">
        <v>26</v>
      </c>
    </row>
    <row r="33" spans="1:5" x14ac:dyDescent="0.25">
      <c r="A33" s="13" t="s">
        <v>14</v>
      </c>
      <c r="B33" s="14"/>
      <c r="C33" s="14"/>
    </row>
    <row r="34" spans="1:5" x14ac:dyDescent="0.25">
      <c r="B34" s="4" t="s">
        <v>4</v>
      </c>
      <c r="C34" s="4" t="s">
        <v>7</v>
      </c>
    </row>
    <row r="35" spans="1:5" x14ac:dyDescent="0.25">
      <c r="A35" s="4" t="s">
        <v>27</v>
      </c>
      <c r="B35">
        <v>1</v>
      </c>
      <c r="C35">
        <v>1</v>
      </c>
      <c r="D35">
        <f>SUM(B35:C35)</f>
        <v>2</v>
      </c>
    </row>
    <row r="36" spans="1:5" x14ac:dyDescent="0.25">
      <c r="A36" s="4" t="s">
        <v>28</v>
      </c>
      <c r="B36">
        <v>19</v>
      </c>
      <c r="C36">
        <v>14</v>
      </c>
      <c r="D36">
        <f>SUM(B36:C36)</f>
        <v>33</v>
      </c>
    </row>
    <row r="37" spans="1:5" x14ac:dyDescent="0.25">
      <c r="A37" s="4" t="s">
        <v>29</v>
      </c>
      <c r="B37">
        <v>8</v>
      </c>
      <c r="C37">
        <v>5</v>
      </c>
      <c r="D37">
        <f>SUM(B37:C37)</f>
        <v>13</v>
      </c>
    </row>
    <row r="38" spans="1:5" x14ac:dyDescent="0.25">
      <c r="B38">
        <f>SUM(B35:B37)</f>
        <v>28</v>
      </c>
      <c r="C38">
        <f>SUM(C35:C37)</f>
        <v>20</v>
      </c>
      <c r="D38">
        <f>SUM(B35:C37)</f>
        <v>48</v>
      </c>
    </row>
    <row r="40" spans="1:5" x14ac:dyDescent="0.25">
      <c r="A40" s="13" t="s">
        <v>15</v>
      </c>
      <c r="B40" s="14"/>
      <c r="C40" s="14"/>
    </row>
    <row r="41" spans="1:5" x14ac:dyDescent="0.25">
      <c r="B41" s="4" t="s">
        <v>4</v>
      </c>
      <c r="C41" s="4" t="s">
        <v>7</v>
      </c>
      <c r="E41" s="12" t="s">
        <v>37</v>
      </c>
    </row>
    <row r="42" spans="1:5" x14ac:dyDescent="0.25">
      <c r="A42" s="4" t="s">
        <v>27</v>
      </c>
      <c r="B42">
        <f>(B38*D35)/D38</f>
        <v>1.1666666666666667</v>
      </c>
      <c r="C42">
        <f>(C38*D35)/D38</f>
        <v>0.83333333333333337</v>
      </c>
      <c r="D42">
        <f>SUM(B42:C42)</f>
        <v>2</v>
      </c>
    </row>
    <row r="43" spans="1:5" x14ac:dyDescent="0.25">
      <c r="A43" s="4" t="s">
        <v>28</v>
      </c>
      <c r="B43">
        <f>(B38*D36)/D38</f>
        <v>19.25</v>
      </c>
      <c r="C43">
        <f>(C38*D36)/D38</f>
        <v>13.75</v>
      </c>
      <c r="D43">
        <f>SUM(B43:C43)</f>
        <v>33</v>
      </c>
    </row>
    <row r="44" spans="1:5" x14ac:dyDescent="0.25">
      <c r="A44" s="4" t="s">
        <v>29</v>
      </c>
      <c r="B44">
        <f>(B38*D37)/D38</f>
        <v>7.583333333333333</v>
      </c>
      <c r="C44">
        <f>(C38*D37)/D38</f>
        <v>5.416666666666667</v>
      </c>
      <c r="D44">
        <f>SUM(B44:C44)</f>
        <v>13</v>
      </c>
    </row>
    <row r="45" spans="1:5" x14ac:dyDescent="0.25">
      <c r="B45">
        <f>SUM(B42:B44)</f>
        <v>28</v>
      </c>
      <c r="C45">
        <f>SUM(C42:C44)</f>
        <v>20</v>
      </c>
      <c r="D45">
        <f>SUM(B42:C44)</f>
        <v>48</v>
      </c>
    </row>
    <row r="47" spans="1:5" x14ac:dyDescent="0.25">
      <c r="A47" s="13" t="s">
        <v>14</v>
      </c>
      <c r="B47" s="14"/>
      <c r="C47" s="14"/>
    </row>
    <row r="48" spans="1:5" x14ac:dyDescent="0.25">
      <c r="B48" s="4" t="s">
        <v>4</v>
      </c>
      <c r="C48" s="4" t="s">
        <v>7</v>
      </c>
    </row>
    <row r="49" spans="1:4" x14ac:dyDescent="0.25">
      <c r="A49" s="4" t="s">
        <v>35</v>
      </c>
      <c r="B49">
        <v>20</v>
      </c>
      <c r="C49">
        <v>15</v>
      </c>
      <c r="D49">
        <f>SUM(B49:C49)</f>
        <v>35</v>
      </c>
    </row>
    <row r="50" spans="1:4" x14ac:dyDescent="0.25">
      <c r="A50" s="4" t="s">
        <v>29</v>
      </c>
      <c r="B50">
        <v>8</v>
      </c>
      <c r="C50">
        <v>5</v>
      </c>
      <c r="D50">
        <f>SUM(B50:C50)</f>
        <v>13</v>
      </c>
    </row>
    <row r="51" spans="1:4" x14ac:dyDescent="0.25">
      <c r="B51">
        <f>SUM(B49:B50)</f>
        <v>28</v>
      </c>
      <c r="C51">
        <f>SUM(C49:C50)</f>
        <v>20</v>
      </c>
      <c r="D51">
        <f>SUM(B49:C50)</f>
        <v>48</v>
      </c>
    </row>
    <row r="53" spans="1:4" x14ac:dyDescent="0.25">
      <c r="A53" s="13" t="s">
        <v>15</v>
      </c>
      <c r="B53" s="14"/>
      <c r="C53" s="14"/>
    </row>
    <row r="54" spans="1:4" x14ac:dyDescent="0.25">
      <c r="B54" s="4" t="s">
        <v>4</v>
      </c>
      <c r="C54" s="4" t="s">
        <v>7</v>
      </c>
    </row>
    <row r="55" spans="1:4" x14ac:dyDescent="0.25">
      <c r="A55" s="4" t="s">
        <v>35</v>
      </c>
      <c r="B55">
        <f>(B51*D49)/D51</f>
        <v>20.416666666666668</v>
      </c>
      <c r="C55">
        <f>(C51*D49)/D51</f>
        <v>14.583333333333334</v>
      </c>
      <c r="D55">
        <f>SUM(B55:C55)</f>
        <v>35</v>
      </c>
    </row>
    <row r="56" spans="1:4" x14ac:dyDescent="0.25">
      <c r="A56" s="4" t="s">
        <v>29</v>
      </c>
      <c r="B56">
        <f>(B51*D50)/D51</f>
        <v>7.583333333333333</v>
      </c>
      <c r="C56">
        <f>(C51*D50)/D51</f>
        <v>5.416666666666667</v>
      </c>
      <c r="D56">
        <f>SUM(B56:C56)</f>
        <v>13</v>
      </c>
    </row>
    <row r="57" spans="1:4" x14ac:dyDescent="0.25">
      <c r="B57">
        <f>SUM(B55:B56)</f>
        <v>28</v>
      </c>
      <c r="C57">
        <f>SUM(C55:C56)</f>
        <v>20</v>
      </c>
      <c r="D57">
        <f>SUM(B55:C56)</f>
        <v>48</v>
      </c>
    </row>
    <row r="59" spans="1:4" x14ac:dyDescent="0.25">
      <c r="A59" s="13" t="s">
        <v>16</v>
      </c>
      <c r="B59" s="14"/>
      <c r="C59" s="14"/>
    </row>
    <row r="60" spans="1:4" x14ac:dyDescent="0.25">
      <c r="B60" s="4" t="s">
        <v>4</v>
      </c>
      <c r="C60" s="4" t="s">
        <v>7</v>
      </c>
    </row>
    <row r="61" spans="1:4" x14ac:dyDescent="0.25">
      <c r="A61" s="4" t="s">
        <v>35</v>
      </c>
      <c r="B61">
        <f>(B49-B55)^2/B55</f>
        <v>8.5034013605442653E-3</v>
      </c>
      <c r="C61">
        <f>(C49-C55)^2/C55</f>
        <v>1.1904761904761869E-2</v>
      </c>
    </row>
    <row r="62" spans="1:4" x14ac:dyDescent="0.25">
      <c r="A62" s="4" t="s">
        <v>29</v>
      </c>
      <c r="B62">
        <f>(B50-B56)^2/B56</f>
        <v>2.2893772893772927E-2</v>
      </c>
      <c r="C62">
        <f>(C50-C56)^2/C56</f>
        <v>3.2051282051282097E-2</v>
      </c>
    </row>
    <row r="63" spans="1:4" x14ac:dyDescent="0.25">
      <c r="C63" s="4" t="s">
        <v>36</v>
      </c>
      <c r="D63">
        <f>SUM(B61:C62)</f>
        <v>7.5353218210361159E-2</v>
      </c>
    </row>
    <row r="65" spans="1:6" x14ac:dyDescent="0.25">
      <c r="C65" s="5" t="s">
        <v>18</v>
      </c>
      <c r="D65">
        <v>1</v>
      </c>
    </row>
    <row r="67" spans="1:6" x14ac:dyDescent="0.25">
      <c r="C67" s="16" t="s">
        <v>19</v>
      </c>
      <c r="D67" s="6">
        <f>_xlfn.CHISQ.INV.RT(0.05,1)</f>
        <v>3.8414588206941236</v>
      </c>
      <c r="E67" s="8" t="s">
        <v>30</v>
      </c>
      <c r="F67" s="7"/>
    </row>
    <row r="68" spans="1:6" x14ac:dyDescent="0.25">
      <c r="C68" s="7"/>
      <c r="D68" s="7"/>
      <c r="E68" s="7"/>
      <c r="F68" s="7"/>
    </row>
    <row r="69" spans="1:6" x14ac:dyDescent="0.25">
      <c r="C69" s="17" t="s">
        <v>20</v>
      </c>
      <c r="D69" s="11">
        <f>1-_xlfn.CHISQ.DIST(D63,D65,TRUE)</f>
        <v>0.78369624933793014</v>
      </c>
      <c r="E69" s="9" t="s">
        <v>22</v>
      </c>
      <c r="F69" s="7"/>
    </row>
    <row r="71" spans="1:6" x14ac:dyDescent="0.25">
      <c r="A71" s="4" t="s">
        <v>31</v>
      </c>
    </row>
    <row r="72" spans="1:6" x14ac:dyDescent="0.25">
      <c r="A72" s="4" t="s">
        <v>32</v>
      </c>
    </row>
    <row r="74" spans="1:6" x14ac:dyDescent="0.25">
      <c r="A74" s="15" t="s">
        <v>33</v>
      </c>
      <c r="B74" s="15"/>
      <c r="C74" s="15"/>
      <c r="D74" s="15"/>
      <c r="E74" s="15"/>
      <c r="F74" s="15"/>
    </row>
    <row r="75" spans="1:6" x14ac:dyDescent="0.25">
      <c r="A75" s="15"/>
      <c r="B75" s="15"/>
      <c r="C75" s="15"/>
      <c r="D75" s="15"/>
      <c r="E75" s="15"/>
      <c r="F75" s="15"/>
    </row>
    <row r="76" spans="1:6" x14ac:dyDescent="0.25">
      <c r="A76" s="4" t="s">
        <v>34</v>
      </c>
    </row>
  </sheetData>
  <mergeCells count="10">
    <mergeCell ref="A1:C1"/>
    <mergeCell ref="A7:C7"/>
    <mergeCell ref="A13:C13"/>
    <mergeCell ref="A28:F29"/>
    <mergeCell ref="A33:C33"/>
    <mergeCell ref="A59:C59"/>
    <mergeCell ref="A74:F75"/>
    <mergeCell ref="A40:C40"/>
    <mergeCell ref="A47:C47"/>
    <mergeCell ref="A53:C5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d436890-8679-42e4-8aa2-c5244ad9628b">
      <UserInfo>
        <DisplayName>สมาชิก miniBA&amp;I6</DisplayName>
        <AccountId>72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712CF4-8735-4E3D-8F82-DA656436AF26}">
  <ds:schemaRefs>
    <ds:schemaRef ds:uri="http://schemas.microsoft.com/office/2006/metadata/properties"/>
    <ds:schemaRef ds:uri="http://schemas.microsoft.com/office/infopath/2007/PartnerControls"/>
    <ds:schemaRef ds:uri="ad436890-8679-42e4-8aa2-c5244ad9628b"/>
  </ds:schemaRefs>
</ds:datastoreItem>
</file>

<file path=customXml/itemProps2.xml><?xml version="1.0" encoding="utf-8"?>
<ds:datastoreItem xmlns:ds="http://schemas.openxmlformats.org/officeDocument/2006/customXml" ds:itemID="{98DA21F9-8D8F-46A4-9436-CC1E303C2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C4F2E-1045-4B45-AF52-5CDFF061B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2021-10-31T11:08:58Z</dcterms:created>
  <dcterms:modified xsi:type="dcterms:W3CDTF">2021-10-31T11:54:09Z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  <property fmtid="{D5CDD505-2E9C-101B-9397-08002B2CF9AE}" pid="3" name="WorkbookGuid">
    <vt:lpwstr>641a7c0f-a5bc-4c26-a912-7a544e7231dd</vt:lpwstr>
  </property>
</Properties>
</file>