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firstSheet="2" activeTab="10"/>
  </bookViews>
  <sheets>
    <sheet name="Cho Best Buddies" sheetId="7" r:id="rId1"/>
    <sheet name="Mcgill Best Buddies" sheetId="9" r:id="rId2"/>
    <sheet name="Pomeranz Best Buddies" sheetId="6" r:id="rId3"/>
    <sheet name="Performance Comparison" sheetId="16" r:id="rId4"/>
    <sheet name="One Puzzle" sheetId="3" r:id="rId5"/>
    <sheet name="Two Puzzles" sheetId="4" r:id="rId6"/>
    <sheet name="Three Puzzles" sheetId="15" r:id="rId7"/>
    <sheet name="Four Puzzles" sheetId="14" r:id="rId8"/>
    <sheet name="Five Puzzles" sheetId="12" r:id="rId9"/>
    <sheet name="Ten Puzzles" sheetId="13" r:id="rId10"/>
    <sheet name="Paper Results" sheetId="17" r:id="rId11"/>
  </sheets>
  <calcPr calcId="145621"/>
</workbook>
</file>

<file path=xl/calcChain.xml><?xml version="1.0" encoding="utf-8"?>
<calcChain xmlns="http://schemas.openxmlformats.org/spreadsheetml/2006/main">
  <c r="B4" i="17" l="1"/>
  <c r="B5" i="17"/>
  <c r="B6" i="17"/>
  <c r="B7" i="17"/>
  <c r="B3" i="17"/>
  <c r="A4" i="17"/>
  <c r="C4" i="17"/>
  <c r="D4" i="17"/>
  <c r="E4" i="17"/>
  <c r="A5" i="17"/>
  <c r="C5" i="17"/>
  <c r="D5" i="17"/>
  <c r="E5" i="17"/>
  <c r="A6" i="17"/>
  <c r="C6" i="17"/>
  <c r="D6" i="17"/>
  <c r="E6" i="17"/>
  <c r="A7" i="17"/>
  <c r="C7" i="17"/>
  <c r="D7" i="17"/>
  <c r="E7" i="17"/>
  <c r="E3" i="17"/>
  <c r="A3" i="17"/>
  <c r="D3" i="17"/>
  <c r="C3" i="17"/>
  <c r="E10" i="17" l="1"/>
  <c r="D10" i="17"/>
  <c r="C10" i="17"/>
  <c r="E3" i="16"/>
  <c r="F3" i="16"/>
  <c r="G3" i="16"/>
  <c r="J6" i="16"/>
  <c r="I6" i="16"/>
  <c r="H6" i="16"/>
  <c r="G6" i="16"/>
  <c r="F6" i="16"/>
  <c r="E6" i="16"/>
  <c r="D6" i="16"/>
  <c r="C6" i="16"/>
  <c r="B6" i="16"/>
  <c r="J5" i="16"/>
  <c r="G5" i="16"/>
  <c r="D5" i="16"/>
  <c r="I5" i="16"/>
  <c r="F5" i="16"/>
  <c r="C5" i="16"/>
  <c r="H5" i="16"/>
  <c r="E5" i="16"/>
  <c r="B5" i="16"/>
  <c r="J4" i="16"/>
  <c r="I4" i="16"/>
  <c r="H4" i="16"/>
  <c r="G4" i="16"/>
  <c r="F4" i="16"/>
  <c r="E4" i="16"/>
  <c r="D4" i="16"/>
  <c r="C4" i="16"/>
  <c r="B4" i="16"/>
  <c r="J3" i="16"/>
  <c r="I3" i="16"/>
  <c r="H3" i="16"/>
  <c r="D3" i="16"/>
  <c r="C3" i="16"/>
  <c r="B3" i="16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45" i="4"/>
  <c r="F46" i="4"/>
  <c r="F60" i="4"/>
  <c r="F61" i="4"/>
  <c r="F62" i="4"/>
  <c r="F29" i="4"/>
  <c r="F95" i="4"/>
  <c r="F30" i="4"/>
  <c r="F96" i="4"/>
  <c r="F31" i="4"/>
  <c r="F97" i="4"/>
  <c r="F22" i="4"/>
  <c r="F87" i="4"/>
  <c r="F23" i="4"/>
  <c r="F88" i="4"/>
  <c r="F50" i="4"/>
  <c r="F89" i="4"/>
  <c r="F24" i="4"/>
  <c r="F90" i="4"/>
  <c r="F25" i="4"/>
  <c r="F91" i="4"/>
  <c r="F37" i="4"/>
  <c r="F103" i="4"/>
  <c r="F38" i="4"/>
  <c r="F104" i="4"/>
  <c r="F33" i="4"/>
  <c r="F99" i="4"/>
  <c r="F34" i="4"/>
  <c r="F100" i="4"/>
  <c r="F10" i="4"/>
  <c r="F70" i="4"/>
  <c r="F35" i="4"/>
  <c r="F101" i="4"/>
  <c r="F16" i="4"/>
  <c r="F78" i="4"/>
  <c r="F26" i="4"/>
  <c r="F92" i="4"/>
  <c r="F4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<sst xmlns="http://schemas.openxmlformats.org/spreadsheetml/2006/main" count="3284" uniqueCount="189">
  <si>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</si>
  <si>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</si>
  <si>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</si>
  <si>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</si>
  <si>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</si>
  <si>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</si>
  <si>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</si>
  <si>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</si>
  <si>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</si>
  <si>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</si>
  <si>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</si>
  <si>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</si>
  <si>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</si>
  <si>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</si>
  <si>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</si>
  <si>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</si>
  <si>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</si>
  <si>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</si>
  <si>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</si>
  <si>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</si>
  <si>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</si>
  <si>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</si>
  <si>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</si>
  <si>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</si>
  <si>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</si>
  <si>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</si>
  <si>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</si>
  <si>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</si>
  <si>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</si>
  <si>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</si>
  <si>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</si>
  <si>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</si>
  <si>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</si>
  <si>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</si>
  <si>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</si>
  <si>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</si>
  <si>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</si>
  <si>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</si>
  <si>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</si>
  <si>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</si>
  <si>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</si>
  <si>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</si>
  <si>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</si>
  <si>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</si>
  <si>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</si>
  <si>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</si>
  <si>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</si>
  <si>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</si>
  <si>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</si>
  <si>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</si>
  <si>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</si>
  <si>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</si>
  <si>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</si>
  <si>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</si>
  <si>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</si>
  <si>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</si>
  <si>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</si>
  <si>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</si>
  <si>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</si>
  <si>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</si>
  <si>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</si>
  <si>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</si>
  <si>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</si>
  <si>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</si>
  <si>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</si>
  <si>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</si>
  <si>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</si>
  <si>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</si>
  <si>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</si>
  <si>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</si>
  <si>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</si>
  <si>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</si>
  <si>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</si>
  <si>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</si>
  <si>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</si>
  <si>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</si>
  <si>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</si>
  <si>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</si>
  <si>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</si>
  <si>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</si>
  <si>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</si>
  <si>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</si>
  <si>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</si>
  <si>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</si>
  <si>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</si>
  <si>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</si>
  <si>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</si>
  <si>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</si>
  <si>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</si>
  <si>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</si>
  <si>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</si>
  <si>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</si>
  <si>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</si>
  <si>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</si>
  <si>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</si>
  <si>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</si>
  <si>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</si>
  <si>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</si>
  <si>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</si>
  <si>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</si>
  <si>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</si>
  <si>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</si>
  <si>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</si>
  <si>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</si>
  <si>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</si>
  <si>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</si>
  <si>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</si>
  <si>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</si>
  <si>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</si>
  <si>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</si>
  <si>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</si>
  <si>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</si>
  <si>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</si>
  <si>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</si>
  <si>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</si>
  <si>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</si>
  <si>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</si>
  <si>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</si>
  <si>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</si>
  <si>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</si>
  <si>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</si>
  <si>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</si>
  <si>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</si>
  <si>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</si>
  <si>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</si>
  <si>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</si>
  <si>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</si>
  <si>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</si>
  <si>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</si>
  <si>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</si>
  <si>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</si>
  <si>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</si>
  <si>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</si>
  <si>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</si>
  <si>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</si>
  <si>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</si>
  <si>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</si>
  <si>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</si>
  <si>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</si>
  <si>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</si>
  <si>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</si>
  <si>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</si>
  <si>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</si>
  <si>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</si>
  <si>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</si>
  <si>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</si>
  <si>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</si>
  <si>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</si>
  <si>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</si>
  <si>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</si>
  <si>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</si>
  <si>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</si>
  <si>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</si>
  <si>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</si>
  <si>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</si>
  <si>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</si>
  <si>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</si>
  <si>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</si>
  <si>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</si>
  <si>
    <t>pomeranz_805_1 | pomeranz_805_2 | pomeranz_805_8 | pomeranz_805_9 | pomeranz_805_10</t>
  </si>
  <si>
    <t>pomeranz_805_4 | pomeranz_805_12 | pomeranz_805_15 | pomeranz_805_19</t>
  </si>
  <si>
    <t>pomeranz_805_5 | pomeranz_805_10 | pomeranz_805_20</t>
  </si>
  <si>
    <t>pomeranz_805_4 | pomeranz_805_5 | pomeranz_805_7</t>
  </si>
  <si>
    <t>pomeranz_805_8 | pomeranz_805_12 | pomeranz_805_14</t>
  </si>
  <si>
    <t>pomeranz_805_5 | pomeranz_805_6 | pomeranz_805_19</t>
  </si>
  <si>
    <t>pomeranz_805_6 | pomeranz_805_13 | pomeranz_805_16</t>
  </si>
  <si>
    <t>pomeranz_805_5 | pomeranz_805_13 | pomeranz_805_20</t>
  </si>
  <si>
    <t>pomeranz_805_1 | pomeranz_805_7 | pomeranz_805_19</t>
  </si>
  <si>
    <t>pomeranz_805_12 | pomeranz_805_15 | pomeranz_805_19</t>
  </si>
  <si>
    <t>primula_pixabay | dandelion_pixabay | mcgill_540_15 | mcgill_540_16 | mcgill_540_7 | cho_432_18 | pomeranz_805_8 | pomeranz_805_13 | pomeranz_805_14 | pomeranz_805_19</t>
  </si>
  <si>
    <t>Solved Puzzle #9</t>
  </si>
  <si>
    <t>Solved Puzzle#9</t>
  </si>
  <si>
    <t>pomeranz_805_6 | pomeranz_805_14 | pomeranz_805_15 | pomeranz_805_17 | pomeranz_805_19</t>
  </si>
  <si>
    <t>pomeranz_805_7 | pomeranz_805_8 | pomeranz_805_9 | pomeranz_805_19 | pomeranz_805_20</t>
  </si>
  <si>
    <t>pomeranz_805_5 | pomeranz_805_9 | pomeranz_805_14</t>
  </si>
  <si>
    <t>SEDAS</t>
  </si>
  <si>
    <t>ENAS</t>
  </si>
  <si>
    <t>MBS Correct Puzzle Count</t>
  </si>
  <si>
    <t>MBS Total</t>
  </si>
  <si>
    <t>Paikin</t>
  </si>
  <si>
    <t>Perfectly Reconstructed</t>
  </si>
  <si>
    <t>pomeranz_805_3 | pomeranz_805_8 | pomeranz_805_10 | pomeranz_805_14 | pomeranz_805_16</t>
  </si>
  <si>
    <t># Puzzles</t>
  </si>
  <si>
    <t>pomeranz_805_19 | mcgill_540_7 | pomeranz_805_14 | 3300_1 | pomeranz_805_10</t>
  </si>
  <si>
    <t>Paper Results</t>
  </si>
  <si>
    <t>EDAS</t>
  </si>
  <si>
    <t>Average Score</t>
  </si>
  <si>
    <t># Input Pieces</t>
  </si>
  <si>
    <t># Solved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</si>
</sst>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 applyBorder="1"/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38" borderId="0" xfId="0" applyFont="1" applyFill="1" applyAlignment="1">
      <alignment horizontal="center" vertical="center" wrapText="1"/>
    </xf>
    <xf numFmtId="0" fontId="8" fillId="38" borderId="2" xfId="0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"/>
    </xf>
    <xf numFmtId="0" fontId="2" fillId="5" borderId="0" xfId="43" applyFont="1" applyFill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0" xfId="0" applyAlignment="1"/>
    <xf numFmtId="0" fontId="19" fillId="0" borderId="1" xfId="0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erformance Comparison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7"/>
  <sheetViews>
    <sheetView topLeftCell="AW1" zoomScale="85" zoomScaleNormal="85" workbookViewId="0">
      <selection activeCell="E2" sqref="E2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21.85546875" customWidth="1" collapsed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21.85546875" customWidth="1" collapsed="1"/>
    <col min="113" max="113" width="14.42578125" hidden="1" customWidth="1" outlineLevel="2"/>
    <col min="114" max="114" width="15.28515625" hidden="1" customWidth="1" outlineLevel="1"/>
    <col min="115" max="115" width="14.140625" hidden="1" customWidth="1" outlineLevel="2"/>
    <col min="116" max="116" width="9.42578125" hidden="1" customWidth="1" outlineLevel="2"/>
    <col min="117" max="118" width="12.42578125" hidden="1" customWidth="1" outlineLevel="2"/>
    <col min="119" max="119" width="11.42578125" hidden="1" customWidth="1" outlineLevel="2"/>
    <col min="120" max="120" width="12.42578125" hidden="1" customWidth="1" outlineLevel="2"/>
    <col min="121" max="121" width="15.28515625" hidden="1" customWidth="1" outlineLevel="1"/>
    <col min="122" max="122" width="14.140625" hidden="1" customWidth="1" outlineLevel="2"/>
    <col min="123" max="123" width="9.42578125" hidden="1" customWidth="1" outlineLevel="2"/>
    <col min="124" max="125" width="12.42578125" hidden="1" customWidth="1" outlineLevel="2"/>
    <col min="126" max="126" width="11.42578125" hidden="1" customWidth="1" outlineLevel="2"/>
    <col min="127" max="127" width="12.42578125" hidden="1" customWidth="1" outlineLevel="2"/>
    <col min="128" max="128" width="15.5703125" hidden="1" customWidth="1" outlineLevel="1"/>
    <col min="129" max="129" width="12.28515625" hidden="1" customWidth="1" outlineLevel="2"/>
    <col min="130" max="130" width="17.42578125" hidden="1" customWidth="1" outlineLevel="1"/>
    <col min="131" max="131" width="14.7109375" hidden="1" customWidth="1" outlineLevel="2"/>
    <col min="132" max="132" width="15.85546875" hidden="1" customWidth="1" outlineLevel="2"/>
    <col min="133" max="133" width="21.85546875" customWidth="1" collapsed="1"/>
    <col min="134" max="134" width="14.42578125" hidden="1" customWidth="1" outlineLevel="2"/>
    <col min="135" max="135" width="15.28515625" hidden="1" customWidth="1" outlineLevel="1"/>
    <col min="136" max="136" width="14.140625" hidden="1" customWidth="1" outlineLevel="2"/>
    <col min="137" max="137" width="9.42578125" hidden="1" customWidth="1" outlineLevel="2"/>
    <col min="138" max="139" width="12.42578125" hidden="1" customWidth="1" outlineLevel="2"/>
    <col min="140" max="140" width="11.42578125" hidden="1" customWidth="1" outlineLevel="2"/>
    <col min="141" max="141" width="12.42578125" hidden="1" customWidth="1" outlineLevel="2"/>
    <col min="142" max="142" width="15.28515625" hidden="1" customWidth="1" outlineLevel="1"/>
    <col min="143" max="143" width="14.140625" hidden="1" customWidth="1" outlineLevel="2"/>
    <col min="144" max="144" width="9.42578125" hidden="1" customWidth="1" outlineLevel="2"/>
    <col min="145" max="146" width="12.42578125" hidden="1" customWidth="1" outlineLevel="2"/>
    <col min="147" max="147" width="11.42578125" hidden="1" customWidth="1" outlineLevel="2"/>
    <col min="148" max="148" width="12.42578125" hidden="1" customWidth="1" outlineLevel="2"/>
    <col min="149" max="149" width="15.5703125" hidden="1" customWidth="1" outlineLevel="1"/>
    <col min="150" max="150" width="12.28515625" hidden="1" customWidth="1" outlineLevel="2"/>
    <col min="151" max="151" width="17.42578125" hidden="1" customWidth="1" outlineLevel="1"/>
    <col min="152" max="152" width="14.7109375" hidden="1" customWidth="1" outlineLevel="2"/>
    <col min="153" max="153" width="15.85546875" hidden="1" customWidth="1" outlineLevel="2"/>
    <col min="154" max="154" width="21.85546875" customWidth="1" collapsed="1"/>
    <col min="155" max="155" width="14.42578125" hidden="1" customWidth="1" outlineLevel="2"/>
    <col min="156" max="156" width="15.28515625" hidden="1" customWidth="1" outlineLevel="1"/>
    <col min="157" max="157" width="14.140625" hidden="1" customWidth="1" outlineLevel="2"/>
    <col min="158" max="158" width="9.42578125" hidden="1" customWidth="1" outlineLevel="2"/>
    <col min="159" max="160" width="12.42578125" hidden="1" customWidth="1" outlineLevel="2"/>
    <col min="161" max="161" width="11.42578125" hidden="1" customWidth="1" outlineLevel="2"/>
    <col min="162" max="162" width="12.42578125" hidden="1" customWidth="1" outlineLevel="2"/>
    <col min="163" max="163" width="15.28515625" hidden="1" customWidth="1" outlineLevel="1"/>
    <col min="164" max="164" width="14.140625" hidden="1" customWidth="1" outlineLevel="2"/>
    <col min="165" max="165" width="9.42578125" hidden="1" customWidth="1" outlineLevel="2"/>
    <col min="166" max="167" width="12.42578125" hidden="1" customWidth="1" outlineLevel="2"/>
    <col min="168" max="168" width="11.42578125" hidden="1" customWidth="1" outlineLevel="2"/>
    <col min="169" max="169" width="12.42578125" hidden="1" customWidth="1" outlineLevel="2"/>
    <col min="170" max="170" width="15.5703125" hidden="1" customWidth="1" outlineLevel="1"/>
    <col min="171" max="171" width="12.28515625" hidden="1" customWidth="1" outlineLevel="2"/>
    <col min="172" max="172" width="17.42578125" hidden="1" customWidth="1" outlineLevel="1"/>
    <col min="173" max="173" width="14.7109375" hidden="1" customWidth="1" outlineLevel="2"/>
    <col min="174" max="174" width="15.85546875" hidden="1" customWidth="1" outlineLevel="2"/>
    <col min="175" max="175" width="21.85546875" customWidth="1" collapsed="1"/>
    <col min="176" max="176" width="14.42578125" hidden="1" customWidth="1" outlineLevel="2"/>
    <col min="177" max="177" width="15.28515625" hidden="1" customWidth="1" outlineLevel="1"/>
    <col min="178" max="178" width="14.140625" hidden="1" customWidth="1" outlineLevel="2"/>
    <col min="179" max="179" width="9.42578125" hidden="1" customWidth="1" outlineLevel="2"/>
    <col min="180" max="181" width="12.42578125" hidden="1" customWidth="1" outlineLevel="2"/>
    <col min="182" max="182" width="11.42578125" hidden="1" customWidth="1" outlineLevel="2"/>
    <col min="183" max="183" width="12.42578125" hidden="1" customWidth="1" outlineLevel="2"/>
    <col min="184" max="184" width="15.28515625" hidden="1" customWidth="1" outlineLevel="1"/>
    <col min="185" max="185" width="14.140625" hidden="1" customWidth="1" outlineLevel="2"/>
    <col min="186" max="186" width="9.42578125" hidden="1" customWidth="1" outlineLevel="2"/>
    <col min="187" max="188" width="12.42578125" hidden="1" customWidth="1" outlineLevel="2"/>
    <col min="189" max="189" width="11.42578125" hidden="1" customWidth="1" outlineLevel="2"/>
    <col min="190" max="190" width="12.42578125" hidden="1" customWidth="1" outlineLevel="2"/>
    <col min="191" max="191" width="15.5703125" hidden="1" customWidth="1" outlineLevel="1"/>
    <col min="192" max="192" width="12.28515625" hidden="1" customWidth="1" outlineLevel="2"/>
    <col min="193" max="193" width="17.42578125" hidden="1" customWidth="1" outlineLevel="1"/>
    <col min="194" max="194" width="14.7109375" hidden="1" customWidth="1" outlineLevel="2"/>
    <col min="195" max="195" width="15.85546875" hidden="1" customWidth="1" outlineLevel="2"/>
    <col min="196" max="196" width="21.85546875" customWidth="1" collapsed="1"/>
    <col min="197" max="197" width="14.42578125" customWidth="1" outlineLevel="2"/>
    <col min="198" max="198" width="15.28515625" customWidth="1" outlineLevel="1"/>
    <col min="199" max="199" width="14.140625" customWidth="1" outlineLevel="2"/>
    <col min="200" max="200" width="9.42578125" customWidth="1" outlineLevel="2"/>
    <col min="201" max="202" width="12.42578125" customWidth="1" outlineLevel="2"/>
    <col min="203" max="203" width="11.42578125" customWidth="1" outlineLevel="2"/>
    <col min="204" max="204" width="12.42578125" customWidth="1" outlineLevel="2"/>
    <col min="205" max="205" width="15.28515625" customWidth="1" outlineLevel="1"/>
    <col min="206" max="206" width="14.140625" customWidth="1" outlineLevel="2"/>
    <col min="207" max="207" width="9.42578125" customWidth="1" outlineLevel="2"/>
    <col min="208" max="209" width="12.42578125" customWidth="1" outlineLevel="2"/>
    <col min="210" max="210" width="11.42578125" customWidth="1" outlineLevel="2"/>
    <col min="211" max="211" width="12.42578125" customWidth="1" outlineLevel="2"/>
    <col min="212" max="212" width="15.5703125" customWidth="1" outlineLevel="1"/>
    <col min="213" max="213" width="12.28515625" customWidth="1" outlineLevel="2"/>
    <col min="214" max="214" width="17.42578125" customWidth="1" outlineLevel="1"/>
    <col min="215" max="215" width="14.7109375" customWidth="1" outlineLevel="2"/>
    <col min="216" max="216" width="15.85546875" customWidth="1" outlineLevel="2"/>
  </cols>
  <sheetData>
    <row r="1" spans="1:216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  <c r="CO1" s="30" t="s">
        <v>15</v>
      </c>
      <c r="CP1" s="30"/>
      <c r="CQ1" s="30"/>
      <c r="CR1" s="30"/>
      <c r="CS1" s="30"/>
      <c r="CT1" s="30"/>
      <c r="CU1" s="30"/>
      <c r="CV1" s="30" t="s">
        <v>16</v>
      </c>
      <c r="CW1" s="30"/>
      <c r="CX1" s="30"/>
      <c r="CY1" s="30"/>
      <c r="CZ1" s="30"/>
      <c r="DA1" s="30"/>
      <c r="DB1" s="30"/>
      <c r="DC1" s="30" t="s">
        <v>29</v>
      </c>
      <c r="DD1" s="31"/>
      <c r="DE1" s="31"/>
      <c r="DF1" s="31"/>
      <c r="DG1" s="31"/>
      <c r="DJ1" s="30" t="s">
        <v>15</v>
      </c>
      <c r="DK1" s="30"/>
      <c r="DL1" s="30"/>
      <c r="DM1" s="30"/>
      <c r="DN1" s="30"/>
      <c r="DO1" s="30"/>
      <c r="DP1" s="30"/>
      <c r="DQ1" s="30" t="s">
        <v>16</v>
      </c>
      <c r="DR1" s="30"/>
      <c r="DS1" s="30"/>
      <c r="DT1" s="30"/>
      <c r="DU1" s="30"/>
      <c r="DV1" s="30"/>
      <c r="DW1" s="30"/>
      <c r="DX1" s="30" t="s">
        <v>29</v>
      </c>
      <c r="DY1" s="31"/>
      <c r="DZ1" s="31"/>
      <c r="EA1" s="31"/>
      <c r="EB1" s="31"/>
      <c r="EE1" s="30" t="s">
        <v>15</v>
      </c>
      <c r="EF1" s="30"/>
      <c r="EG1" s="30"/>
      <c r="EH1" s="30"/>
      <c r="EI1" s="30"/>
      <c r="EJ1" s="30"/>
      <c r="EK1" s="30"/>
      <c r="EL1" s="30" t="s">
        <v>16</v>
      </c>
      <c r="EM1" s="30"/>
      <c r="EN1" s="30"/>
      <c r="EO1" s="30"/>
      <c r="EP1" s="30"/>
      <c r="EQ1" s="30"/>
      <c r="ER1" s="30"/>
      <c r="ES1" s="30" t="s">
        <v>29</v>
      </c>
      <c r="ET1" s="31"/>
      <c r="EU1" s="31"/>
      <c r="EV1" s="31"/>
      <c r="EW1" s="31"/>
      <c r="EZ1" s="30" t="s">
        <v>15</v>
      </c>
      <c r="FA1" s="30"/>
      <c r="FB1" s="30"/>
      <c r="FC1" s="30"/>
      <c r="FD1" s="30"/>
      <c r="FE1" s="30"/>
      <c r="FF1" s="30"/>
      <c r="FG1" s="30" t="s">
        <v>16</v>
      </c>
      <c r="FH1" s="30"/>
      <c r="FI1" s="30"/>
      <c r="FJ1" s="30"/>
      <c r="FK1" s="30"/>
      <c r="FL1" s="30"/>
      <c r="FM1" s="30"/>
      <c r="FN1" s="30" t="s">
        <v>29</v>
      </c>
      <c r="FO1" s="31"/>
      <c r="FP1" s="31"/>
      <c r="FQ1" s="31"/>
      <c r="FR1" s="31"/>
      <c r="FU1" s="30" t="s">
        <v>15</v>
      </c>
      <c r="FV1" s="30"/>
      <c r="FW1" s="30"/>
      <c r="FX1" s="30"/>
      <c r="FY1" s="30"/>
      <c r="FZ1" s="30"/>
      <c r="GA1" s="30"/>
      <c r="GB1" s="30" t="s">
        <v>16</v>
      </c>
      <c r="GC1" s="30"/>
      <c r="GD1" s="30"/>
      <c r="GE1" s="30"/>
      <c r="GF1" s="30"/>
      <c r="GG1" s="30"/>
      <c r="GH1" s="30"/>
      <c r="GI1" s="30" t="s">
        <v>29</v>
      </c>
      <c r="GJ1" s="31"/>
      <c r="GK1" s="31"/>
      <c r="GL1" s="31"/>
      <c r="GM1" s="31"/>
      <c r="GP1" s="30" t="s">
        <v>15</v>
      </c>
      <c r="GQ1" s="30"/>
      <c r="GR1" s="30"/>
      <c r="GS1" s="30"/>
      <c r="GT1" s="30"/>
      <c r="GU1" s="30"/>
      <c r="GV1" s="30"/>
      <c r="GW1" s="30" t="s">
        <v>16</v>
      </c>
      <c r="GX1" s="30"/>
      <c r="GY1" s="30"/>
      <c r="GZ1" s="30"/>
      <c r="HA1" s="30"/>
      <c r="HB1" s="30"/>
      <c r="HC1" s="30"/>
      <c r="HD1" s="30" t="s">
        <v>29</v>
      </c>
      <c r="HE1" s="31"/>
      <c r="HF1" s="31"/>
      <c r="HG1" s="31"/>
      <c r="HH1" s="31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169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102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102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103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77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77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78</v>
      </c>
      <c r="AS3" s="5">
        <v>330</v>
      </c>
      <c r="AT3" s="5">
        <v>1</v>
      </c>
      <c r="AU3" s="5">
        <v>0</v>
      </c>
      <c r="AV3" s="5">
        <v>0</v>
      </c>
      <c r="AW3" s="5" t="s">
        <v>79</v>
      </c>
      <c r="AX3" s="5">
        <v>540</v>
      </c>
      <c r="AY3" s="5" t="s">
        <v>13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13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14</v>
      </c>
      <c r="BN3" s="5">
        <v>540</v>
      </c>
      <c r="BO3" s="5">
        <v>1</v>
      </c>
      <c r="BP3" s="5">
        <v>0</v>
      </c>
      <c r="BQ3" s="5">
        <v>0</v>
      </c>
      <c r="BR3" s="5" t="s">
        <v>91</v>
      </c>
      <c r="BS3" s="5">
        <v>540</v>
      </c>
      <c r="BT3" s="5" t="s">
        <v>10</v>
      </c>
      <c r="BU3" s="5">
        <v>540</v>
      </c>
      <c r="BV3" s="5">
        <v>0.97777777777800001</v>
      </c>
      <c r="BW3" s="5">
        <v>0</v>
      </c>
      <c r="BX3" s="5">
        <v>0</v>
      </c>
      <c r="BY3" s="5">
        <v>0</v>
      </c>
      <c r="BZ3" s="5">
        <v>12</v>
      </c>
      <c r="CA3" s="5" t="s">
        <v>10</v>
      </c>
      <c r="CB3" s="5">
        <v>540</v>
      </c>
      <c r="CC3" s="5">
        <v>0.97777777777800001</v>
      </c>
      <c r="CD3" s="5">
        <v>0</v>
      </c>
      <c r="CE3" s="5">
        <v>0</v>
      </c>
      <c r="CF3" s="5">
        <v>0</v>
      </c>
      <c r="CG3" s="5">
        <v>12</v>
      </c>
      <c r="CH3" s="5" t="s">
        <v>11</v>
      </c>
      <c r="CI3" s="5">
        <v>528</v>
      </c>
      <c r="CJ3" s="5">
        <v>0.97453703703700001</v>
      </c>
      <c r="CK3" s="5">
        <v>12</v>
      </c>
      <c r="CL3" s="5">
        <v>0</v>
      </c>
      <c r="CM3" s="5" t="s">
        <v>92</v>
      </c>
      <c r="CN3" s="5">
        <v>540</v>
      </c>
      <c r="CO3" s="5" t="s">
        <v>76</v>
      </c>
      <c r="CP3" s="5">
        <v>552</v>
      </c>
      <c r="CQ3" s="5">
        <v>0</v>
      </c>
      <c r="CR3" s="5">
        <v>2.17391304348E-2</v>
      </c>
      <c r="CS3" s="5">
        <v>0.97826086956500002</v>
      </c>
      <c r="CT3" s="5">
        <v>0</v>
      </c>
      <c r="CU3" s="5">
        <v>0</v>
      </c>
      <c r="CV3" s="5" t="s">
        <v>76</v>
      </c>
      <c r="CW3" s="5">
        <v>552</v>
      </c>
      <c r="CX3" s="5">
        <v>0.97826086956500002</v>
      </c>
      <c r="CY3" s="5">
        <v>2.17391304348E-2</v>
      </c>
      <c r="CZ3" s="5">
        <v>0</v>
      </c>
      <c r="DA3" s="5">
        <v>0</v>
      </c>
      <c r="DB3" s="5">
        <v>0</v>
      </c>
      <c r="DC3" s="5" t="s">
        <v>93</v>
      </c>
      <c r="DD3" s="5">
        <v>588</v>
      </c>
      <c r="DE3" s="5">
        <v>0.91666666666700003</v>
      </c>
      <c r="DF3" s="5">
        <v>0</v>
      </c>
      <c r="DG3" s="5">
        <v>48</v>
      </c>
      <c r="DH3" s="5" t="s">
        <v>94</v>
      </c>
      <c r="DI3" s="5">
        <v>432</v>
      </c>
      <c r="DJ3" s="5" t="s">
        <v>95</v>
      </c>
      <c r="DK3" s="5">
        <v>432</v>
      </c>
      <c r="DL3" s="5">
        <v>0</v>
      </c>
      <c r="DM3" s="5">
        <v>0</v>
      </c>
      <c r="DN3" s="5">
        <v>0.99537037036999998</v>
      </c>
      <c r="DO3" s="5">
        <v>0</v>
      </c>
      <c r="DP3" s="5">
        <v>2</v>
      </c>
      <c r="DQ3" s="5" t="s">
        <v>95</v>
      </c>
      <c r="DR3" s="5">
        <v>432</v>
      </c>
      <c r="DS3" s="5">
        <v>0.90509259259300001</v>
      </c>
      <c r="DT3" s="5">
        <v>0</v>
      </c>
      <c r="DU3" s="5">
        <v>8.7962962963000005E-2</v>
      </c>
      <c r="DV3" s="5">
        <v>2.31481481481E-3</v>
      </c>
      <c r="DW3" s="5">
        <v>2</v>
      </c>
      <c r="DX3" s="5" t="s">
        <v>96</v>
      </c>
      <c r="DY3" s="5">
        <v>430</v>
      </c>
      <c r="DZ3" s="5">
        <v>0.91087962963000002</v>
      </c>
      <c r="EA3" s="5">
        <v>2</v>
      </c>
      <c r="EB3" s="5">
        <v>0</v>
      </c>
      <c r="EC3" s="5" t="s">
        <v>97</v>
      </c>
      <c r="ED3" s="5">
        <v>805</v>
      </c>
      <c r="EE3" s="5" t="s">
        <v>89</v>
      </c>
      <c r="EF3" s="5">
        <v>807</v>
      </c>
      <c r="EG3" s="5">
        <v>0.99752168525399998</v>
      </c>
      <c r="EH3" s="5">
        <v>2.4783147459699999E-3</v>
      </c>
      <c r="EI3" s="5">
        <v>0</v>
      </c>
      <c r="EJ3" s="5">
        <v>0</v>
      </c>
      <c r="EK3" s="5">
        <v>0</v>
      </c>
      <c r="EL3" s="5" t="s">
        <v>89</v>
      </c>
      <c r="EM3" s="5">
        <v>807</v>
      </c>
      <c r="EN3" s="5">
        <v>0.99752168525399998</v>
      </c>
      <c r="EO3" s="5">
        <v>2.4783147459699999E-3</v>
      </c>
      <c r="EP3" s="5">
        <v>0</v>
      </c>
      <c r="EQ3" s="5">
        <v>0</v>
      </c>
      <c r="ER3" s="5">
        <v>0</v>
      </c>
      <c r="ES3" s="5" t="s">
        <v>90</v>
      </c>
      <c r="ET3" s="5">
        <v>813</v>
      </c>
      <c r="EU3" s="5">
        <v>0.98954489544900004</v>
      </c>
      <c r="EV3" s="5">
        <v>0</v>
      </c>
      <c r="EW3" s="5">
        <v>8</v>
      </c>
      <c r="EX3" s="5" t="s">
        <v>100</v>
      </c>
      <c r="EY3" s="5">
        <v>805</v>
      </c>
      <c r="EZ3" s="5" t="s">
        <v>98</v>
      </c>
      <c r="FA3" s="5">
        <v>807</v>
      </c>
      <c r="FB3" s="5">
        <v>0</v>
      </c>
      <c r="FC3" s="5">
        <v>2.4783147459699999E-3</v>
      </c>
      <c r="FD3" s="5">
        <v>0.99256505576200005</v>
      </c>
      <c r="FE3" s="5">
        <v>0</v>
      </c>
      <c r="FF3" s="5">
        <v>4</v>
      </c>
      <c r="FG3" s="5" t="s">
        <v>98</v>
      </c>
      <c r="FH3" s="5">
        <v>807</v>
      </c>
      <c r="FI3" s="5">
        <v>0.95786864931799998</v>
      </c>
      <c r="FJ3" s="5">
        <v>2.4783147459699999E-3</v>
      </c>
      <c r="FK3" s="5">
        <v>3.4696406443600003E-2</v>
      </c>
      <c r="FL3" s="5">
        <v>0</v>
      </c>
      <c r="FM3" s="5">
        <v>4</v>
      </c>
      <c r="FN3" s="5" t="s">
        <v>99</v>
      </c>
      <c r="FO3" s="5">
        <v>809</v>
      </c>
      <c r="FP3" s="5">
        <v>0.96709717097199999</v>
      </c>
      <c r="FQ3" s="5">
        <v>4</v>
      </c>
      <c r="FR3" s="5">
        <v>8</v>
      </c>
      <c r="FS3" s="5" t="s">
        <v>101</v>
      </c>
      <c r="FT3" s="5">
        <v>805</v>
      </c>
      <c r="FU3" s="5" t="s">
        <v>170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170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171</v>
      </c>
      <c r="GJ3" s="5">
        <v>805</v>
      </c>
      <c r="GK3" s="5">
        <v>1</v>
      </c>
      <c r="GL3" s="5">
        <v>0</v>
      </c>
      <c r="GM3" s="5">
        <v>0</v>
      </c>
      <c r="GN3" s="5" t="s">
        <v>104</v>
      </c>
      <c r="GO3" s="5">
        <v>805</v>
      </c>
      <c r="GP3" s="5" t="s">
        <v>52</v>
      </c>
      <c r="GQ3" s="5">
        <v>807</v>
      </c>
      <c r="GR3" s="5">
        <v>0</v>
      </c>
      <c r="GS3" s="5">
        <v>2.4783147459699999E-3</v>
      </c>
      <c r="GT3" s="5">
        <v>0.99752168525399998</v>
      </c>
      <c r="GU3" s="5">
        <v>0</v>
      </c>
      <c r="GV3" s="5">
        <v>0</v>
      </c>
      <c r="GW3" s="5" t="s">
        <v>52</v>
      </c>
      <c r="GX3" s="5">
        <v>807</v>
      </c>
      <c r="GY3" s="5">
        <v>0.99752168525399998</v>
      </c>
      <c r="GZ3" s="5">
        <v>2.4783147459699999E-3</v>
      </c>
      <c r="HA3" s="5">
        <v>0</v>
      </c>
      <c r="HB3" s="5">
        <v>0</v>
      </c>
      <c r="HC3" s="5">
        <v>0</v>
      </c>
      <c r="HD3" s="5" t="s">
        <v>53</v>
      </c>
      <c r="HE3" s="5">
        <v>813</v>
      </c>
      <c r="HF3" s="5">
        <v>0.98985239852399998</v>
      </c>
      <c r="HG3" s="5">
        <v>0</v>
      </c>
      <c r="HH3" s="5">
        <v>8</v>
      </c>
    </row>
    <row r="4" spans="1:216" s="6" customFormat="1" x14ac:dyDescent="0.25">
      <c r="A4" s="5" t="s">
        <v>12</v>
      </c>
      <c r="B4" s="5">
        <v>2</v>
      </c>
      <c r="C4" s="5" t="s">
        <v>169</v>
      </c>
      <c r="D4" s="5">
        <v>10</v>
      </c>
      <c r="E4" s="5">
        <v>10</v>
      </c>
      <c r="F4" s="5">
        <v>0</v>
      </c>
      <c r="G4" s="5" t="s">
        <v>9</v>
      </c>
      <c r="H4" s="5">
        <v>264</v>
      </c>
      <c r="I4" s="5" t="s">
        <v>76</v>
      </c>
      <c r="J4" s="5">
        <v>310</v>
      </c>
      <c r="K4" s="5">
        <v>0</v>
      </c>
      <c r="L4" s="5">
        <v>0.148387096774</v>
      </c>
      <c r="M4" s="5">
        <v>0.83548387096800003</v>
      </c>
      <c r="N4" s="5">
        <v>3.2258064516100002E-3</v>
      </c>
      <c r="O4" s="5">
        <v>4</v>
      </c>
      <c r="P4" s="5" t="s">
        <v>76</v>
      </c>
      <c r="Q4" s="5">
        <v>310</v>
      </c>
      <c r="R4" s="5">
        <v>0</v>
      </c>
      <c r="S4" s="5">
        <v>0.148387096774</v>
      </c>
      <c r="T4" s="5">
        <v>0.83548387096800003</v>
      </c>
      <c r="U4" s="5">
        <v>3.2258064516100002E-3</v>
      </c>
      <c r="V4" s="5">
        <v>4</v>
      </c>
      <c r="W4" s="5" t="s">
        <v>93</v>
      </c>
      <c r="X4" s="5">
        <v>444</v>
      </c>
      <c r="Y4" s="5">
        <v>0.54408482142900005</v>
      </c>
      <c r="Z4" s="5">
        <v>4</v>
      </c>
      <c r="AA4" s="5">
        <v>184</v>
      </c>
      <c r="AB4" s="5" t="s">
        <v>51</v>
      </c>
      <c r="AC4" s="5">
        <v>330</v>
      </c>
      <c r="AD4" s="5" t="s">
        <v>77</v>
      </c>
      <c r="AE4" s="5">
        <v>1154</v>
      </c>
      <c r="AF4" s="5">
        <v>0</v>
      </c>
      <c r="AG4" s="5">
        <v>0.71403812825000001</v>
      </c>
      <c r="AH4" s="5">
        <v>0.28596187174999999</v>
      </c>
      <c r="AI4" s="5">
        <v>0</v>
      </c>
      <c r="AJ4" s="5">
        <v>0</v>
      </c>
      <c r="AK4" s="5" t="s">
        <v>77</v>
      </c>
      <c r="AL4" s="5">
        <v>1154</v>
      </c>
      <c r="AM4" s="5">
        <v>0</v>
      </c>
      <c r="AN4" s="5">
        <v>0.71403812825000001</v>
      </c>
      <c r="AO4" s="5">
        <v>0.28596187174999999</v>
      </c>
      <c r="AP4" s="5">
        <v>0</v>
      </c>
      <c r="AQ4" s="5">
        <v>0</v>
      </c>
      <c r="AR4" s="5" t="s">
        <v>78</v>
      </c>
      <c r="AS4" s="5">
        <v>3626</v>
      </c>
      <c r="AT4" s="5">
        <v>8.9561500275799996E-2</v>
      </c>
      <c r="AU4" s="5">
        <v>0</v>
      </c>
      <c r="AV4" s="5">
        <v>3296</v>
      </c>
      <c r="AW4" s="5" t="s">
        <v>79</v>
      </c>
      <c r="AX4" s="5">
        <v>540</v>
      </c>
      <c r="AY4" s="5" t="s">
        <v>13</v>
      </c>
      <c r="AZ4" s="5">
        <v>540</v>
      </c>
      <c r="BA4" s="5">
        <v>5.92592592593E-2</v>
      </c>
      <c r="BB4" s="5">
        <v>0</v>
      </c>
      <c r="BC4" s="5">
        <v>0</v>
      </c>
      <c r="BD4" s="5">
        <v>0</v>
      </c>
      <c r="BE4" s="5">
        <v>508</v>
      </c>
      <c r="BF4" s="5" t="s">
        <v>13</v>
      </c>
      <c r="BG4" s="5">
        <v>540</v>
      </c>
      <c r="BH4" s="5">
        <v>5.92592592593E-2</v>
      </c>
      <c r="BI4" s="5">
        <v>0</v>
      </c>
      <c r="BJ4" s="5">
        <v>0</v>
      </c>
      <c r="BK4" s="5">
        <v>0</v>
      </c>
      <c r="BL4" s="5">
        <v>508</v>
      </c>
      <c r="BM4" s="5" t="s">
        <v>99</v>
      </c>
      <c r="BN4" s="5">
        <v>216</v>
      </c>
      <c r="BO4" s="5">
        <v>0.32668439716300002</v>
      </c>
      <c r="BP4" s="5">
        <v>348</v>
      </c>
      <c r="BQ4" s="5">
        <v>24</v>
      </c>
      <c r="BR4" s="5" t="s">
        <v>91</v>
      </c>
      <c r="BS4" s="5">
        <v>540</v>
      </c>
      <c r="BT4" s="5" t="s">
        <v>10</v>
      </c>
      <c r="BU4" s="5">
        <v>540</v>
      </c>
      <c r="BV4" s="5">
        <v>0.52592592592599996</v>
      </c>
      <c r="BW4" s="5">
        <v>0</v>
      </c>
      <c r="BX4" s="5">
        <v>0</v>
      </c>
      <c r="BY4" s="5">
        <v>0</v>
      </c>
      <c r="BZ4" s="5">
        <v>256</v>
      </c>
      <c r="CA4" s="5" t="s">
        <v>10</v>
      </c>
      <c r="CB4" s="5">
        <v>540</v>
      </c>
      <c r="CC4" s="5">
        <v>0.52592592592599996</v>
      </c>
      <c r="CD4" s="5">
        <v>0</v>
      </c>
      <c r="CE4" s="5">
        <v>0</v>
      </c>
      <c r="CF4" s="5">
        <v>0</v>
      </c>
      <c r="CG4" s="5">
        <v>256</v>
      </c>
      <c r="CH4" s="5" t="s">
        <v>11</v>
      </c>
      <c r="CI4" s="5">
        <v>284</v>
      </c>
      <c r="CJ4" s="5">
        <v>0.50879629629599998</v>
      </c>
      <c r="CK4" s="5">
        <v>256</v>
      </c>
      <c r="CL4" s="5">
        <v>0</v>
      </c>
      <c r="CM4" s="5" t="s">
        <v>92</v>
      </c>
      <c r="CN4" s="5">
        <v>540</v>
      </c>
      <c r="CO4" s="5" t="s">
        <v>89</v>
      </c>
      <c r="CP4" s="5">
        <v>540</v>
      </c>
      <c r="CQ4" s="5">
        <v>0.94259259259299999</v>
      </c>
      <c r="CR4" s="5">
        <v>0</v>
      </c>
      <c r="CS4" s="5">
        <v>0</v>
      </c>
      <c r="CT4" s="5">
        <v>0</v>
      </c>
      <c r="CU4" s="5">
        <v>31</v>
      </c>
      <c r="CV4" s="5" t="s">
        <v>89</v>
      </c>
      <c r="CW4" s="5">
        <v>540</v>
      </c>
      <c r="CX4" s="5">
        <v>0.94259259259299999</v>
      </c>
      <c r="CY4" s="5">
        <v>0</v>
      </c>
      <c r="CZ4" s="5">
        <v>0</v>
      </c>
      <c r="DA4" s="5">
        <v>0</v>
      </c>
      <c r="DB4" s="5">
        <v>31</v>
      </c>
      <c r="DC4" s="5" t="s">
        <v>90</v>
      </c>
      <c r="DD4" s="5">
        <v>509</v>
      </c>
      <c r="DE4" s="5">
        <v>0.93101851851899997</v>
      </c>
      <c r="DF4" s="5">
        <v>31</v>
      </c>
      <c r="DG4" s="5">
        <v>0</v>
      </c>
      <c r="DH4" s="5" t="s">
        <v>94</v>
      </c>
      <c r="DI4" s="5">
        <v>432</v>
      </c>
      <c r="DJ4" s="5" t="s">
        <v>170</v>
      </c>
      <c r="DK4" s="5">
        <v>3033</v>
      </c>
      <c r="DL4" s="5">
        <v>0</v>
      </c>
      <c r="DM4" s="5">
        <v>0.85756676557900002</v>
      </c>
      <c r="DN4" s="5">
        <v>0.142433234421</v>
      </c>
      <c r="DO4" s="5">
        <v>0</v>
      </c>
      <c r="DP4" s="5">
        <v>0</v>
      </c>
      <c r="DQ4" s="5" t="s">
        <v>170</v>
      </c>
      <c r="DR4" s="5">
        <v>3033</v>
      </c>
      <c r="DS4" s="5">
        <v>0</v>
      </c>
      <c r="DT4" s="5">
        <v>0.85756676557900002</v>
      </c>
      <c r="DU4" s="5">
        <v>0.142433234421</v>
      </c>
      <c r="DV4" s="5">
        <v>0</v>
      </c>
      <c r="DW4" s="5">
        <v>0</v>
      </c>
      <c r="DX4" s="5" t="s">
        <v>171</v>
      </c>
      <c r="DY4" s="5">
        <v>10836</v>
      </c>
      <c r="DZ4" s="5">
        <v>3.36378737542E-2</v>
      </c>
      <c r="EA4" s="5">
        <v>0</v>
      </c>
      <c r="EB4" s="5">
        <v>10404</v>
      </c>
      <c r="EC4" s="5" t="s">
        <v>97</v>
      </c>
      <c r="ED4" s="5">
        <v>805</v>
      </c>
      <c r="EE4" s="5" t="s">
        <v>170</v>
      </c>
      <c r="EF4" s="5">
        <v>3033</v>
      </c>
      <c r="EG4" s="5">
        <v>0</v>
      </c>
      <c r="EH4" s="5">
        <v>0.73458621826600001</v>
      </c>
      <c r="EI4" s="5">
        <v>0.26541378173399999</v>
      </c>
      <c r="EJ4" s="5">
        <v>0</v>
      </c>
      <c r="EK4" s="5">
        <v>0</v>
      </c>
      <c r="EL4" s="5" t="s">
        <v>170</v>
      </c>
      <c r="EM4" s="5">
        <v>3033</v>
      </c>
      <c r="EN4" s="5">
        <v>0</v>
      </c>
      <c r="EO4" s="5">
        <v>0.73458621826600001</v>
      </c>
      <c r="EP4" s="5">
        <v>0.26541378173399999</v>
      </c>
      <c r="EQ4" s="5">
        <v>0</v>
      </c>
      <c r="ER4" s="5">
        <v>0</v>
      </c>
      <c r="ES4" s="5" t="s">
        <v>171</v>
      </c>
      <c r="ET4" s="5">
        <v>9717</v>
      </c>
      <c r="EU4" s="5">
        <v>7.6927035093100005E-2</v>
      </c>
      <c r="EV4" s="5">
        <v>0</v>
      </c>
      <c r="EW4" s="5">
        <v>8912</v>
      </c>
      <c r="EX4" s="5" t="s">
        <v>100</v>
      </c>
      <c r="EY4" s="5">
        <v>805</v>
      </c>
      <c r="EZ4" s="5" t="s">
        <v>170</v>
      </c>
      <c r="FA4" s="5">
        <v>3051</v>
      </c>
      <c r="FB4" s="5">
        <v>0</v>
      </c>
      <c r="FC4" s="5">
        <v>0.73615208128499998</v>
      </c>
      <c r="FD4" s="5">
        <v>0.25794821369999998</v>
      </c>
      <c r="FE4" s="5">
        <v>0</v>
      </c>
      <c r="FF4" s="5">
        <v>18</v>
      </c>
      <c r="FG4" s="5" t="s">
        <v>170</v>
      </c>
      <c r="FH4" s="5">
        <v>3051</v>
      </c>
      <c r="FI4" s="5">
        <v>3.2776138970800001E-4</v>
      </c>
      <c r="FJ4" s="5">
        <v>0.73615208128499998</v>
      </c>
      <c r="FK4" s="5">
        <v>0.257620452311</v>
      </c>
      <c r="FL4" s="5">
        <v>0</v>
      </c>
      <c r="FM4" s="5">
        <v>18</v>
      </c>
      <c r="FN4" s="5" t="s">
        <v>171</v>
      </c>
      <c r="FO4" s="5">
        <v>9771</v>
      </c>
      <c r="FP4" s="5">
        <v>7.0104198590299996E-2</v>
      </c>
      <c r="FQ4" s="5">
        <v>18</v>
      </c>
      <c r="FR4" s="5">
        <v>8984</v>
      </c>
      <c r="FS4" s="5" t="s">
        <v>101</v>
      </c>
      <c r="FT4" s="5">
        <v>805</v>
      </c>
      <c r="FU4" s="5" t="s">
        <v>77</v>
      </c>
      <c r="FV4" s="5">
        <v>1196</v>
      </c>
      <c r="FW4" s="5">
        <v>0</v>
      </c>
      <c r="FX4" s="5">
        <v>0.32692307692299999</v>
      </c>
      <c r="FY4" s="5">
        <v>0.63795986622099998</v>
      </c>
      <c r="FZ4" s="5">
        <v>0</v>
      </c>
      <c r="GA4" s="5">
        <v>42</v>
      </c>
      <c r="GB4" s="5" t="s">
        <v>77</v>
      </c>
      <c r="GC4" s="5">
        <v>1196</v>
      </c>
      <c r="GD4" s="5">
        <v>0</v>
      </c>
      <c r="GE4" s="5">
        <v>0.32692307692299999</v>
      </c>
      <c r="GF4" s="5">
        <v>0.63795986622099998</v>
      </c>
      <c r="GG4" s="5">
        <v>0</v>
      </c>
      <c r="GH4" s="5">
        <v>42</v>
      </c>
      <c r="GI4" s="5" t="s">
        <v>78</v>
      </c>
      <c r="GJ4" s="5">
        <v>2327</v>
      </c>
      <c r="GK4" s="5">
        <v>0.310574081891</v>
      </c>
      <c r="GL4" s="5">
        <v>42</v>
      </c>
      <c r="GM4" s="5">
        <v>1564</v>
      </c>
      <c r="GN4" s="5" t="s">
        <v>104</v>
      </c>
      <c r="GO4" s="5">
        <v>805</v>
      </c>
      <c r="GP4" s="5" t="s">
        <v>170</v>
      </c>
      <c r="GQ4" s="5">
        <v>3076</v>
      </c>
      <c r="GR4" s="5">
        <v>0</v>
      </c>
      <c r="GS4" s="5">
        <v>0.73829648894699995</v>
      </c>
      <c r="GT4" s="5">
        <v>0.247724317295</v>
      </c>
      <c r="GU4" s="5">
        <v>0</v>
      </c>
      <c r="GV4" s="5">
        <v>43</v>
      </c>
      <c r="GW4" s="5" t="s">
        <v>170</v>
      </c>
      <c r="GX4" s="5">
        <v>3076</v>
      </c>
      <c r="GY4" s="5">
        <v>0</v>
      </c>
      <c r="GZ4" s="5">
        <v>0.73829648894699995</v>
      </c>
      <c r="HA4" s="5">
        <v>0.247724317295</v>
      </c>
      <c r="HB4" s="5">
        <v>0</v>
      </c>
      <c r="HC4" s="5">
        <v>43</v>
      </c>
      <c r="HD4" s="5" t="s">
        <v>171</v>
      </c>
      <c r="HE4" s="5">
        <v>9846</v>
      </c>
      <c r="HF4" s="5">
        <v>7.2757609465100001E-2</v>
      </c>
      <c r="HG4" s="5">
        <v>43</v>
      </c>
      <c r="HH4" s="5">
        <v>9084</v>
      </c>
    </row>
    <row r="7" spans="1:216" x14ac:dyDescent="0.25">
      <c r="A7" s="19"/>
    </row>
  </sheetData>
  <mergeCells count="31">
    <mergeCell ref="FG1:FM1"/>
    <mergeCell ref="CH1:CL1"/>
    <mergeCell ref="CO1:CU1"/>
    <mergeCell ref="CV1:DB1"/>
    <mergeCell ref="DC1:DG1"/>
    <mergeCell ref="DJ1:DP1"/>
    <mergeCell ref="EZ1:FF1"/>
    <mergeCell ref="ES1:EW1"/>
    <mergeCell ref="EE1:EK1"/>
    <mergeCell ref="EL1:ER1"/>
    <mergeCell ref="HD1:HH1"/>
    <mergeCell ref="FN1:FR1"/>
    <mergeCell ref="FU1:GA1"/>
    <mergeCell ref="GB1:GH1"/>
    <mergeCell ref="GI1:GM1"/>
    <mergeCell ref="GP1:GV1"/>
    <mergeCell ref="GW1:HC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BT1:BZ1"/>
    <mergeCell ref="CA1:CG1"/>
    <mergeCell ref="BM1:BQ1"/>
    <mergeCell ref="DQ1:DW1"/>
    <mergeCell ref="DX1:EB1"/>
  </mergeCells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23" sqref="H23"/>
    </sheetView>
  </sheetViews>
  <sheetFormatPr defaultRowHeight="15" x14ac:dyDescent="0.25"/>
  <cols>
    <col min="1" max="1" width="14.28515625" style="19" customWidth="1"/>
    <col min="2" max="2" width="16.5703125" style="19" customWidth="1"/>
    <col min="3" max="3" width="11.42578125" customWidth="1"/>
    <col min="4" max="4" width="12.85546875" customWidth="1"/>
    <col min="5" max="5" width="12.42578125" customWidth="1"/>
  </cols>
  <sheetData>
    <row r="1" spans="1:5" s="19" customFormat="1" x14ac:dyDescent="0.25">
      <c r="A1" s="32" t="s">
        <v>184</v>
      </c>
      <c r="B1" s="32"/>
      <c r="C1" s="32"/>
      <c r="D1" s="32"/>
      <c r="E1" s="33"/>
    </row>
    <row r="2" spans="1:5" x14ac:dyDescent="0.25">
      <c r="A2" s="2" t="s">
        <v>187</v>
      </c>
      <c r="B2" s="2" t="s">
        <v>188</v>
      </c>
      <c r="C2" s="2" t="s">
        <v>185</v>
      </c>
      <c r="D2" s="2" t="s">
        <v>175</v>
      </c>
      <c r="E2" s="2" t="s">
        <v>176</v>
      </c>
    </row>
    <row r="3" spans="1:5" x14ac:dyDescent="0.25">
      <c r="A3" s="12">
        <f ca="1">OFFSET('Five Puzzles'!$H$14,0,21*(ROW(A3)-ROW(A$3)))</f>
        <v>805</v>
      </c>
      <c r="B3" s="12">
        <f ca="1">OFFSET('Five Puzzles'!$J$14,0,21*(ROW(B3)-ROW(B$3)))</f>
        <v>805</v>
      </c>
      <c r="C3" s="12">
        <f ca="1">OFFSET('Five Puzzles'!$K$14,0,21*(ROW(C3)-ROW(C$3)))</f>
        <v>0.99006211180100001</v>
      </c>
      <c r="D3" s="12">
        <f ca="1">OFFSET('Five Puzzles'!$R$14,0,21*(ROW(D3)-ROW(D$3)))</f>
        <v>0.99006211180100001</v>
      </c>
      <c r="E3" s="12">
        <f ca="1">OFFSET('Five Puzzles'!$Y$14,0,21*(ROW(E3)-ROW(E$3)))</f>
        <v>0.98819875776400001</v>
      </c>
    </row>
    <row r="4" spans="1:5" x14ac:dyDescent="0.25">
      <c r="A4" s="12">
        <f ca="1">OFFSET('Five Puzzles'!$H$14,0,21*(ROW(A4)-ROW(A$3)))</f>
        <v>540</v>
      </c>
      <c r="B4" s="12">
        <f ca="1">OFFSET('Five Puzzles'!$J$14,0,21*(ROW(B4)-ROW(B$3)))</f>
        <v>540</v>
      </c>
      <c r="C4" s="12">
        <f ca="1">OFFSET('Five Puzzles'!$K$14,0,21*(ROW(C4)-ROW(C$3)))</f>
        <v>1</v>
      </c>
      <c r="D4" s="12">
        <f ca="1">OFFSET('Five Puzzles'!$R$14,0,21*(ROW(D4)-ROW(D$3)))</f>
        <v>1</v>
      </c>
      <c r="E4" s="12">
        <f ca="1">OFFSET('Five Puzzles'!$Y$14,0,21*(ROW(E4)-ROW(E$3)))</f>
        <v>1</v>
      </c>
    </row>
    <row r="5" spans="1:5" x14ac:dyDescent="0.25">
      <c r="A5" s="12">
        <f ca="1">OFFSET('Five Puzzles'!$H$14,0,21*(ROW(A5)-ROW(A$3)))</f>
        <v>805</v>
      </c>
      <c r="B5" s="12">
        <f ca="1">OFFSET('Five Puzzles'!$J$14,0,21*(ROW(B5)-ROW(B$3)))</f>
        <v>813</v>
      </c>
      <c r="C5" s="12">
        <f ca="1">OFFSET('Five Puzzles'!$K$14,0,21*(ROW(C5)-ROW(C$3)))</f>
        <v>0.99015990159900003</v>
      </c>
      <c r="D5" s="12">
        <f ca="1">OFFSET('Five Puzzles'!$R$14,0,21*(ROW(D5)-ROW(D$3)))</f>
        <v>0.99015990159900003</v>
      </c>
      <c r="E5" s="12">
        <f ca="1">OFFSET('Five Puzzles'!$Y$14,0,21*(ROW(E5)-ROW(E$3)))</f>
        <v>0.96057347670299997</v>
      </c>
    </row>
    <row r="6" spans="1:5" x14ac:dyDescent="0.25">
      <c r="A6" s="12">
        <f ca="1">OFFSET('Five Puzzles'!$H$14,0,21*(ROW(A6)-ROW(A$3)))</f>
        <v>3300</v>
      </c>
      <c r="B6" s="12">
        <f ca="1">OFFSET('Five Puzzles'!$J$14,0,21*(ROW(B6)-ROW(B$3)))</f>
        <v>3300</v>
      </c>
      <c r="C6" s="12">
        <f ca="1">OFFSET('Five Puzzles'!$K$14,0,21*(ROW(C6)-ROW(C$3)))</f>
        <v>0.99878787878800002</v>
      </c>
      <c r="D6" s="12">
        <f ca="1">OFFSET('Five Puzzles'!$R$14,0,21*(ROW(D6)-ROW(D$3)))</f>
        <v>0.99878787878800002</v>
      </c>
      <c r="E6" s="12">
        <f ca="1">OFFSET('Five Puzzles'!$Y$14,0,21*(ROW(E6)-ROW(E$3)))</f>
        <v>0.99833333333300001</v>
      </c>
    </row>
    <row r="7" spans="1:5" x14ac:dyDescent="0.25">
      <c r="A7" s="12">
        <f ca="1">OFFSET('Five Puzzles'!$H$14,0,21*(ROW(A7)-ROW(A$3)))</f>
        <v>805</v>
      </c>
      <c r="B7" s="12">
        <f ca="1">OFFSET('Five Puzzles'!$J$14,0,21*(ROW(B7)-ROW(B$3)))</f>
        <v>805</v>
      </c>
      <c r="C7" s="12">
        <f ca="1">OFFSET('Five Puzzles'!$K$14,0,21*(ROW(C7)-ROW(C$3)))</f>
        <v>1</v>
      </c>
      <c r="D7" s="12">
        <f ca="1">OFFSET('Five Puzzles'!$R$14,0,21*(ROW(D7)-ROW(D$3)))</f>
        <v>1</v>
      </c>
      <c r="E7" s="12">
        <f ca="1">OFFSET('Five Puzzles'!$Y$14,0,21*(ROW(E7)-ROW(E$3)))</f>
        <v>1</v>
      </c>
    </row>
    <row r="10" spans="1:5" x14ac:dyDescent="0.25">
      <c r="A10" s="34" t="s">
        <v>186</v>
      </c>
      <c r="B10" s="34"/>
      <c r="C10" s="11">
        <f ca="1">($A$3*C3+$A$4*C4+$A$5*C5+$A$6*C6+$A$7*C7)/($A$3+$A$4+$A$5+$A$6+$A$7)</f>
        <v>0.99681514321141484</v>
      </c>
      <c r="D10" s="11">
        <f t="shared" ref="D10:E10" ca="1" si="0">($A$3*D3+$A$4*D4+$A$5*D5+$A$6*D6+$A$7*D7)/($A$3+$A$4+$A$5+$A$6+$A$7)</f>
        <v>0.99681514321141484</v>
      </c>
      <c r="E10" s="11">
        <f t="shared" ca="1" si="0"/>
        <v>0.99252784152595286</v>
      </c>
    </row>
  </sheetData>
  <mergeCells count="2">
    <mergeCell ref="A1:E1"/>
    <mergeCell ref="A10:B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88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customWidth="1"/>
    <col min="2" max="2" width="13.85546875" customWidth="1"/>
    <col min="3" max="3" width="17.140625" customWidth="1"/>
    <col min="4" max="4" width="14" customWidth="1"/>
    <col min="5" max="6" width="18.7109375" customWidth="1"/>
    <col min="7" max="7" width="20.5703125" customWidth="1"/>
    <col min="8" max="8" width="19.5703125" customWidth="1"/>
  </cols>
  <sheetData>
    <row r="1" spans="1:8" ht="30" x14ac:dyDescent="0.2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38" sqref="M38"/>
    </sheetView>
  </sheetViews>
  <sheetFormatPr defaultRowHeight="15" x14ac:dyDescent="0.25"/>
  <cols>
    <col min="1" max="1" width="11" bestFit="1" customWidth="1"/>
    <col min="2" max="2" width="15" customWidth="1"/>
    <col min="3" max="4" width="9" style="19"/>
    <col min="5" max="5" width="14" customWidth="1"/>
    <col min="8" max="8" width="13.7109375" customWidth="1"/>
  </cols>
  <sheetData>
    <row r="1" spans="1:10" s="19" customFormat="1" x14ac:dyDescent="0.25">
      <c r="A1" s="25" t="s">
        <v>182</v>
      </c>
      <c r="B1" s="27" t="s">
        <v>175</v>
      </c>
      <c r="C1" s="27"/>
      <c r="D1" s="27"/>
      <c r="E1" s="27" t="s">
        <v>176</v>
      </c>
      <c r="F1" s="28"/>
      <c r="G1" s="28"/>
      <c r="H1" s="27" t="s">
        <v>180</v>
      </c>
      <c r="I1" s="27"/>
      <c r="J1" s="27"/>
    </row>
    <row r="2" spans="1:10" ht="30" x14ac:dyDescent="0.25">
      <c r="A2" s="26"/>
      <c r="B2" s="2" t="s">
        <v>177</v>
      </c>
      <c r="C2" s="2" t="s">
        <v>178</v>
      </c>
      <c r="D2" s="2" t="s">
        <v>179</v>
      </c>
      <c r="E2" s="2" t="s">
        <v>177</v>
      </c>
      <c r="F2" s="2" t="s">
        <v>178</v>
      </c>
      <c r="G2" s="2" t="s">
        <v>179</v>
      </c>
      <c r="H2" s="2" t="s">
        <v>177</v>
      </c>
      <c r="I2" s="2" t="s">
        <v>178</v>
      </c>
      <c r="J2" s="2" t="s">
        <v>179</v>
      </c>
    </row>
    <row r="3" spans="1:10" x14ac:dyDescent="0.25">
      <c r="A3" s="12">
        <v>2</v>
      </c>
      <c r="B3" s="23">
        <f>AVERAGE('Two Puzzles'!$R$3:$R$43, 'Two Puzzles'!$AM$3:$AM$43, 'Two Puzzles'!$BH$3:$BH$43, 'Two Puzzles'!$CC$3:$CC$43, 'Two Puzzles'!$CX$3:$CX$43)</f>
        <v>0.84983451377929853</v>
      </c>
      <c r="C3" s="23">
        <f>AVERAGE('Two Puzzles'!$R$3:$R$57, 'Two Puzzles'!$AM$3:$AM$57, 'Two Puzzles'!$BH$3:$BH$57, 'Two Puzzles'!$CC$3:$CC$57, 'Two Puzzles'!$CX$3:$CX$57)</f>
        <v>0.75715864924547338</v>
      </c>
      <c r="D3" s="23">
        <f>AVERAGE('Two Puzzles'!$R$58:$R$112, 'Two Puzzles'!$AM$58:$AM$112, 'Two Puzzles'!$BH$58:$BH$112, 'Two Puzzles'!$CC$58:$CC$112, 'Two Puzzles'!$CX$58:$CX$112)</f>
        <v>0.32123237820141054</v>
      </c>
      <c r="E3" s="23">
        <f>AVERAGE('Two Puzzles'!$Y$3:$Y$43, 'Two Puzzles'!$AT$3:$AT$43, 'Two Puzzles'!$BO$3:$BO$43, 'Two Puzzles'!$CJ$3:$CJ$43, 'Two Puzzles'!$DE$3:$DE$43)</f>
        <v>0.93280464401321939</v>
      </c>
      <c r="F3" s="23">
        <f>AVERAGE('Two Puzzles'!$Y$3:$Y$57, 'Two Puzzles'!$AT$3:$AT$57, 'Two Puzzles'!$BO$3:$BO$57, 'Two Puzzles'!$CJ$3:$CJ$57, 'Two Puzzles'!$DE$3:$DE$57)</f>
        <v>0.87447248674616351</v>
      </c>
      <c r="G3" s="23">
        <f>AVERAGE('Two Puzzles'!$Y$58:$Y$112, 'Two Puzzles'!$AT$58:$AT$112, 'Two Puzzles'!$BO$58:$BO$112, 'Two Puzzles'!$CJ$58:$CJ$112, 'Two Puzzles'!$DE$58:$DE$112)</f>
        <v>0.4620062760458547</v>
      </c>
      <c r="H3" s="24">
        <f>(COUNTIF('Two Puzzles'!$K$3:$K$43,1) +COUNTIF( 'Two Puzzles'!$AF$3:$AF$43, 1)+COUNTIF('Two Puzzles'!$BA$3:$BA$43, 1) +COUNTIF('Two Puzzles'!$BV$3:$BV$43, 1)+COUNTIF('Two Puzzles'!$CQ$3:$CQ$43,1))/COUNT('Two Puzzles'!$K$3:$K$43, 'Two Puzzles'!$AF$3:$AF$43, 'Two Puzzles'!$BA$3:$BA$43, 'Two Puzzles'!$BV$3:$BV$43, 'Two Puzzles'!$CQ$3:$CQ$43)</f>
        <v>0.29268292682926828</v>
      </c>
      <c r="I3" s="24">
        <f>(COUNTIF('Two Puzzles'!$K$3:$K$57,1) +COUNTIF( 'Two Puzzles'!$AF$3:$AF$57, 1)+COUNTIF('Two Puzzles'!$BA$3:$BA$57, 1) +COUNTIF('Two Puzzles'!$BV$3:$BV$57, 1)+COUNTIF('Two Puzzles'!$CQ$3:$CQ$57,1))/COUNT('Two Puzzles'!$K$3:$K$57, 'Two Puzzles'!$AF$3:$AF$57, 'Two Puzzles'!$BA$3:$BA$57, 'Two Puzzles'!$BV$3:$BV$57, 'Two Puzzles'!$CQ$3:$CQ$57)</f>
        <v>0.23636363636363636</v>
      </c>
      <c r="J3" s="24">
        <f>(COUNTIF('Two Puzzles'!$K$58:$K$112,1) +COUNTIF( 'Two Puzzles'!$AF$58:$AF$112, 1)+COUNTIF('Two Puzzles'!$BA$58:$BA$112, 1) +COUNTIF('Two Puzzles'!$BV$58:$BV$112, 1)+COUNTIF('Two Puzzles'!$CQ$58:$CQ$112,1))/COUNT('Two Puzzles'!$K$58:$K$112, 'Two Puzzles'!$AF$58:$AF$112, 'Two Puzzles'!$BA$58:$BA$112, 'Two Puzzles'!$BV$58:$BV$112, 'Two Puzzles'!$CQ$58:$CQ$112)</f>
        <v>5.4545454545454543E-2</v>
      </c>
    </row>
    <row r="4" spans="1:10" x14ac:dyDescent="0.25">
      <c r="A4" s="12">
        <v>3</v>
      </c>
      <c r="B4" s="23">
        <f>AVERAGE('Three Puzzles'!$R$3:$R$11, 'Three Puzzles'!$AM$3:$AM$11, 'Three Puzzles'!$BH$3:$BH$11, 'Three Puzzles'!$CC$3:$CC$11, 'Three Puzzles'!$CX$3:$CX$11)</f>
        <v>0.95358277750203702</v>
      </c>
      <c r="C4" s="23">
        <f>AVERAGE('Three Puzzles'!$R$3:$R$25, 'Three Puzzles'!$AM$3:$AM$25, 'Three Puzzles'!$BH$3:$BH$25, 'Three Puzzles'!$CC$3:$CC$25, 'Three Puzzles'!$CX$3:$CX$25)</f>
        <v>0.79982154840293596</v>
      </c>
      <c r="D4" s="23">
        <f>AVERAGE('Three Puzzles'!$R$26:$R$48, 'Three Puzzles'!$AM$26:$AM$48, 'Three Puzzles'!$BH$26:$BH$48, 'Three Puzzles'!$CC$26:$CC$48, 'Three Puzzles'!$CX$26:$CX$48)</f>
        <v>0.20287870511251105</v>
      </c>
      <c r="E4" s="23">
        <f>AVERAGE('Three Puzzles'!$Y$3:$Y$11, 'Three Puzzles'!$AT$3:$AT$11, 'Three Puzzles'!$BO$3:$BO$11, 'Three Puzzles'!$CJ$3:$CJ$11, 'Three Puzzles'!$DE$3:$DE$11)</f>
        <v>0.95505137468459245</v>
      </c>
      <c r="F4" s="23">
        <f>AVERAGE('Three Puzzles'!$Y$3:$Y$25, 'Three Puzzles'!$AT$3:$AT$25, 'Three Puzzles'!$BO$3:$BO$25, 'Three Puzzles'!$CJ$3:$CJ$25, 'Three Puzzles'!$DE$3:$DE$25)</f>
        <v>0.86883242049646381</v>
      </c>
      <c r="G4" s="23">
        <f>AVERAGE('Three Puzzles'!$Y$26:$Y$48, 'Three Puzzles'!$AT$26:$AT$48, 'Three Puzzles'!$BO$26:$BO$48, 'Three Puzzles'!$CJ$26:$CJ$48, 'Three Puzzles'!$DE$26:$DE$48)</f>
        <v>0.36424235623478401</v>
      </c>
      <c r="H4" s="24">
        <f>(COUNTIF('Three Puzzles'!$K$3:$K$11,1) +COUNTIF( 'Three Puzzles'!$AF$3:$AF$11, 1)+COUNTIF('Three Puzzles'!$BA$3:$BA$11, 1) +COUNTIF('Three Puzzles'!$BV$3:$BV$11, 1)+COUNTIF('Three Puzzles'!$CQ$3:$CQ$11,1))/COUNT('Three Puzzles'!$K$3:$K$11, 'Three Puzzles'!$AF$3:$AF$11, 'Three Puzzles'!$BA$3:$BA$11, 'Three Puzzles'!$BV$3:$BV$11, 'Three Puzzles'!$CQ$3:$CQ$11)</f>
        <v>0.18518518518518517</v>
      </c>
      <c r="I4" s="24">
        <f>(COUNTIF('Three Puzzles'!$K$3:$K$25,1) +COUNTIF( 'Three Puzzles'!$AF$3:$AF$25, 1)+COUNTIF('Three Puzzles'!$BA$3:$BA$25, 1) +COUNTIF('Three Puzzles'!$BV$3:$BV$25, 1)+COUNTIF('Three Puzzles'!$CQ$3:$CQ$25,1))/COUNT('Three Puzzles'!$K$3:$K$25, 'Three Puzzles'!$AF$3:$AF$25, 'Three Puzzles'!$BA$3:$BA$25, 'Three Puzzles'!$BV$3:$BV$25, 'Three Puzzles'!$CQ$3:$CQ$25)</f>
        <v>0.18840579710144928</v>
      </c>
      <c r="J4" s="24">
        <f>(COUNTIF('Three Puzzles'!$K$26:$K$48,1) +COUNTIF( 'Three Puzzles'!$AF$26:$AF$48, 1)+COUNTIF('Three Puzzles'!$BA$26:$BA$48, 1) +COUNTIF('Three Puzzles'!$BV$26:$BV$48, 1)+COUNTIF('Three Puzzles'!$CQ$26:$CQ$48,1))/COUNT('Three Puzzles'!$K$26:$K$48, 'Three Puzzles'!$AF$26:$AF$48, 'Three Puzzles'!$BA$26:$BA$48, 'Three Puzzles'!$BV$26:$BV$48, 'Three Puzzles'!$CQ$26:$CQ$48)</f>
        <v>1.4492753623188406E-2</v>
      </c>
    </row>
    <row r="5" spans="1:10" x14ac:dyDescent="0.25">
      <c r="A5" s="12">
        <v>4</v>
      </c>
      <c r="B5" s="23">
        <f>AVERAGE('Four Puzzles'!$R$3:$R$6, 'Four Puzzles'!$AM$3:$AM$6, 'Four Puzzles'!$BH$3:$BH$6, 'Four Puzzles'!$CC$3:$CC$6, 'Four Puzzles'!$CX$3:$CX$6)</f>
        <v>0.88067985433268758</v>
      </c>
      <c r="C5" s="23">
        <f>AVERAGE('Four Puzzles'!$R$3:$R$10, 'Four Puzzles'!$AM$3:$AM$10, 'Four Puzzles'!$BH$3:$BH$10, 'Four Puzzles'!$CC$3:$CC$10, 'Four Puzzles'!$CX$3:$CX$10)</f>
        <v>0.77798660315657175</v>
      </c>
      <c r="D5" s="23">
        <f>AVERAGE('Four Puzzles'!$R$11:$R$18, 'Four Puzzles'!$AM$11:$AM$18, 'Four Puzzles'!$BH$11:$BH$18, 'Four Puzzles'!$CC$11:$CC$18, 'Four Puzzles'!$CX$11:$CX$18)</f>
        <v>0.10885747128991347</v>
      </c>
      <c r="E5" s="23">
        <f>AVERAGE('Four Puzzles'!$Y$3:$Y$6, 'Four Puzzles'!$AT$3:$AT$6, 'Four Puzzles'!$BO$3:$BO$6, 'Four Puzzles'!$CJ$3:$CJ$6, 'Four Puzzles'!$DE$3:$DE$6)</f>
        <v>0.91998650898237488</v>
      </c>
      <c r="F5" s="23">
        <f>AVERAGE('Four Puzzles'!$Y$3:$Y$10, 'Four Puzzles'!$AT$3:$AT$10, 'Four Puzzles'!$BO$3:$BO$10, 'Four Puzzles'!$CJ$3:$CJ$10, 'Four Puzzles'!$DE$3:$DE$10)</f>
        <v>0.86218281249084383</v>
      </c>
      <c r="G5" s="23">
        <f>AVERAGE('Four Puzzles'!$Y$11:$Y$18, 'Four Puzzles'!$AT$11:$AT$18, 'Four Puzzles'!$BO$11:$BO$18, 'Four Puzzles'!$CJ$11:$CJ$18, 'Four Puzzles'!$DE$11:$DE$18)</f>
        <v>0.25999581130692812</v>
      </c>
      <c r="H5" s="24">
        <f>(COUNTIF('Four Puzzles'!$K$3:$K$6,1) +COUNTIF( 'Four Puzzles'!$AF$3:$AF$6, 1)+COUNTIF('Four Puzzles'!$BA$3:$BA$6, 1) +COUNTIF('Four Puzzles'!$BV$3:$BV$6, 1)+COUNTIF('Four Puzzles'!$CQ$3:$CQ$6,1))/COUNT('Four Puzzles'!$K$3:$K$6, 'Four Puzzles'!$AF$3:$AF$6, 'Four Puzzles'!$BA$3:$BA$6, 'Four Puzzles'!$BV$3:$BV$6, 'Four Puzzles'!$CQ$3:$CQ$6)</f>
        <v>0.25</v>
      </c>
      <c r="I5" s="24">
        <f>(COUNTIF('Four Puzzles'!$K$3:$K$10,1) +COUNTIF( 'Four Puzzles'!$AF$3:$AF$10, 1)+COUNTIF('Four Puzzles'!$BA$3:$BA$10, 1) +COUNTIF('Four Puzzles'!$BV$3:$BV$10, 1)+COUNTIF('Four Puzzles'!$CQ$3:$CQ$10,1))/COUNT('Four Puzzles'!$K$3:$K$10, 'Four Puzzles'!$AF$3:$AF$10, 'Four Puzzles'!$BA$3:$BA$10, 'Four Puzzles'!$BV$3:$BV$10, 'Four Puzzles'!$CQ$3:$CQ$10)</f>
        <v>0.15625</v>
      </c>
      <c r="J5" s="24">
        <f>(COUNTIF('Four Puzzles'!$K$11:$K$18,1) +COUNTIF( 'Four Puzzles'!$AF$11:$AF$18, 1)+COUNTIF('Four Puzzles'!$BA$11:$BA$18, 1) +COUNTIF('Four Puzzles'!$BV$11:$BV$18, 1)+COUNTIF('Four Puzzles'!$CQ$11:$CQ$18,1))/COUNT('Four Puzzles'!$K$11:$K$18, 'Four Puzzles'!$AF$11:$AF$18, 'Four Puzzles'!$BA$11:$BA$18, 'Four Puzzles'!$BV$11:$BV$18, 'Four Puzzles'!$CQ$11:$CQ$18)</f>
        <v>0</v>
      </c>
    </row>
    <row r="6" spans="1:10" x14ac:dyDescent="0.25">
      <c r="A6" s="12">
        <v>5</v>
      </c>
      <c r="B6" s="23">
        <f>AVERAGE('Five Puzzles'!$R$3:$R$5, 'Five Puzzles'!$AM$3:$AM$5, 'Five Puzzles'!$BH$3:$BH$5, 'Five Puzzles'!$CC$3:$CC$5, 'Five Puzzles'!$CX$3:$CX$5)</f>
        <v>0.79279610734273331</v>
      </c>
      <c r="C6" s="23">
        <f>AVERAGE('Five Puzzles'!$R$3:$R$7, 'Five Puzzles'!$AM$3:$AM$7, 'Five Puzzles'!$BH$3:$BH$7, 'Five Puzzles'!$CC$3:$CC$7, 'Five Puzzles'!$CX$3:$CX$7)</f>
        <v>0.82781459903156007</v>
      </c>
      <c r="D6" s="23">
        <f>AVERAGE('Five Puzzles'!$R$8:$R$12, 'Five Puzzles'!$AM$8:$AM$12, 'Five Puzzles'!$BH$8:$BH$12, 'Five Puzzles'!$CC$8:$CC$12, 'Five Puzzles'!$CX$8:$CX$12)</f>
        <v>9.8659922927702939E-2</v>
      </c>
      <c r="E6" s="23">
        <f>AVERAGE('Five Puzzles'!$Y$3:$Y$5, 'Five Puzzles'!$AT$3:$AT$5, 'Five Puzzles'!$BO$3:$BO$5, 'Five Puzzles'!$CJ$3:$CJ$5, 'Five Puzzles'!$DE$3:$DE$5)</f>
        <v>0.86845374030340006</v>
      </c>
      <c r="F6" s="23">
        <f>AVERAGE('Five Puzzles'!$Y$3:$Y$7, 'Five Puzzles'!$AT$3:$AT$7, 'Five Puzzles'!$BO$3:$BO$7, 'Five Puzzles'!$CJ$3:$CJ$7, 'Five Puzzles'!$DE$3:$DE$7)</f>
        <v>0.87665176177028015</v>
      </c>
      <c r="G6" s="23">
        <f>AVERAGE('Five Puzzles'!$Y$8:$Y$12, 'Five Puzzles'!$AT$8:$AT$12, 'Five Puzzles'!$BO$8:$BO$12, 'Five Puzzles'!$CJ$8:$CJ$12, 'Five Puzzles'!$DE$8:$DE$12)</f>
        <v>0.20433746637170003</v>
      </c>
      <c r="H6" s="24">
        <f>(COUNTIF('Five Puzzles'!$K$3:$K$5,1) +COUNTIF( 'Five Puzzles'!$AF$3:$AF$5, 1)+COUNTIF('Five Puzzles'!$BA$3:$BA$5, 1) +COUNTIF('Five Puzzles'!$BV$3:$BV$5, 1)+COUNTIF('Five Puzzles'!$CQ$3:$CQ$5,1))/COUNT('Five Puzzles'!$K$3:$K$5, 'Five Puzzles'!$AF$3:$AF$5, 'Five Puzzles'!$BA$3:$BA$5, 'Five Puzzles'!$BV$3:$BV$5, 'Five Puzzles'!$CQ$3:$CQ$5)</f>
        <v>0.2</v>
      </c>
      <c r="I6" s="24">
        <f>(COUNTIF('Five Puzzles'!$K$3:$K$7,1) +COUNTIF( 'Five Puzzles'!$AF$3:$AF$7, 1)+COUNTIF('Five Puzzles'!$BA$3:$BA$7, 1) +COUNTIF('Five Puzzles'!$BV$3:$BV$7, 1)+COUNTIF('Five Puzzles'!$CQ$3:$CQ$7,1))/COUNT('Five Puzzles'!$K$3:$K$7, 'Five Puzzles'!$AF$3:$AF$7, 'Five Puzzles'!$BA$3:$BA$7, 'Five Puzzles'!$BV$3:$BV$7, 'Five Puzzles'!$CQ$3:$CQ$7)</f>
        <v>0.24</v>
      </c>
      <c r="J6" s="24">
        <f>(COUNTIF('Five Puzzles'!$K$8:$K$12,1) +COUNTIF( 'Five Puzzles'!$AF$8:$AF$12, 1)+COUNTIF('Five Puzzles'!$BA$8:$BA$12, 1) +COUNTIF('Five Puzzles'!$BV$8:$BV$12, 1)+COUNTIF('Five Puzzles'!$CQ$8:$CQ$12,1))/COUNT('Five Puzzles'!$K$8:$K$12, 'Five Puzzles'!$AF$8:$AF$12, 'Five Puzzles'!$BA$8:$BA$12, 'Five Puzzles'!$BV$8:$BV$12, 'Five Puzzles'!$CQ$8:$CQ$12)</f>
        <v>0</v>
      </c>
    </row>
  </sheetData>
  <mergeCells count="4">
    <mergeCell ref="A1:A2"/>
    <mergeCell ref="E1:G1"/>
    <mergeCell ref="B1:D1"/>
    <mergeCell ref="H1:J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D1" zoomScale="70" zoomScaleNormal="70" workbookViewId="0">
      <selection activeCell="E50" sqref="E50"/>
    </sheetView>
  </sheetViews>
  <sheetFormatPr defaultColWidth="9" defaultRowHeight="15" outlineLevelCol="1" x14ac:dyDescent="0.25"/>
  <cols>
    <col min="1" max="1" width="16.42578125" customWidth="1"/>
    <col min="3" max="3" width="29.140625" customWidth="1"/>
    <col min="4" max="4" width="12.85546875" customWidth="1"/>
    <col min="5" max="5" width="13.28515625" customWidth="1"/>
    <col min="6" max="6" width="21.85546875" customWidth="1"/>
    <col min="7" max="7" width="21.85546875" customWidth="1" outlineLevel="1"/>
    <col min="8" max="8" width="14.42578125" customWidth="1" outlineLevel="1"/>
    <col min="9" max="9" width="15.28515625" customWidth="1"/>
    <col min="10" max="10" width="14.140625" customWidth="1" outlineLevel="1"/>
    <col min="11" max="11" width="9.42578125" customWidth="1" outlineLevel="1"/>
    <col min="12" max="13" width="12.42578125" customWidth="1" outlineLevel="1"/>
    <col min="14" max="14" width="11.42578125" customWidth="1" outlineLevel="1"/>
    <col min="15" max="15" width="12.42578125" customWidth="1" outlineLevel="1"/>
    <col min="16" max="16" width="15.28515625" customWidth="1"/>
    <col min="17" max="17" width="14.140625" customWidth="1" outlineLevel="1"/>
    <col min="18" max="18" width="9.42578125" customWidth="1" outlineLevel="1"/>
    <col min="19" max="20" width="12.42578125" customWidth="1" outlineLevel="1"/>
    <col min="21" max="21" width="11.42578125" customWidth="1" outlineLevel="1"/>
    <col min="22" max="22" width="12.42578125" customWidth="1" outlineLevel="1"/>
    <col min="23" max="23" width="15.5703125" customWidth="1"/>
    <col min="24" max="24" width="12.28515625" customWidth="1" outlineLevel="1"/>
    <col min="25" max="25" width="17.42578125" customWidth="1" outlineLevel="1"/>
    <col min="26" max="26" width="14.7109375" customWidth="1" outlineLevel="1"/>
    <col min="27" max="27" width="15.85546875" customWidth="1" outlineLevel="1"/>
  </cols>
  <sheetData>
    <row r="1" spans="1:27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D1" zoomScale="55" zoomScaleNormal="55" workbookViewId="0">
      <selection activeCell="I2" sqref="I2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</cols>
  <sheetData>
    <row r="1" spans="1:49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115</v>
      </c>
      <c r="D3" s="5">
        <v>2</v>
      </c>
      <c r="E3" s="5">
        <v>2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0.96645962732900004</v>
      </c>
      <c r="N3" s="5">
        <v>1.2422360248399999E-3</v>
      </c>
      <c r="O3" s="5">
        <v>22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0.22857142857099999</v>
      </c>
      <c r="U3" s="5">
        <v>0</v>
      </c>
      <c r="V3" s="5">
        <v>22</v>
      </c>
      <c r="W3" s="5" t="s">
        <v>11</v>
      </c>
      <c r="X3" s="5">
        <v>783</v>
      </c>
      <c r="Y3" s="5">
        <v>0.77981366459599999</v>
      </c>
      <c r="Z3" s="5">
        <v>22</v>
      </c>
      <c r="AA3" s="5">
        <v>0</v>
      </c>
      <c r="AB3" s="5" t="s">
        <v>51</v>
      </c>
      <c r="AC3" s="5">
        <v>805</v>
      </c>
      <c r="AD3" s="5" t="s">
        <v>13</v>
      </c>
      <c r="AE3" s="5">
        <v>827</v>
      </c>
      <c r="AF3" s="5">
        <v>0</v>
      </c>
      <c r="AG3" s="5">
        <v>2.6602176541699999E-2</v>
      </c>
      <c r="AH3" s="5">
        <v>0.97339782345799997</v>
      </c>
      <c r="AI3" s="5">
        <v>0</v>
      </c>
      <c r="AJ3" s="5">
        <v>0</v>
      </c>
      <c r="AK3" s="5" t="s">
        <v>13</v>
      </c>
      <c r="AL3" s="5">
        <v>827</v>
      </c>
      <c r="AM3" s="5">
        <v>0.97339782345799997</v>
      </c>
      <c r="AN3" s="5">
        <v>2.6602176541699999E-2</v>
      </c>
      <c r="AO3" s="5">
        <v>0</v>
      </c>
      <c r="AP3" s="5">
        <v>0</v>
      </c>
      <c r="AQ3" s="5">
        <v>0</v>
      </c>
      <c r="AR3" s="5" t="s">
        <v>14</v>
      </c>
      <c r="AS3" s="5">
        <v>893</v>
      </c>
      <c r="AT3" s="5">
        <v>0.89529675251999996</v>
      </c>
      <c r="AU3" s="5">
        <v>0</v>
      </c>
      <c r="AV3" s="5">
        <v>88</v>
      </c>
      <c r="AW3" s="19"/>
    </row>
    <row r="4" spans="1:49" x14ac:dyDescent="0.25">
      <c r="A4" s="5" t="s">
        <v>8</v>
      </c>
      <c r="B4" s="5">
        <v>2</v>
      </c>
      <c r="C4" s="5" t="s">
        <v>59</v>
      </c>
      <c r="D4" s="5">
        <v>2</v>
      </c>
      <c r="E4" s="5">
        <v>2</v>
      </c>
      <c r="F4" s="5">
        <f>D4-E4</f>
        <v>0</v>
      </c>
      <c r="G4" s="5" t="s">
        <v>9</v>
      </c>
      <c r="H4" s="5">
        <v>805</v>
      </c>
      <c r="I4" s="5" t="s">
        <v>10</v>
      </c>
      <c r="J4" s="5">
        <v>827</v>
      </c>
      <c r="K4" s="5">
        <v>0</v>
      </c>
      <c r="L4" s="5">
        <v>2.6602177000000001E-2</v>
      </c>
      <c r="M4" s="5">
        <v>0.92140266000000004</v>
      </c>
      <c r="N4" s="5">
        <v>1.20919E-3</v>
      </c>
      <c r="O4" s="5">
        <v>42</v>
      </c>
      <c r="P4" s="5" t="s">
        <v>10</v>
      </c>
      <c r="Q4" s="5">
        <v>827</v>
      </c>
      <c r="R4" s="5">
        <v>0.71704957700000005</v>
      </c>
      <c r="S4" s="5">
        <v>2.6602177000000001E-2</v>
      </c>
      <c r="T4" s="5">
        <v>0.20556227299999999</v>
      </c>
      <c r="U4" s="5">
        <v>0</v>
      </c>
      <c r="V4" s="5">
        <v>42</v>
      </c>
      <c r="W4" s="5" t="s">
        <v>11</v>
      </c>
      <c r="X4" s="5">
        <v>851</v>
      </c>
      <c r="Y4" s="5">
        <v>0.69176931699999999</v>
      </c>
      <c r="Z4" s="5">
        <v>42</v>
      </c>
      <c r="AA4" s="5">
        <v>88</v>
      </c>
      <c r="AB4" s="5" t="s">
        <v>51</v>
      </c>
      <c r="AC4" s="5">
        <v>805</v>
      </c>
      <c r="AD4" s="5" t="s">
        <v>13</v>
      </c>
      <c r="AE4" s="5">
        <v>847</v>
      </c>
      <c r="AF4" s="5">
        <v>0</v>
      </c>
      <c r="AG4" s="5">
        <v>4.9586776999999999E-2</v>
      </c>
      <c r="AH4" s="5">
        <v>0.92325855999999995</v>
      </c>
      <c r="AI4" s="5">
        <v>1.1806379999999999E-3</v>
      </c>
      <c r="AJ4" s="5">
        <v>22</v>
      </c>
      <c r="AK4" s="5" t="s">
        <v>13</v>
      </c>
      <c r="AL4" s="5">
        <v>847</v>
      </c>
      <c r="AM4" s="5">
        <v>0</v>
      </c>
      <c r="AN4" s="5">
        <v>4.9586776999999999E-2</v>
      </c>
      <c r="AO4" s="5">
        <v>0.92325855999999995</v>
      </c>
      <c r="AP4" s="5">
        <v>1.1806379999999999E-3</v>
      </c>
      <c r="AQ4" s="5">
        <v>22</v>
      </c>
      <c r="AR4" s="5" t="s">
        <v>14</v>
      </c>
      <c r="AS4" s="5">
        <v>951</v>
      </c>
      <c r="AT4" s="5">
        <v>0.70811921899999997</v>
      </c>
      <c r="AU4" s="5">
        <v>22</v>
      </c>
      <c r="AV4" s="5">
        <v>168</v>
      </c>
    </row>
    <row r="5" spans="1:49" s="1" customFormat="1" x14ac:dyDescent="0.25">
      <c r="A5" s="5" t="s">
        <v>8</v>
      </c>
      <c r="B5" s="5">
        <v>2</v>
      </c>
      <c r="C5" s="5" t="s">
        <v>123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0.96521739130399997</v>
      </c>
      <c r="N5" s="5">
        <v>1.2422360248399999E-3</v>
      </c>
      <c r="O5" s="5">
        <v>23</v>
      </c>
      <c r="P5" s="5" t="s">
        <v>10</v>
      </c>
      <c r="Q5" s="5">
        <v>805</v>
      </c>
      <c r="R5" s="5">
        <v>0.74534161490700002</v>
      </c>
      <c r="S5" s="5">
        <v>0</v>
      </c>
      <c r="T5" s="5">
        <v>0.226086956522</v>
      </c>
      <c r="U5" s="5">
        <v>0</v>
      </c>
      <c r="V5" s="5">
        <v>23</v>
      </c>
      <c r="W5" s="5" t="s">
        <v>11</v>
      </c>
      <c r="X5" s="5">
        <v>782</v>
      </c>
      <c r="Y5" s="5">
        <v>0.77888198757799998</v>
      </c>
      <c r="Z5" s="5">
        <v>23</v>
      </c>
      <c r="AA5" s="5">
        <v>0</v>
      </c>
      <c r="AB5" s="5" t="s">
        <v>51</v>
      </c>
      <c r="AC5" s="5">
        <v>805</v>
      </c>
      <c r="AD5" s="5" t="s">
        <v>13</v>
      </c>
      <c r="AE5" s="5">
        <v>828</v>
      </c>
      <c r="AF5" s="5">
        <v>0</v>
      </c>
      <c r="AG5" s="5">
        <v>2.7777777777800002E-2</v>
      </c>
      <c r="AH5" s="5">
        <v>0.97222222222200005</v>
      </c>
      <c r="AI5" s="5">
        <v>0</v>
      </c>
      <c r="AJ5" s="5">
        <v>0</v>
      </c>
      <c r="AK5" s="5" t="s">
        <v>13</v>
      </c>
      <c r="AL5" s="5">
        <v>828</v>
      </c>
      <c r="AM5" s="5">
        <v>0.97222222222200005</v>
      </c>
      <c r="AN5" s="5">
        <v>2.7777777777800002E-2</v>
      </c>
      <c r="AO5" s="5">
        <v>0</v>
      </c>
      <c r="AP5" s="5">
        <v>0</v>
      </c>
      <c r="AQ5" s="5">
        <v>0</v>
      </c>
      <c r="AR5" s="5" t="s">
        <v>14</v>
      </c>
      <c r="AS5" s="5">
        <v>897</v>
      </c>
      <c r="AT5" s="5">
        <v>0.89102564102600001</v>
      </c>
      <c r="AU5" s="5">
        <v>0</v>
      </c>
      <c r="AV5" s="5">
        <v>92</v>
      </c>
      <c r="AW5" s="17"/>
    </row>
    <row r="6" spans="1:49" x14ac:dyDescent="0.25">
      <c r="A6" s="5" t="s">
        <v>8</v>
      </c>
      <c r="B6" s="5">
        <v>2</v>
      </c>
      <c r="C6" s="5" t="s">
        <v>127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13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14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10</v>
      </c>
      <c r="AE6" s="5">
        <v>805</v>
      </c>
      <c r="AF6" s="5">
        <v>0.99875776397500005</v>
      </c>
      <c r="AG6" s="5">
        <v>0</v>
      </c>
      <c r="AH6" s="5">
        <v>0</v>
      </c>
      <c r="AI6" s="5">
        <v>1.2422360248399999E-3</v>
      </c>
      <c r="AJ6" s="5">
        <v>0</v>
      </c>
      <c r="AK6" s="5" t="s">
        <v>10</v>
      </c>
      <c r="AL6" s="5">
        <v>805</v>
      </c>
      <c r="AM6" s="5">
        <v>0.99875776397500005</v>
      </c>
      <c r="AN6" s="5">
        <v>0</v>
      </c>
      <c r="AO6" s="5">
        <v>0</v>
      </c>
      <c r="AP6" s="5">
        <v>1.2422360248399999E-3</v>
      </c>
      <c r="AQ6" s="5">
        <v>0</v>
      </c>
      <c r="AR6" s="5" t="s">
        <v>11</v>
      </c>
      <c r="AS6" s="5">
        <v>805</v>
      </c>
      <c r="AT6" s="5">
        <v>0.99782608695700004</v>
      </c>
      <c r="AU6" s="5">
        <v>0</v>
      </c>
      <c r="AV6" s="5">
        <v>0</v>
      </c>
      <c r="AW6" s="19"/>
    </row>
    <row r="7" spans="1:49" x14ac:dyDescent="0.25">
      <c r="A7" s="5" t="s">
        <v>8</v>
      </c>
      <c r="B7" s="5">
        <v>2</v>
      </c>
      <c r="C7" s="5" t="s">
        <v>141</v>
      </c>
      <c r="D7" s="5">
        <v>2</v>
      </c>
      <c r="E7" s="5">
        <v>2</v>
      </c>
      <c r="F7" s="5">
        <v>0</v>
      </c>
      <c r="G7" s="5" t="s">
        <v>9</v>
      </c>
      <c r="H7" s="5">
        <v>805</v>
      </c>
      <c r="I7" s="5" t="s">
        <v>13</v>
      </c>
      <c r="J7" s="5">
        <v>809</v>
      </c>
      <c r="K7" s="5">
        <v>0.995055624227</v>
      </c>
      <c r="L7" s="5">
        <v>4.9443757725600003E-3</v>
      </c>
      <c r="M7" s="5">
        <v>0</v>
      </c>
      <c r="N7" s="5">
        <v>0</v>
      </c>
      <c r="O7" s="5">
        <v>0</v>
      </c>
      <c r="P7" s="5" t="s">
        <v>13</v>
      </c>
      <c r="Q7" s="5">
        <v>809</v>
      </c>
      <c r="R7" s="5">
        <v>0.995055624227</v>
      </c>
      <c r="S7" s="5">
        <v>4.9443757725600003E-3</v>
      </c>
      <c r="T7" s="5">
        <v>0</v>
      </c>
      <c r="U7" s="5">
        <v>0</v>
      </c>
      <c r="V7" s="5">
        <v>0</v>
      </c>
      <c r="W7" s="5" t="s">
        <v>14</v>
      </c>
      <c r="X7" s="5">
        <v>821</v>
      </c>
      <c r="Y7" s="5">
        <v>0.97929354445799999</v>
      </c>
      <c r="Z7" s="5">
        <v>0</v>
      </c>
      <c r="AA7" s="5">
        <v>16</v>
      </c>
      <c r="AB7" s="5" t="s">
        <v>51</v>
      </c>
      <c r="AC7" s="5">
        <v>805</v>
      </c>
      <c r="AD7" s="5" t="s">
        <v>10</v>
      </c>
      <c r="AE7" s="5">
        <v>805</v>
      </c>
      <c r="AF7" s="5">
        <v>0.99503105590100005</v>
      </c>
      <c r="AG7" s="5">
        <v>0</v>
      </c>
      <c r="AH7" s="5">
        <v>0</v>
      </c>
      <c r="AI7" s="5">
        <v>0</v>
      </c>
      <c r="AJ7" s="5">
        <v>4</v>
      </c>
      <c r="AK7" s="5" t="s">
        <v>10</v>
      </c>
      <c r="AL7" s="5">
        <v>805</v>
      </c>
      <c r="AM7" s="5">
        <v>0.99503105590100005</v>
      </c>
      <c r="AN7" s="5">
        <v>0</v>
      </c>
      <c r="AO7" s="5">
        <v>0</v>
      </c>
      <c r="AP7" s="5">
        <v>0</v>
      </c>
      <c r="AQ7" s="5">
        <v>4</v>
      </c>
      <c r="AR7" s="5" t="s">
        <v>11</v>
      </c>
      <c r="AS7" s="5">
        <v>801</v>
      </c>
      <c r="AT7" s="5">
        <v>0.99347826087000002</v>
      </c>
      <c r="AU7" s="5">
        <v>4</v>
      </c>
      <c r="AV7" s="5">
        <v>0</v>
      </c>
      <c r="AW7" s="19"/>
    </row>
    <row r="8" spans="1:49" x14ac:dyDescent="0.25">
      <c r="A8" s="5" t="s">
        <v>8</v>
      </c>
      <c r="B8" s="5">
        <v>2</v>
      </c>
      <c r="C8" s="5" t="s">
        <v>137</v>
      </c>
      <c r="D8" s="5">
        <v>2</v>
      </c>
      <c r="E8" s="5">
        <v>2</v>
      </c>
      <c r="F8" s="5"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0.99381188118800001</v>
      </c>
      <c r="AG8" s="5">
        <v>3.7128712871299999E-3</v>
      </c>
      <c r="AH8" s="5">
        <v>2.4752475247499998E-3</v>
      </c>
      <c r="AI8" s="5">
        <v>0</v>
      </c>
      <c r="AJ8" s="5">
        <v>0</v>
      </c>
      <c r="AK8" s="5" t="s">
        <v>10</v>
      </c>
      <c r="AL8" s="5">
        <v>808</v>
      </c>
      <c r="AM8" s="5">
        <v>0.99381188118800001</v>
      </c>
      <c r="AN8" s="5">
        <v>3.7128712871299999E-3</v>
      </c>
      <c r="AO8" s="5">
        <v>2.4752475247499998E-3</v>
      </c>
      <c r="AP8" s="5">
        <v>0</v>
      </c>
      <c r="AQ8" s="5">
        <v>0</v>
      </c>
      <c r="AR8" s="5" t="s">
        <v>11</v>
      </c>
      <c r="AS8" s="5">
        <v>817</v>
      </c>
      <c r="AT8" s="5">
        <v>0.97949816401500001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143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826</v>
      </c>
      <c r="K9" s="5">
        <v>0</v>
      </c>
      <c r="L9" s="5">
        <v>2.5423728813599999E-2</v>
      </c>
      <c r="M9" s="5">
        <v>0.97215496367999998</v>
      </c>
      <c r="N9" s="5">
        <v>0</v>
      </c>
      <c r="O9" s="5">
        <v>2</v>
      </c>
      <c r="P9" s="5" t="s">
        <v>10</v>
      </c>
      <c r="Q9" s="5">
        <v>826</v>
      </c>
      <c r="R9" s="5">
        <v>0.96004842614999997</v>
      </c>
      <c r="S9" s="5">
        <v>2.5423728813599999E-2</v>
      </c>
      <c r="T9" s="5">
        <v>1.2106537530300001E-2</v>
      </c>
      <c r="U9" s="5">
        <v>0</v>
      </c>
      <c r="V9" s="5">
        <v>2</v>
      </c>
      <c r="W9" s="5" t="s">
        <v>11</v>
      </c>
      <c r="X9" s="5">
        <v>887</v>
      </c>
      <c r="Y9" s="5">
        <v>0.87767154105699996</v>
      </c>
      <c r="Z9" s="5">
        <v>2</v>
      </c>
      <c r="AA9" s="5">
        <v>84</v>
      </c>
      <c r="AB9" s="5" t="s">
        <v>51</v>
      </c>
      <c r="AC9" s="5">
        <v>805</v>
      </c>
      <c r="AD9" s="5" t="s">
        <v>13</v>
      </c>
      <c r="AE9" s="5">
        <v>807</v>
      </c>
      <c r="AF9" s="5">
        <v>0</v>
      </c>
      <c r="AG9" s="5">
        <v>2.4783147459699999E-3</v>
      </c>
      <c r="AH9" s="5">
        <v>0.97149938042100004</v>
      </c>
      <c r="AI9" s="5">
        <v>0</v>
      </c>
      <c r="AJ9" s="5">
        <v>21</v>
      </c>
      <c r="AK9" s="5" t="s">
        <v>13</v>
      </c>
      <c r="AL9" s="5">
        <v>807</v>
      </c>
      <c r="AM9" s="5">
        <v>0.87980173482000001</v>
      </c>
      <c r="AN9" s="5">
        <v>2.4783147459699999E-3</v>
      </c>
      <c r="AO9" s="5">
        <v>9.0458488227999997E-2</v>
      </c>
      <c r="AP9" s="5">
        <v>1.2391573729900001E-3</v>
      </c>
      <c r="AQ9" s="5">
        <v>21</v>
      </c>
      <c r="AR9" s="5" t="s">
        <v>14</v>
      </c>
      <c r="AS9" s="5">
        <v>792</v>
      </c>
      <c r="AT9" s="5">
        <v>0.85301353013500003</v>
      </c>
      <c r="AU9" s="5">
        <v>21</v>
      </c>
      <c r="AV9" s="5">
        <v>8</v>
      </c>
      <c r="AW9" s="19"/>
    </row>
    <row r="10" spans="1:49" x14ac:dyDescent="0.25">
      <c r="A10" s="5" t="s">
        <v>8</v>
      </c>
      <c r="B10" s="5">
        <v>2</v>
      </c>
      <c r="C10" s="5" t="s">
        <v>54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13</v>
      </c>
      <c r="J10" s="5">
        <v>805</v>
      </c>
      <c r="K10" s="5">
        <v>0.98633540372700002</v>
      </c>
      <c r="L10" s="5">
        <v>0</v>
      </c>
      <c r="M10" s="5">
        <v>9.9378881987600004E-3</v>
      </c>
      <c r="N10" s="5">
        <v>0</v>
      </c>
      <c r="O10" s="5">
        <v>3</v>
      </c>
      <c r="P10" s="5" t="s">
        <v>13</v>
      </c>
      <c r="Q10" s="5">
        <v>805</v>
      </c>
      <c r="R10" s="5">
        <v>0.98633540372700002</v>
      </c>
      <c r="S10" s="5">
        <v>0</v>
      </c>
      <c r="T10" s="5">
        <v>9.9378881987600004E-3</v>
      </c>
      <c r="U10" s="5">
        <v>0</v>
      </c>
      <c r="V10" s="5">
        <v>3</v>
      </c>
      <c r="W10" s="5" t="s">
        <v>14</v>
      </c>
      <c r="X10" s="5">
        <v>802</v>
      </c>
      <c r="Y10" s="5">
        <v>0.97919254658400001</v>
      </c>
      <c r="Z10" s="5">
        <v>3</v>
      </c>
      <c r="AA10" s="5">
        <v>0</v>
      </c>
      <c r="AB10" s="5" t="s">
        <v>51</v>
      </c>
      <c r="AC10" s="5">
        <v>805</v>
      </c>
      <c r="AD10" s="5" t="s">
        <v>10</v>
      </c>
      <c r="AE10" s="5">
        <v>808</v>
      </c>
      <c r="AF10" s="5">
        <v>0</v>
      </c>
      <c r="AG10" s="5">
        <v>3.7128712871299999E-3</v>
      </c>
      <c r="AH10" s="5">
        <v>0.99628712871299996</v>
      </c>
      <c r="AI10" s="5">
        <v>0</v>
      </c>
      <c r="AJ10" s="5">
        <v>0</v>
      </c>
      <c r="AK10" s="5" t="s">
        <v>10</v>
      </c>
      <c r="AL10" s="5">
        <v>808</v>
      </c>
      <c r="AM10" s="5">
        <v>0.98638613861400004</v>
      </c>
      <c r="AN10" s="5">
        <v>3.7128712871299999E-3</v>
      </c>
      <c r="AO10" s="5">
        <v>9.90099009901E-3</v>
      </c>
      <c r="AP10" s="5">
        <v>0</v>
      </c>
      <c r="AQ10" s="5">
        <v>0</v>
      </c>
      <c r="AR10" s="5" t="s">
        <v>11</v>
      </c>
      <c r="AS10" s="5">
        <v>817</v>
      </c>
      <c r="AT10" s="5">
        <v>0.97827417380699999</v>
      </c>
      <c r="AU10" s="5">
        <v>0</v>
      </c>
      <c r="AV10" s="5">
        <v>12</v>
      </c>
      <c r="AW10" s="19"/>
    </row>
    <row r="11" spans="1:49" x14ac:dyDescent="0.25">
      <c r="A11" s="5" t="s">
        <v>8</v>
      </c>
      <c r="B11" s="5">
        <v>2</v>
      </c>
      <c r="C11" s="5" t="s">
        <v>148</v>
      </c>
      <c r="D11" s="5">
        <v>2</v>
      </c>
      <c r="E11" s="5">
        <v>2</v>
      </c>
      <c r="F11" s="5">
        <v>0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13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13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14</v>
      </c>
      <c r="AS11" s="5">
        <v>805</v>
      </c>
      <c r="AT11" s="5">
        <v>1</v>
      </c>
      <c r="AU11" s="5">
        <v>0</v>
      </c>
      <c r="AV11" s="5">
        <v>0</v>
      </c>
      <c r="AW11" s="19"/>
    </row>
    <row r="12" spans="1:49" x14ac:dyDescent="0.25">
      <c r="A12" s="5" t="s">
        <v>8</v>
      </c>
      <c r="B12" s="5">
        <v>2</v>
      </c>
      <c r="C12" s="5" t="s">
        <v>139</v>
      </c>
      <c r="D12" s="5">
        <v>2</v>
      </c>
      <c r="E12" s="5">
        <v>2</v>
      </c>
      <c r="F12" s="5"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 t="s">
        <v>10</v>
      </c>
      <c r="Q12" s="5">
        <v>805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 t="s">
        <v>11</v>
      </c>
      <c r="X12" s="5">
        <v>805</v>
      </c>
      <c r="Y12" s="5">
        <v>1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0.99751552794999998</v>
      </c>
      <c r="AG12" s="5">
        <v>0</v>
      </c>
      <c r="AH12" s="5">
        <v>2.4844720496900001E-3</v>
      </c>
      <c r="AI12" s="5">
        <v>0</v>
      </c>
      <c r="AJ12" s="5">
        <v>0</v>
      </c>
      <c r="AK12" s="5" t="s">
        <v>13</v>
      </c>
      <c r="AL12" s="5">
        <v>805</v>
      </c>
      <c r="AM12" s="5">
        <v>0.99751552794999998</v>
      </c>
      <c r="AN12" s="5">
        <v>0</v>
      </c>
      <c r="AO12" s="5">
        <v>2.4844720496900001E-3</v>
      </c>
      <c r="AP12" s="5">
        <v>0</v>
      </c>
      <c r="AQ12" s="5">
        <v>0</v>
      </c>
      <c r="AR12" s="5" t="s">
        <v>14</v>
      </c>
      <c r="AS12" s="5">
        <v>805</v>
      </c>
      <c r="AT12" s="5">
        <v>0.99503105590100005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13</v>
      </c>
      <c r="J13" s="5">
        <v>817</v>
      </c>
      <c r="K13" s="5">
        <v>0</v>
      </c>
      <c r="L13" s="5">
        <v>1.46878824969E-2</v>
      </c>
      <c r="M13" s="5">
        <v>0.98531211750299996</v>
      </c>
      <c r="N13" s="5">
        <v>0</v>
      </c>
      <c r="O13" s="5">
        <v>0</v>
      </c>
      <c r="P13" s="5" t="s">
        <v>13</v>
      </c>
      <c r="Q13" s="5">
        <v>817</v>
      </c>
      <c r="R13" s="5">
        <v>0.98531211750299996</v>
      </c>
      <c r="S13" s="5">
        <v>1.46878824969E-2</v>
      </c>
      <c r="T13" s="5">
        <v>0</v>
      </c>
      <c r="U13" s="5">
        <v>0</v>
      </c>
      <c r="V13" s="5">
        <v>0</v>
      </c>
      <c r="W13" s="5" t="s">
        <v>14</v>
      </c>
      <c r="X13" s="5">
        <v>853</v>
      </c>
      <c r="Y13" s="5">
        <v>0.94021101993</v>
      </c>
      <c r="Z13" s="5">
        <v>0</v>
      </c>
      <c r="AA13" s="5">
        <v>48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</v>
      </c>
      <c r="AG13" s="5">
        <v>0</v>
      </c>
      <c r="AH13" s="5">
        <v>0.98509316770199995</v>
      </c>
      <c r="AI13" s="5">
        <v>0</v>
      </c>
      <c r="AJ13" s="5">
        <v>12</v>
      </c>
      <c r="AK13" s="5" t="s">
        <v>10</v>
      </c>
      <c r="AL13" s="5">
        <v>805</v>
      </c>
      <c r="AM13" s="5">
        <v>0</v>
      </c>
      <c r="AN13" s="5">
        <v>0</v>
      </c>
      <c r="AO13" s="5">
        <v>0.98509316770199995</v>
      </c>
      <c r="AP13" s="5">
        <v>0</v>
      </c>
      <c r="AQ13" s="5">
        <v>12</v>
      </c>
      <c r="AR13" s="5" t="s">
        <v>11</v>
      </c>
      <c r="AS13" s="5">
        <v>793</v>
      </c>
      <c r="AT13" s="5">
        <v>0.86055900621100001</v>
      </c>
      <c r="AU13" s="5">
        <v>12</v>
      </c>
      <c r="AV13" s="5">
        <v>0</v>
      </c>
      <c r="AW13" s="19"/>
    </row>
    <row r="14" spans="1:49" x14ac:dyDescent="0.25">
      <c r="A14" s="5" t="s">
        <v>8</v>
      </c>
      <c r="B14" s="5">
        <v>2</v>
      </c>
      <c r="C14" s="5" t="s">
        <v>114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10</v>
      </c>
      <c r="J14" s="5">
        <v>805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 t="s">
        <v>10</v>
      </c>
      <c r="Q14" s="5">
        <v>805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 t="s">
        <v>11</v>
      </c>
      <c r="X14" s="5">
        <v>805</v>
      </c>
      <c r="Y14" s="5">
        <v>0.86739130434800005</v>
      </c>
      <c r="Z14" s="5">
        <v>0</v>
      </c>
      <c r="AA14" s="5">
        <v>0</v>
      </c>
      <c r="AB14" s="5" t="s">
        <v>51</v>
      </c>
      <c r="AC14" s="5">
        <v>805</v>
      </c>
      <c r="AD14" s="5" t="s">
        <v>13</v>
      </c>
      <c r="AE14" s="5">
        <v>805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 t="s">
        <v>13</v>
      </c>
      <c r="AL14" s="5">
        <v>805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 t="s">
        <v>14</v>
      </c>
      <c r="AS14" s="5">
        <v>805</v>
      </c>
      <c r="AT14" s="5">
        <v>1</v>
      </c>
      <c r="AU14" s="5">
        <v>0</v>
      </c>
      <c r="AV14" s="5">
        <v>0</v>
      </c>
    </row>
    <row r="15" spans="1:49" x14ac:dyDescent="0.25">
      <c r="A15" s="5" t="s">
        <v>8</v>
      </c>
      <c r="B15" s="5">
        <v>2</v>
      </c>
      <c r="C15" s="5" t="s">
        <v>111</v>
      </c>
      <c r="D15" s="5">
        <v>2</v>
      </c>
      <c r="E15" s="5">
        <v>2</v>
      </c>
      <c r="F15" s="5">
        <v>0</v>
      </c>
      <c r="G15" s="5" t="s">
        <v>9</v>
      </c>
      <c r="H15" s="5">
        <v>805</v>
      </c>
      <c r="I15" s="5" t="s">
        <v>10</v>
      </c>
      <c r="J15" s="5">
        <v>805</v>
      </c>
      <c r="K15" s="5">
        <v>0</v>
      </c>
      <c r="L15" s="5">
        <v>0</v>
      </c>
      <c r="M15" s="5">
        <v>0.99503105590100005</v>
      </c>
      <c r="N15" s="5">
        <v>0</v>
      </c>
      <c r="O15" s="5">
        <v>4</v>
      </c>
      <c r="P15" s="5" t="s">
        <v>10</v>
      </c>
      <c r="Q15" s="5">
        <v>805</v>
      </c>
      <c r="R15" s="5">
        <v>0</v>
      </c>
      <c r="S15" s="5">
        <v>0</v>
      </c>
      <c r="T15" s="5">
        <v>0.99503105590100005</v>
      </c>
      <c r="U15" s="5">
        <v>0</v>
      </c>
      <c r="V15" s="5">
        <v>4</v>
      </c>
      <c r="W15" s="5" t="s">
        <v>11</v>
      </c>
      <c r="X15" s="5">
        <v>801</v>
      </c>
      <c r="Y15" s="5">
        <v>0.863354037267</v>
      </c>
      <c r="Z15" s="5">
        <v>4</v>
      </c>
      <c r="AA15" s="5">
        <v>0</v>
      </c>
      <c r="AB15" s="5" t="s">
        <v>51</v>
      </c>
      <c r="AC15" s="5">
        <v>805</v>
      </c>
      <c r="AD15" s="5" t="s">
        <v>13</v>
      </c>
      <c r="AE15" s="5">
        <v>809</v>
      </c>
      <c r="AF15" s="5">
        <v>0</v>
      </c>
      <c r="AG15" s="5">
        <v>4.9443757725600003E-3</v>
      </c>
      <c r="AH15" s="5">
        <v>0.995055624227</v>
      </c>
      <c r="AI15" s="5">
        <v>0</v>
      </c>
      <c r="AJ15" s="5">
        <v>0</v>
      </c>
      <c r="AK15" s="5" t="s">
        <v>13</v>
      </c>
      <c r="AL15" s="5">
        <v>809</v>
      </c>
      <c r="AM15" s="5">
        <v>1.7305315203999999E-2</v>
      </c>
      <c r="AN15" s="5">
        <v>4.9443757725600003E-3</v>
      </c>
      <c r="AO15" s="5">
        <v>0.97651421508000003</v>
      </c>
      <c r="AP15" s="5">
        <v>1.2360939431400001E-3</v>
      </c>
      <c r="AQ15" s="5">
        <v>0</v>
      </c>
      <c r="AR15" s="5" t="s">
        <v>14</v>
      </c>
      <c r="AS15" s="5">
        <v>821</v>
      </c>
      <c r="AT15" s="5">
        <v>0.94701583434799996</v>
      </c>
      <c r="AU15" s="5">
        <v>0</v>
      </c>
      <c r="AV15" s="5">
        <v>16</v>
      </c>
      <c r="AW15" s="19"/>
    </row>
    <row r="16" spans="1:49" x14ac:dyDescent="0.25">
      <c r="A16" s="5" t="s">
        <v>8</v>
      </c>
      <c r="B16" s="5">
        <v>2</v>
      </c>
      <c r="C16" s="5" t="s">
        <v>56</v>
      </c>
      <c r="D16" s="5">
        <v>2</v>
      </c>
      <c r="E16" s="5">
        <v>2</v>
      </c>
      <c r="F16" s="5">
        <f>D16-E16</f>
        <v>0</v>
      </c>
      <c r="G16" s="5" t="s">
        <v>9</v>
      </c>
      <c r="H16" s="5">
        <v>805</v>
      </c>
      <c r="I16" s="5" t="s">
        <v>10</v>
      </c>
      <c r="J16" s="5">
        <v>805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 t="s">
        <v>10</v>
      </c>
      <c r="Q16" s="5">
        <v>805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 t="s">
        <v>11</v>
      </c>
      <c r="X16" s="5">
        <v>805</v>
      </c>
      <c r="Y16" s="5">
        <v>1</v>
      </c>
      <c r="Z16" s="5">
        <v>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0.99751552794999998</v>
      </c>
      <c r="AG16" s="5">
        <v>0</v>
      </c>
      <c r="AH16" s="5">
        <v>2.4844720496900001E-3</v>
      </c>
      <c r="AI16" s="5">
        <v>0</v>
      </c>
      <c r="AJ16" s="5">
        <v>0</v>
      </c>
      <c r="AK16" s="5" t="s">
        <v>13</v>
      </c>
      <c r="AL16" s="5">
        <v>805</v>
      </c>
      <c r="AM16" s="5">
        <v>0.99751552794999998</v>
      </c>
      <c r="AN16" s="5">
        <v>0</v>
      </c>
      <c r="AO16" s="5">
        <v>2.4844720496900001E-3</v>
      </c>
      <c r="AP16" s="5">
        <v>0</v>
      </c>
      <c r="AQ16" s="5">
        <v>0</v>
      </c>
      <c r="AR16" s="5" t="s">
        <v>14</v>
      </c>
      <c r="AS16" s="5">
        <v>805</v>
      </c>
      <c r="AT16" s="5">
        <v>0.99503105590100005</v>
      </c>
      <c r="AU16" s="5">
        <v>0</v>
      </c>
      <c r="AV16" s="5">
        <v>0</v>
      </c>
    </row>
    <row r="17" spans="1:49" x14ac:dyDescent="0.25">
      <c r="A17" s="5" t="s">
        <v>8</v>
      </c>
      <c r="B17" s="5">
        <v>2</v>
      </c>
      <c r="C17" s="5" t="s">
        <v>142</v>
      </c>
      <c r="D17" s="5">
        <v>2</v>
      </c>
      <c r="E17" s="5">
        <v>2</v>
      </c>
      <c r="F17" s="5">
        <v>0</v>
      </c>
      <c r="G17" s="5" t="s">
        <v>9</v>
      </c>
      <c r="H17" s="5">
        <v>805</v>
      </c>
      <c r="I17" s="5" t="s">
        <v>10</v>
      </c>
      <c r="J17" s="5">
        <v>810</v>
      </c>
      <c r="K17" s="5">
        <v>0</v>
      </c>
      <c r="L17" s="5">
        <v>6.1728395061700003E-3</v>
      </c>
      <c r="M17" s="5">
        <v>0.87777777777800003</v>
      </c>
      <c r="N17" s="5">
        <v>0</v>
      </c>
      <c r="O17" s="5">
        <v>94</v>
      </c>
      <c r="P17" s="5" t="s">
        <v>13</v>
      </c>
      <c r="Q17" s="5">
        <v>1605</v>
      </c>
      <c r="R17" s="5">
        <v>6.2305295950200001E-4</v>
      </c>
      <c r="S17" s="5">
        <v>0.49844236760100002</v>
      </c>
      <c r="T17" s="5">
        <v>5.7320872274100002E-2</v>
      </c>
      <c r="U17" s="5">
        <v>6.2305295950200001E-4</v>
      </c>
      <c r="V17" s="5">
        <v>711</v>
      </c>
      <c r="W17" s="5" t="s">
        <v>11</v>
      </c>
      <c r="X17" s="5">
        <v>731</v>
      </c>
      <c r="Y17" s="5">
        <v>0.67545454545500005</v>
      </c>
      <c r="Z17" s="5">
        <v>94</v>
      </c>
      <c r="AA17" s="5">
        <v>20</v>
      </c>
      <c r="AB17" s="5" t="s">
        <v>51</v>
      </c>
      <c r="AC17" s="5">
        <v>805</v>
      </c>
      <c r="AD17" s="5" t="s">
        <v>13</v>
      </c>
      <c r="AE17" s="5">
        <v>899</v>
      </c>
      <c r="AF17" s="5">
        <v>0</v>
      </c>
      <c r="AG17" s="5">
        <v>0.10456062291400001</v>
      </c>
      <c r="AH17" s="5">
        <v>0.88987764182399998</v>
      </c>
      <c r="AI17" s="5">
        <v>0</v>
      </c>
      <c r="AJ17" s="5">
        <v>5</v>
      </c>
      <c r="AK17" s="5" t="s">
        <v>13</v>
      </c>
      <c r="AL17" s="5">
        <v>899</v>
      </c>
      <c r="AM17" s="5">
        <v>0.864293659622</v>
      </c>
      <c r="AN17" s="5">
        <v>0.10456062291400001</v>
      </c>
      <c r="AO17" s="5">
        <v>2.5583982202400001E-2</v>
      </c>
      <c r="AP17" s="5">
        <v>0</v>
      </c>
      <c r="AQ17" s="5">
        <v>5</v>
      </c>
      <c r="AR17" s="5" t="s">
        <v>14</v>
      </c>
      <c r="AS17" s="5">
        <v>1176</v>
      </c>
      <c r="AT17" s="5">
        <v>0.65749364945</v>
      </c>
      <c r="AU17" s="5">
        <v>5</v>
      </c>
      <c r="AV17" s="5">
        <v>376</v>
      </c>
      <c r="AW17" s="19"/>
    </row>
    <row r="18" spans="1:49" x14ac:dyDescent="0.25">
      <c r="A18" s="5" t="s">
        <v>8</v>
      </c>
      <c r="B18" s="5">
        <v>2</v>
      </c>
      <c r="C18" s="5" t="s">
        <v>146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10</v>
      </c>
      <c r="J18" s="5">
        <v>805</v>
      </c>
      <c r="K18" s="5">
        <v>0</v>
      </c>
      <c r="L18" s="5">
        <v>0</v>
      </c>
      <c r="M18" s="5">
        <v>0.99751552794999998</v>
      </c>
      <c r="N18" s="5">
        <v>2.4844720496900001E-3</v>
      </c>
      <c r="O18" s="5">
        <v>0</v>
      </c>
      <c r="P18" s="5" t="s">
        <v>10</v>
      </c>
      <c r="Q18" s="5">
        <v>805</v>
      </c>
      <c r="R18" s="5">
        <v>0.44472049689400001</v>
      </c>
      <c r="S18" s="5">
        <v>0</v>
      </c>
      <c r="T18" s="5">
        <v>0.55527950310600005</v>
      </c>
      <c r="U18" s="5">
        <v>0</v>
      </c>
      <c r="V18" s="5">
        <v>0</v>
      </c>
      <c r="W18" s="5" t="s">
        <v>11</v>
      </c>
      <c r="X18" s="5">
        <v>805</v>
      </c>
      <c r="Y18" s="5">
        <v>0.73664596273299998</v>
      </c>
      <c r="Z18" s="5">
        <v>0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 t="s">
        <v>13</v>
      </c>
      <c r="AL18" s="5">
        <v>805</v>
      </c>
      <c r="AM18" s="5">
        <v>1</v>
      </c>
      <c r="AN18" s="5">
        <v>0</v>
      </c>
      <c r="AO18" s="5">
        <v>0</v>
      </c>
      <c r="AP18" s="5">
        <v>0</v>
      </c>
      <c r="AQ18" s="5">
        <v>0</v>
      </c>
      <c r="AR18" s="5" t="s">
        <v>14</v>
      </c>
      <c r="AS18" s="5">
        <v>805</v>
      </c>
      <c r="AT18" s="5">
        <v>1</v>
      </c>
      <c r="AU18" s="5">
        <v>0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138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0.99751552794999998</v>
      </c>
      <c r="N19" s="5">
        <v>2.4844720496900001E-3</v>
      </c>
      <c r="O19" s="5">
        <v>0</v>
      </c>
      <c r="P19" s="5" t="s">
        <v>13</v>
      </c>
      <c r="Q19" s="5">
        <v>805</v>
      </c>
      <c r="R19" s="5">
        <v>0.44472049689400001</v>
      </c>
      <c r="S19" s="5">
        <v>0</v>
      </c>
      <c r="T19" s="5">
        <v>0.55527950310600005</v>
      </c>
      <c r="U19" s="5">
        <v>0</v>
      </c>
      <c r="V19" s="5">
        <v>0</v>
      </c>
      <c r="W19" s="5" t="s">
        <v>14</v>
      </c>
      <c r="X19" s="5">
        <v>805</v>
      </c>
      <c r="Y19" s="5">
        <v>0.73664596273299998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0.99751552794999998</v>
      </c>
      <c r="AG19" s="5">
        <v>0</v>
      </c>
      <c r="AH19" s="5">
        <v>2.4844720496900001E-3</v>
      </c>
      <c r="AI19" s="5">
        <v>0</v>
      </c>
      <c r="AJ19" s="5">
        <v>0</v>
      </c>
      <c r="AK19" s="5" t="s">
        <v>10</v>
      </c>
      <c r="AL19" s="5">
        <v>805</v>
      </c>
      <c r="AM19" s="5">
        <v>0.99751552794999998</v>
      </c>
      <c r="AN19" s="5">
        <v>0</v>
      </c>
      <c r="AO19" s="5">
        <v>2.4844720496900001E-3</v>
      </c>
      <c r="AP19" s="5">
        <v>0</v>
      </c>
      <c r="AQ19" s="5">
        <v>0</v>
      </c>
      <c r="AR19" s="5" t="s">
        <v>11</v>
      </c>
      <c r="AS19" s="5">
        <v>805</v>
      </c>
      <c r="AT19" s="5">
        <v>0.99503105590100005</v>
      </c>
      <c r="AU19" s="5">
        <v>0</v>
      </c>
      <c r="AV19" s="5">
        <v>0</v>
      </c>
      <c r="AW19" s="19"/>
    </row>
    <row r="20" spans="1:49" x14ac:dyDescent="0.25">
      <c r="A20" s="5" t="s">
        <v>8</v>
      </c>
      <c r="B20" s="5">
        <v>2</v>
      </c>
      <c r="C20" s="5" t="s">
        <v>124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827</v>
      </c>
      <c r="K20" s="5">
        <v>0</v>
      </c>
      <c r="L20" s="5">
        <v>2.6602176541699999E-2</v>
      </c>
      <c r="M20" s="5">
        <v>0.97097944377300005</v>
      </c>
      <c r="N20" s="5">
        <v>2.4183796856100002E-3</v>
      </c>
      <c r="O20" s="5">
        <v>0</v>
      </c>
      <c r="P20" s="5" t="s">
        <v>13</v>
      </c>
      <c r="Q20" s="5">
        <v>827</v>
      </c>
      <c r="R20" s="5">
        <v>0.43288996372400002</v>
      </c>
      <c r="S20" s="5">
        <v>2.6602176541699999E-2</v>
      </c>
      <c r="T20" s="5">
        <v>0.54050785973399995</v>
      </c>
      <c r="U20" s="5">
        <v>0</v>
      </c>
      <c r="V20" s="5">
        <v>0</v>
      </c>
      <c r="W20" s="5" t="s">
        <v>14</v>
      </c>
      <c r="X20" s="5">
        <v>893</v>
      </c>
      <c r="Y20" s="5">
        <v>0.65957446808499998</v>
      </c>
      <c r="Z20" s="5">
        <v>0</v>
      </c>
      <c r="AA20" s="5">
        <v>88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0</v>
      </c>
      <c r="AG20" s="5">
        <v>0</v>
      </c>
      <c r="AH20" s="5">
        <v>0.97267080745300005</v>
      </c>
      <c r="AI20" s="5">
        <v>0</v>
      </c>
      <c r="AJ20" s="5">
        <v>22</v>
      </c>
      <c r="AK20" s="5" t="s">
        <v>10</v>
      </c>
      <c r="AL20" s="5">
        <v>805</v>
      </c>
      <c r="AM20" s="5">
        <v>0.88695652173899997</v>
      </c>
      <c r="AN20" s="5">
        <v>0</v>
      </c>
      <c r="AO20" s="5">
        <v>8.4472049689400003E-2</v>
      </c>
      <c r="AP20" s="5">
        <v>1.2422360248399999E-3</v>
      </c>
      <c r="AQ20" s="5">
        <v>22</v>
      </c>
      <c r="AR20" s="5" t="s">
        <v>11</v>
      </c>
      <c r="AS20" s="5">
        <v>783</v>
      </c>
      <c r="AT20" s="5">
        <v>0.86956521739100001</v>
      </c>
      <c r="AU20" s="5">
        <v>22</v>
      </c>
      <c r="AV20" s="5">
        <v>0</v>
      </c>
      <c r="AW20" s="19"/>
    </row>
    <row r="21" spans="1:49" x14ac:dyDescent="0.25">
      <c r="A21" s="5" t="s">
        <v>8</v>
      </c>
      <c r="B21" s="5">
        <v>2</v>
      </c>
      <c r="C21" s="5" t="s">
        <v>117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805</v>
      </c>
      <c r="K21" s="5">
        <v>0</v>
      </c>
      <c r="L21" s="5">
        <v>0</v>
      </c>
      <c r="M21" s="5">
        <v>0.99751552794999998</v>
      </c>
      <c r="N21" s="5">
        <v>2.4844720496900001E-3</v>
      </c>
      <c r="O21" s="5">
        <v>0</v>
      </c>
      <c r="P21" s="5" t="s">
        <v>13</v>
      </c>
      <c r="Q21" s="5">
        <v>805</v>
      </c>
      <c r="R21" s="5">
        <v>0.44472049689400001</v>
      </c>
      <c r="S21" s="5">
        <v>0</v>
      </c>
      <c r="T21" s="5">
        <v>0.55527950310600005</v>
      </c>
      <c r="U21" s="5">
        <v>0</v>
      </c>
      <c r="V21" s="5">
        <v>0</v>
      </c>
      <c r="W21" s="5" t="s">
        <v>14</v>
      </c>
      <c r="X21" s="5">
        <v>805</v>
      </c>
      <c r="Y21" s="5">
        <v>0.73664596273299998</v>
      </c>
      <c r="Z21" s="5">
        <v>0</v>
      </c>
      <c r="AA21" s="5">
        <v>0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</v>
      </c>
      <c r="AG21" s="5">
        <v>0</v>
      </c>
      <c r="AH21" s="5">
        <v>1</v>
      </c>
      <c r="AI21" s="5">
        <v>0</v>
      </c>
      <c r="AJ21" s="5">
        <v>0</v>
      </c>
      <c r="AK21" s="5" t="s">
        <v>10</v>
      </c>
      <c r="AL21" s="5">
        <v>805</v>
      </c>
      <c r="AM21" s="5">
        <v>0.99006211180100001</v>
      </c>
      <c r="AN21" s="5">
        <v>0</v>
      </c>
      <c r="AO21" s="5">
        <v>9.9378881987600004E-3</v>
      </c>
      <c r="AP21" s="5">
        <v>0</v>
      </c>
      <c r="AQ21" s="5">
        <v>0</v>
      </c>
      <c r="AR21" s="5" t="s">
        <v>11</v>
      </c>
      <c r="AS21" s="5">
        <v>805</v>
      </c>
      <c r="AT21" s="5">
        <v>0.99378881987599998</v>
      </c>
      <c r="AU21" s="5">
        <v>0</v>
      </c>
      <c r="AV21" s="5">
        <v>0</v>
      </c>
    </row>
    <row r="22" spans="1:49" x14ac:dyDescent="0.25">
      <c r="A22" s="5" t="s">
        <v>8</v>
      </c>
      <c r="B22" s="5">
        <v>2</v>
      </c>
      <c r="C22" s="5" t="s">
        <v>66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0.99875776397500005</v>
      </c>
      <c r="N22" s="5">
        <v>1.2422360248399999E-3</v>
      </c>
      <c r="O22" s="5">
        <v>0</v>
      </c>
      <c r="P22" s="5" t="s">
        <v>10</v>
      </c>
      <c r="Q22" s="5">
        <v>805</v>
      </c>
      <c r="R22" s="5">
        <v>0.93416149068300003</v>
      </c>
      <c r="S22" s="5">
        <v>0</v>
      </c>
      <c r="T22" s="5">
        <v>6.45962732919E-2</v>
      </c>
      <c r="U22" s="5">
        <v>1.2422360248399999E-3</v>
      </c>
      <c r="V22" s="5">
        <v>0</v>
      </c>
      <c r="W22" s="5" t="s">
        <v>11</v>
      </c>
      <c r="X22" s="5">
        <v>805</v>
      </c>
      <c r="Y22" s="5">
        <v>0.96180124223600005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9" x14ac:dyDescent="0.25">
      <c r="A23" s="5" t="s">
        <v>8</v>
      </c>
      <c r="B23" s="5">
        <v>2</v>
      </c>
      <c r="C23" s="5" t="s">
        <v>67</v>
      </c>
      <c r="D23" s="5">
        <v>2</v>
      </c>
      <c r="E23" s="5">
        <v>2</v>
      </c>
      <c r="F23" s="5">
        <f>D23-E23</f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0.93069306930700002</v>
      </c>
      <c r="S23" s="5">
        <v>3.7128712871299999E-3</v>
      </c>
      <c r="T23" s="5">
        <v>6.4356435643599996E-2</v>
      </c>
      <c r="U23" s="5">
        <v>1.23762376238E-3</v>
      </c>
      <c r="V23" s="5">
        <v>0</v>
      </c>
      <c r="W23" s="5" t="s">
        <v>14</v>
      </c>
      <c r="X23" s="5">
        <v>817</v>
      </c>
      <c r="Y23" s="5">
        <v>0.946756425949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9" x14ac:dyDescent="0.25">
      <c r="A24" s="5" t="s">
        <v>8</v>
      </c>
      <c r="B24" s="5">
        <v>2</v>
      </c>
      <c r="C24" s="5" t="s">
        <v>68</v>
      </c>
      <c r="D24" s="5">
        <v>2</v>
      </c>
      <c r="E24" s="5">
        <v>2</v>
      </c>
      <c r="F24" s="5">
        <f>D24-E24</f>
        <v>0</v>
      </c>
      <c r="G24" s="5" t="s">
        <v>9</v>
      </c>
      <c r="H24" s="5">
        <v>805</v>
      </c>
      <c r="I24" s="5" t="s">
        <v>13</v>
      </c>
      <c r="J24" s="5">
        <v>805</v>
      </c>
      <c r="K24" s="5">
        <v>0</v>
      </c>
      <c r="L24" s="5">
        <v>0</v>
      </c>
      <c r="M24" s="5">
        <v>0.99875776397500005</v>
      </c>
      <c r="N24" s="5">
        <v>1.2422360248399999E-3</v>
      </c>
      <c r="O24" s="5">
        <v>0</v>
      </c>
      <c r="P24" s="5" t="s">
        <v>13</v>
      </c>
      <c r="Q24" s="5">
        <v>805</v>
      </c>
      <c r="R24" s="5">
        <v>0.93416149068300003</v>
      </c>
      <c r="S24" s="5">
        <v>0</v>
      </c>
      <c r="T24" s="5">
        <v>6.45962732919E-2</v>
      </c>
      <c r="U24" s="5">
        <v>1.2422360248399999E-3</v>
      </c>
      <c r="V24" s="5">
        <v>0</v>
      </c>
      <c r="W24" s="5" t="s">
        <v>14</v>
      </c>
      <c r="X24" s="5">
        <v>805</v>
      </c>
      <c r="Y24" s="5">
        <v>0.96180124223600005</v>
      </c>
      <c r="Z24" s="5">
        <v>0</v>
      </c>
      <c r="AA24" s="5">
        <v>0</v>
      </c>
      <c r="AB24" s="5" t="s">
        <v>51</v>
      </c>
      <c r="AC24" s="5">
        <v>805</v>
      </c>
      <c r="AD24" s="5" t="s">
        <v>10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10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11</v>
      </c>
      <c r="AS24" s="5">
        <v>805</v>
      </c>
      <c r="AT24" s="5">
        <v>1</v>
      </c>
      <c r="AU24" s="5">
        <v>0</v>
      </c>
      <c r="AV24" s="5">
        <v>0</v>
      </c>
      <c r="AW24" s="19"/>
    </row>
    <row r="25" spans="1:49" x14ac:dyDescent="0.25">
      <c r="A25" s="5" t="s">
        <v>8</v>
      </c>
      <c r="B25" s="5">
        <v>2</v>
      </c>
      <c r="C25" s="5" t="s">
        <v>69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13</v>
      </c>
      <c r="J25" s="5">
        <v>805</v>
      </c>
      <c r="K25" s="5">
        <v>0</v>
      </c>
      <c r="L25" s="5">
        <v>0</v>
      </c>
      <c r="M25" s="5">
        <v>0.99875776397500005</v>
      </c>
      <c r="N25" s="5">
        <v>1.2422360248399999E-3</v>
      </c>
      <c r="O25" s="5">
        <v>0</v>
      </c>
      <c r="P25" s="5" t="s">
        <v>13</v>
      </c>
      <c r="Q25" s="5">
        <v>805</v>
      </c>
      <c r="R25" s="5">
        <v>0.937888198758</v>
      </c>
      <c r="S25" s="5">
        <v>0</v>
      </c>
      <c r="T25" s="5">
        <v>6.0869565217400001E-2</v>
      </c>
      <c r="U25" s="5">
        <v>1.2422360248399999E-3</v>
      </c>
      <c r="V25" s="5">
        <v>0</v>
      </c>
      <c r="W25" s="5" t="s">
        <v>14</v>
      </c>
      <c r="X25" s="5">
        <v>805</v>
      </c>
      <c r="Y25" s="5">
        <v>0.96180124223600005</v>
      </c>
      <c r="Z25" s="5">
        <v>0</v>
      </c>
      <c r="AA25" s="5">
        <v>0</v>
      </c>
      <c r="AB25" s="5" t="s">
        <v>51</v>
      </c>
      <c r="AC25" s="5">
        <v>805</v>
      </c>
      <c r="AD25" s="5" t="s">
        <v>10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10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11</v>
      </c>
      <c r="AS25" s="5">
        <v>805</v>
      </c>
      <c r="AT25" s="5">
        <v>1</v>
      </c>
      <c r="AU25" s="5">
        <v>0</v>
      </c>
      <c r="AV25" s="5">
        <v>0</v>
      </c>
    </row>
    <row r="26" spans="1:49" x14ac:dyDescent="0.25">
      <c r="A26" s="5" t="s">
        <v>8</v>
      </c>
      <c r="B26" s="5">
        <v>2</v>
      </c>
      <c r="C26" s="5" t="s">
        <v>57</v>
      </c>
      <c r="D26" s="5">
        <v>2</v>
      </c>
      <c r="E26" s="5">
        <v>2</v>
      </c>
      <c r="F26" s="5">
        <f>D26-E26</f>
        <v>0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0.99875776397500005</v>
      </c>
      <c r="N26" s="5">
        <v>1.2422360248399999E-3</v>
      </c>
      <c r="O26" s="5">
        <v>0</v>
      </c>
      <c r="P26" s="5" t="s">
        <v>10</v>
      </c>
      <c r="Q26" s="5">
        <v>805</v>
      </c>
      <c r="R26" s="5">
        <v>0.99006211180100001</v>
      </c>
      <c r="S26" s="5">
        <v>0</v>
      </c>
      <c r="T26" s="5">
        <v>9.9378881987600004E-3</v>
      </c>
      <c r="U26" s="5">
        <v>0</v>
      </c>
      <c r="V26" s="5">
        <v>0</v>
      </c>
      <c r="W26" s="5" t="s">
        <v>11</v>
      </c>
      <c r="X26" s="5">
        <v>805</v>
      </c>
      <c r="Y26" s="5">
        <v>0.98695652173899995</v>
      </c>
      <c r="Z26" s="5">
        <v>0</v>
      </c>
      <c r="AA26" s="5">
        <v>0</v>
      </c>
      <c r="AB26" s="5" t="s">
        <v>51</v>
      </c>
      <c r="AC26" s="5">
        <v>805</v>
      </c>
      <c r="AD26" s="5" t="s">
        <v>13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13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14</v>
      </c>
      <c r="AS26" s="5">
        <v>805</v>
      </c>
      <c r="AT26" s="5">
        <v>1</v>
      </c>
      <c r="AU26" s="5">
        <v>0</v>
      </c>
      <c r="AV26" s="5">
        <v>0</v>
      </c>
      <c r="AW26" s="19"/>
    </row>
    <row r="27" spans="1:49" x14ac:dyDescent="0.25">
      <c r="A27" s="5" t="s">
        <v>8</v>
      </c>
      <c r="B27" s="5">
        <v>2</v>
      </c>
      <c r="C27" s="5" t="s">
        <v>135</v>
      </c>
      <c r="D27" s="5">
        <v>2</v>
      </c>
      <c r="E27" s="5">
        <v>2</v>
      </c>
      <c r="F27" s="5">
        <v>0</v>
      </c>
      <c r="G27" s="5" t="s">
        <v>9</v>
      </c>
      <c r="H27" s="5">
        <v>805</v>
      </c>
      <c r="I27" s="5" t="s">
        <v>13</v>
      </c>
      <c r="J27" s="5">
        <v>828</v>
      </c>
      <c r="K27" s="5">
        <v>0</v>
      </c>
      <c r="L27" s="5">
        <v>2.7777777777800002E-2</v>
      </c>
      <c r="M27" s="5">
        <v>0.97222222222200005</v>
      </c>
      <c r="N27" s="5">
        <v>0</v>
      </c>
      <c r="O27" s="5">
        <v>0</v>
      </c>
      <c r="P27" s="5" t="s">
        <v>13</v>
      </c>
      <c r="Q27" s="5">
        <v>828</v>
      </c>
      <c r="R27" s="5">
        <v>0.84057971014499999</v>
      </c>
      <c r="S27" s="5">
        <v>2.7777777777800002E-2</v>
      </c>
      <c r="T27" s="5">
        <v>0.13043478260899999</v>
      </c>
      <c r="U27" s="5">
        <v>1.2077294686E-3</v>
      </c>
      <c r="V27" s="5">
        <v>0</v>
      </c>
      <c r="W27" s="5" t="s">
        <v>14</v>
      </c>
      <c r="X27" s="5">
        <v>897</v>
      </c>
      <c r="Y27" s="5">
        <v>0.81884057971000002</v>
      </c>
      <c r="Z27" s="5">
        <v>0</v>
      </c>
      <c r="AA27" s="5">
        <v>92</v>
      </c>
      <c r="AB27" s="5" t="s">
        <v>51</v>
      </c>
      <c r="AC27" s="5">
        <v>805</v>
      </c>
      <c r="AD27" s="5" t="s">
        <v>10</v>
      </c>
      <c r="AE27" s="5">
        <v>805</v>
      </c>
      <c r="AF27" s="5">
        <v>0</v>
      </c>
      <c r="AG27" s="5">
        <v>0</v>
      </c>
      <c r="AH27" s="5">
        <v>0.97018633540400001</v>
      </c>
      <c r="AI27" s="5">
        <v>1.2422360248399999E-3</v>
      </c>
      <c r="AJ27" s="5">
        <v>23</v>
      </c>
      <c r="AK27" s="5" t="s">
        <v>10</v>
      </c>
      <c r="AL27" s="5">
        <v>805</v>
      </c>
      <c r="AM27" s="5">
        <v>0</v>
      </c>
      <c r="AN27" s="5">
        <v>0</v>
      </c>
      <c r="AO27" s="5">
        <v>0.97018633540400001</v>
      </c>
      <c r="AP27" s="5">
        <v>1.2422360248399999E-3</v>
      </c>
      <c r="AQ27" s="5">
        <v>23</v>
      </c>
      <c r="AR27" s="5" t="s">
        <v>11</v>
      </c>
      <c r="AS27" s="5">
        <v>782</v>
      </c>
      <c r="AT27" s="5">
        <v>0.86304347826100003</v>
      </c>
      <c r="AU27" s="5">
        <v>23</v>
      </c>
      <c r="AV27" s="5">
        <v>0</v>
      </c>
      <c r="AW27" s="19"/>
    </row>
    <row r="28" spans="1:49" x14ac:dyDescent="0.25">
      <c r="A28" s="5" t="s">
        <v>8</v>
      </c>
      <c r="B28" s="5">
        <v>2</v>
      </c>
      <c r="C28" s="5" t="s">
        <v>147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805</v>
      </c>
      <c r="K28" s="5">
        <v>0</v>
      </c>
      <c r="L28" s="5">
        <v>0</v>
      </c>
      <c r="M28" s="5">
        <v>0.99875776397500005</v>
      </c>
      <c r="N28" s="5">
        <v>1.2422360248399999E-3</v>
      </c>
      <c r="O28" s="5">
        <v>0</v>
      </c>
      <c r="P28" s="5" t="s">
        <v>13</v>
      </c>
      <c r="Q28" s="5">
        <v>805</v>
      </c>
      <c r="R28" s="5">
        <v>0.99006211180100001</v>
      </c>
      <c r="S28" s="5">
        <v>0</v>
      </c>
      <c r="T28" s="5">
        <v>9.9378881987600004E-3</v>
      </c>
      <c r="U28" s="5">
        <v>0</v>
      </c>
      <c r="V28" s="5">
        <v>0</v>
      </c>
      <c r="W28" s="5" t="s">
        <v>14</v>
      </c>
      <c r="X28" s="5">
        <v>805</v>
      </c>
      <c r="Y28" s="5">
        <v>0.98695652173899995</v>
      </c>
      <c r="Z28" s="5">
        <v>0</v>
      </c>
      <c r="AA28" s="5">
        <v>0</v>
      </c>
      <c r="AB28" s="5" t="s">
        <v>51</v>
      </c>
      <c r="AC28" s="5">
        <v>805</v>
      </c>
      <c r="AD28" s="5" t="s">
        <v>10</v>
      </c>
      <c r="AE28" s="5">
        <v>805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 t="s">
        <v>10</v>
      </c>
      <c r="AL28" s="5">
        <v>805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 t="s">
        <v>11</v>
      </c>
      <c r="AS28" s="5">
        <v>805</v>
      </c>
      <c r="AT28" s="5">
        <v>1</v>
      </c>
      <c r="AU28" s="5">
        <v>0</v>
      </c>
      <c r="AV28" s="5">
        <v>0</v>
      </c>
    </row>
    <row r="29" spans="1:49" s="1" customFormat="1" x14ac:dyDescent="0.25">
      <c r="A29" s="5" t="s">
        <v>8</v>
      </c>
      <c r="B29" s="5">
        <v>2</v>
      </c>
      <c r="C29" s="5" t="s">
        <v>62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13</v>
      </c>
      <c r="J29" s="5">
        <v>805</v>
      </c>
      <c r="K29" s="5">
        <v>0</v>
      </c>
      <c r="L29" s="5">
        <v>0</v>
      </c>
      <c r="M29" s="5">
        <v>0.99875776397500005</v>
      </c>
      <c r="N29" s="5">
        <v>1.2422360248399999E-3</v>
      </c>
      <c r="O29" s="5">
        <v>0</v>
      </c>
      <c r="P29" s="5" t="s">
        <v>13</v>
      </c>
      <c r="Q29" s="5">
        <v>805</v>
      </c>
      <c r="R29" s="5">
        <v>0.93416149068300003</v>
      </c>
      <c r="S29" s="5">
        <v>0</v>
      </c>
      <c r="T29" s="5">
        <v>6.45962732919E-2</v>
      </c>
      <c r="U29" s="5">
        <v>1.2422360248399999E-3</v>
      </c>
      <c r="V29" s="5">
        <v>0</v>
      </c>
      <c r="W29" s="5" t="s">
        <v>14</v>
      </c>
      <c r="X29" s="5">
        <v>805</v>
      </c>
      <c r="Y29" s="5">
        <v>0.96180124223600005</v>
      </c>
      <c r="Z29" s="5">
        <v>0</v>
      </c>
      <c r="AA29" s="5">
        <v>0</v>
      </c>
      <c r="AB29" s="5" t="s">
        <v>51</v>
      </c>
      <c r="AC29" s="5">
        <v>805</v>
      </c>
      <c r="AD29" s="5" t="s">
        <v>10</v>
      </c>
      <c r="AE29" s="5">
        <v>805</v>
      </c>
      <c r="AF29" s="5">
        <v>0</v>
      </c>
      <c r="AG29" s="5">
        <v>0</v>
      </c>
      <c r="AH29" s="5">
        <v>1</v>
      </c>
      <c r="AI29" s="5">
        <v>0</v>
      </c>
      <c r="AJ29" s="5">
        <v>0</v>
      </c>
      <c r="AK29" s="5" t="s">
        <v>10</v>
      </c>
      <c r="AL29" s="5">
        <v>805</v>
      </c>
      <c r="AM29" s="5">
        <v>0.97391304347800001</v>
      </c>
      <c r="AN29" s="5">
        <v>0</v>
      </c>
      <c r="AO29" s="5">
        <v>2.6086956521700001E-2</v>
      </c>
      <c r="AP29" s="5">
        <v>0</v>
      </c>
      <c r="AQ29" s="5">
        <v>0</v>
      </c>
      <c r="AR29" s="5" t="s">
        <v>11</v>
      </c>
      <c r="AS29" s="5">
        <v>805</v>
      </c>
      <c r="AT29" s="5">
        <v>0.98198757764</v>
      </c>
      <c r="AU29" s="5">
        <v>0</v>
      </c>
      <c r="AV29" s="5">
        <v>0</v>
      </c>
      <c r="AW29"/>
    </row>
    <row r="30" spans="1:49" x14ac:dyDescent="0.25">
      <c r="A30" s="5" t="s">
        <v>8</v>
      </c>
      <c r="B30" s="5">
        <v>2</v>
      </c>
      <c r="C30" s="5" t="s">
        <v>63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13</v>
      </c>
      <c r="Q30" s="5">
        <v>805</v>
      </c>
      <c r="R30" s="5">
        <v>0.93416149068300003</v>
      </c>
      <c r="S30" s="5">
        <v>0</v>
      </c>
      <c r="T30" s="5">
        <v>6.45962732919E-2</v>
      </c>
      <c r="U30" s="5">
        <v>1.2422360248399999E-3</v>
      </c>
      <c r="V30" s="5">
        <v>0</v>
      </c>
      <c r="W30" s="5" t="s">
        <v>14</v>
      </c>
      <c r="X30" s="5">
        <v>805</v>
      </c>
      <c r="Y30" s="5">
        <v>0.96180124223600005</v>
      </c>
      <c r="Z30" s="5">
        <v>0</v>
      </c>
      <c r="AA30" s="5">
        <v>0</v>
      </c>
      <c r="AB30" s="5" t="s">
        <v>51</v>
      </c>
      <c r="AC30" s="5">
        <v>805</v>
      </c>
      <c r="AD30" s="5" t="s">
        <v>10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10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11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64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0.99875776397500005</v>
      </c>
      <c r="N31" s="5">
        <v>1.2422360248399999E-3</v>
      </c>
      <c r="O31" s="5">
        <v>0</v>
      </c>
      <c r="P31" s="5" t="s">
        <v>13</v>
      </c>
      <c r="Q31" s="5">
        <v>805</v>
      </c>
      <c r="R31" s="5">
        <v>0.937888198758</v>
      </c>
      <c r="S31" s="5">
        <v>0</v>
      </c>
      <c r="T31" s="5">
        <v>6.0869565217400001E-2</v>
      </c>
      <c r="U31" s="5">
        <v>1.2422360248399999E-3</v>
      </c>
      <c r="V31" s="5">
        <v>0</v>
      </c>
      <c r="W31" s="5" t="s">
        <v>14</v>
      </c>
      <c r="X31" s="5">
        <v>805</v>
      </c>
      <c r="Y31" s="5">
        <v>0.96180124223600005</v>
      </c>
      <c r="Z31" s="5">
        <v>0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805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 t="s">
        <v>10</v>
      </c>
      <c r="AL31" s="5">
        <v>805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 t="s">
        <v>11</v>
      </c>
      <c r="AS31" s="5">
        <v>805</v>
      </c>
      <c r="AT31" s="5">
        <v>1</v>
      </c>
      <c r="AU31" s="5">
        <v>0</v>
      </c>
      <c r="AV31" s="5">
        <v>0</v>
      </c>
      <c r="AW31" s="18"/>
    </row>
    <row r="32" spans="1:49" x14ac:dyDescent="0.25">
      <c r="A32" s="5" t="s">
        <v>8</v>
      </c>
      <c r="B32" s="5">
        <v>2</v>
      </c>
      <c r="C32" s="5" t="s">
        <v>65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807</v>
      </c>
      <c r="K32" s="5">
        <v>0</v>
      </c>
      <c r="L32" s="5">
        <v>2.4783147459699999E-3</v>
      </c>
      <c r="M32" s="5">
        <v>0.99752168525399998</v>
      </c>
      <c r="N32" s="5">
        <v>0</v>
      </c>
      <c r="O32" s="5">
        <v>0</v>
      </c>
      <c r="P32" s="5" t="s">
        <v>10</v>
      </c>
      <c r="Q32" s="5">
        <v>807</v>
      </c>
      <c r="R32" s="5">
        <v>0.93184634448600001</v>
      </c>
      <c r="S32" s="5">
        <v>2.4783147459699999E-3</v>
      </c>
      <c r="T32" s="5">
        <v>6.4436183395299995E-2</v>
      </c>
      <c r="U32" s="5">
        <v>1.2391573729900001E-3</v>
      </c>
      <c r="V32" s="5">
        <v>0</v>
      </c>
      <c r="W32" s="5" t="s">
        <v>11</v>
      </c>
      <c r="X32" s="5">
        <v>813</v>
      </c>
      <c r="Y32" s="5">
        <v>0.95172201722000005</v>
      </c>
      <c r="Z32" s="5">
        <v>0</v>
      </c>
      <c r="AA32" s="5">
        <v>8</v>
      </c>
      <c r="AB32" s="5" t="s">
        <v>51</v>
      </c>
      <c r="AC32" s="5">
        <v>805</v>
      </c>
      <c r="AD32" s="5" t="s">
        <v>13</v>
      </c>
      <c r="AE32" s="5">
        <v>805</v>
      </c>
      <c r="AF32" s="5">
        <v>0</v>
      </c>
      <c r="AG32" s="5">
        <v>0</v>
      </c>
      <c r="AH32" s="5">
        <v>0.99751552794999998</v>
      </c>
      <c r="AI32" s="5">
        <v>0</v>
      </c>
      <c r="AJ32" s="5">
        <v>2</v>
      </c>
      <c r="AK32" s="5" t="s">
        <v>13</v>
      </c>
      <c r="AL32" s="5">
        <v>805</v>
      </c>
      <c r="AM32" s="5">
        <v>0.79751552795000002</v>
      </c>
      <c r="AN32" s="5">
        <v>0</v>
      </c>
      <c r="AO32" s="5">
        <v>0.198757763975</v>
      </c>
      <c r="AP32" s="5">
        <v>1.2422360248399999E-3</v>
      </c>
      <c r="AQ32" s="5">
        <v>2</v>
      </c>
      <c r="AR32" s="5" t="s">
        <v>14</v>
      </c>
      <c r="AS32" s="5">
        <v>803</v>
      </c>
      <c r="AT32" s="5">
        <v>0.86956521739100001</v>
      </c>
      <c r="AU32" s="5">
        <v>2</v>
      </c>
      <c r="AV32" s="5">
        <v>0</v>
      </c>
    </row>
    <row r="33" spans="1:49" x14ac:dyDescent="0.25">
      <c r="A33" s="5" t="s">
        <v>8</v>
      </c>
      <c r="B33" s="5">
        <v>2</v>
      </c>
      <c r="C33" s="5" t="s">
        <v>73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10</v>
      </c>
      <c r="J33" s="5">
        <v>805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 t="s">
        <v>10</v>
      </c>
      <c r="Q33" s="5">
        <v>805</v>
      </c>
      <c r="R33" s="5">
        <v>0.97515527950299996</v>
      </c>
      <c r="S33" s="5">
        <v>0</v>
      </c>
      <c r="T33" s="5">
        <v>2.4844720496900001E-2</v>
      </c>
      <c r="U33" s="5">
        <v>0</v>
      </c>
      <c r="V33" s="5">
        <v>0</v>
      </c>
      <c r="W33" s="5" t="s">
        <v>11</v>
      </c>
      <c r="X33" s="5">
        <v>805</v>
      </c>
      <c r="Y33" s="5">
        <v>0.98447204968900004</v>
      </c>
      <c r="Z33" s="5">
        <v>0</v>
      </c>
      <c r="AA33" s="5">
        <v>0</v>
      </c>
      <c r="AB33" s="5" t="s">
        <v>51</v>
      </c>
      <c r="AC33" s="5">
        <v>805</v>
      </c>
      <c r="AD33" s="5" t="s">
        <v>13</v>
      </c>
      <c r="AE33" s="5">
        <v>805</v>
      </c>
      <c r="AF33" s="5">
        <v>1</v>
      </c>
      <c r="AG33" s="5">
        <v>0</v>
      </c>
      <c r="AH33" s="5">
        <v>0</v>
      </c>
      <c r="AI33" s="5">
        <v>0</v>
      </c>
      <c r="AJ33" s="5">
        <v>0</v>
      </c>
      <c r="AK33" s="5" t="s">
        <v>13</v>
      </c>
      <c r="AL33" s="5">
        <v>805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 t="s">
        <v>14</v>
      </c>
      <c r="AS33" s="5">
        <v>805</v>
      </c>
      <c r="AT33" s="5">
        <v>1</v>
      </c>
      <c r="AU33" s="5">
        <v>0</v>
      </c>
      <c r="AV33" s="5">
        <v>0</v>
      </c>
      <c r="AW33" s="19"/>
    </row>
    <row r="34" spans="1:49" x14ac:dyDescent="0.25">
      <c r="A34" s="5" t="s">
        <v>8</v>
      </c>
      <c r="B34" s="5">
        <v>2</v>
      </c>
      <c r="C34" s="5" t="s">
        <v>74</v>
      </c>
      <c r="D34" s="5">
        <v>2</v>
      </c>
      <c r="E34" s="5">
        <v>2</v>
      </c>
      <c r="F34" s="5">
        <f>D34-E34</f>
        <v>0</v>
      </c>
      <c r="G34" s="5" t="s">
        <v>9</v>
      </c>
      <c r="H34" s="5">
        <v>805</v>
      </c>
      <c r="I34" s="5" t="s">
        <v>13</v>
      </c>
      <c r="J34" s="5">
        <v>808</v>
      </c>
      <c r="K34" s="5">
        <v>0</v>
      </c>
      <c r="L34" s="5">
        <v>3.7128712871299999E-3</v>
      </c>
      <c r="M34" s="5">
        <v>0.99628712871299996</v>
      </c>
      <c r="N34" s="5">
        <v>0</v>
      </c>
      <c r="O34" s="5">
        <v>0</v>
      </c>
      <c r="P34" s="5" t="s">
        <v>13</v>
      </c>
      <c r="Q34" s="5">
        <v>808</v>
      </c>
      <c r="R34" s="5">
        <v>0.96287128712900005</v>
      </c>
      <c r="S34" s="5">
        <v>3.7128712871299999E-3</v>
      </c>
      <c r="T34" s="5">
        <v>3.3415841584200003E-2</v>
      </c>
      <c r="U34" s="5">
        <v>0</v>
      </c>
      <c r="V34" s="5">
        <v>0</v>
      </c>
      <c r="W34" s="5" t="s">
        <v>14</v>
      </c>
      <c r="X34" s="5">
        <v>817</v>
      </c>
      <c r="Y34" s="5">
        <v>0.95654834761300001</v>
      </c>
      <c r="Z34" s="5">
        <v>0</v>
      </c>
      <c r="AA34" s="5">
        <v>12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0.98633540372700002</v>
      </c>
      <c r="AG34" s="5">
        <v>0</v>
      </c>
      <c r="AH34" s="5">
        <v>9.9378881987600004E-3</v>
      </c>
      <c r="AI34" s="5">
        <v>0</v>
      </c>
      <c r="AJ34" s="5">
        <v>3</v>
      </c>
      <c r="AK34" s="5" t="s">
        <v>10</v>
      </c>
      <c r="AL34" s="5">
        <v>805</v>
      </c>
      <c r="AM34" s="5">
        <v>0.98633540372700002</v>
      </c>
      <c r="AN34" s="5">
        <v>0</v>
      </c>
      <c r="AO34" s="5">
        <v>9.9378881987600004E-3</v>
      </c>
      <c r="AP34" s="5">
        <v>0</v>
      </c>
      <c r="AQ34" s="5">
        <v>3</v>
      </c>
      <c r="AR34" s="5" t="s">
        <v>11</v>
      </c>
      <c r="AS34" s="5">
        <v>802</v>
      </c>
      <c r="AT34" s="5">
        <v>0.97919254658400001</v>
      </c>
      <c r="AU34" s="5">
        <v>3</v>
      </c>
      <c r="AV34" s="5">
        <v>0</v>
      </c>
      <c r="AW34" s="19"/>
    </row>
    <row r="35" spans="1:49" s="16" customFormat="1" x14ac:dyDescent="0.25">
      <c r="A35" s="5" t="s">
        <v>8</v>
      </c>
      <c r="B35" s="5">
        <v>2</v>
      </c>
      <c r="C35" s="5" t="s">
        <v>55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805</v>
      </c>
      <c r="K35" s="5">
        <v>0</v>
      </c>
      <c r="L35" s="5">
        <v>0</v>
      </c>
      <c r="M35" s="5">
        <v>1</v>
      </c>
      <c r="N35" s="5">
        <v>0</v>
      </c>
      <c r="O35" s="5">
        <v>0</v>
      </c>
      <c r="P35" s="5" t="s">
        <v>10</v>
      </c>
      <c r="Q35" s="5">
        <v>805</v>
      </c>
      <c r="R35" s="5">
        <v>0.96770186335399999</v>
      </c>
      <c r="S35" s="5">
        <v>0</v>
      </c>
      <c r="T35" s="5">
        <v>3.2298136646000002E-2</v>
      </c>
      <c r="U35" s="5">
        <v>0</v>
      </c>
      <c r="V35" s="5">
        <v>0</v>
      </c>
      <c r="W35" s="5" t="s">
        <v>11</v>
      </c>
      <c r="X35" s="5">
        <v>805</v>
      </c>
      <c r="Y35" s="5">
        <v>0.97422360248399997</v>
      </c>
      <c r="Z35" s="5">
        <v>0</v>
      </c>
      <c r="AA35" s="5">
        <v>0</v>
      </c>
      <c r="AB35" s="5" t="s">
        <v>51</v>
      </c>
      <c r="AC35" s="5">
        <v>805</v>
      </c>
      <c r="AD35" s="5" t="s">
        <v>13</v>
      </c>
      <c r="AE35" s="5">
        <v>805</v>
      </c>
      <c r="AF35" s="5">
        <v>1</v>
      </c>
      <c r="AG35" s="5">
        <v>0</v>
      </c>
      <c r="AH35" s="5">
        <v>0</v>
      </c>
      <c r="AI35" s="5">
        <v>0</v>
      </c>
      <c r="AJ35" s="5">
        <v>0</v>
      </c>
      <c r="AK35" s="5" t="s">
        <v>13</v>
      </c>
      <c r="AL35" s="5">
        <v>805</v>
      </c>
      <c r="AM35" s="5">
        <v>1</v>
      </c>
      <c r="AN35" s="5">
        <v>0</v>
      </c>
      <c r="AO35" s="5">
        <v>0</v>
      </c>
      <c r="AP35" s="5">
        <v>0</v>
      </c>
      <c r="AQ35" s="5">
        <v>0</v>
      </c>
      <c r="AR35" s="5" t="s">
        <v>14</v>
      </c>
      <c r="AS35" s="5">
        <v>805</v>
      </c>
      <c r="AT35" s="5">
        <v>1</v>
      </c>
      <c r="AU35" s="5">
        <v>0</v>
      </c>
      <c r="AV35" s="5">
        <v>0</v>
      </c>
      <c r="AW35" s="19"/>
    </row>
    <row r="36" spans="1:49" s="16" customFormat="1" x14ac:dyDescent="0.25">
      <c r="A36" s="5" t="s">
        <v>8</v>
      </c>
      <c r="B36" s="5">
        <v>2</v>
      </c>
      <c r="C36" s="5" t="s">
        <v>70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P36" s="5" t="s">
        <v>10</v>
      </c>
      <c r="Q36" s="5">
        <v>805</v>
      </c>
      <c r="R36" s="5">
        <v>0.97391304347800001</v>
      </c>
      <c r="S36" s="5">
        <v>0</v>
      </c>
      <c r="T36" s="5">
        <v>2.6086956521700001E-2</v>
      </c>
      <c r="U36" s="5">
        <v>0</v>
      </c>
      <c r="V36" s="5">
        <v>0</v>
      </c>
      <c r="W36" s="5" t="s">
        <v>11</v>
      </c>
      <c r="X36" s="5">
        <v>805</v>
      </c>
      <c r="Y36" s="5">
        <v>0.98105590062100001</v>
      </c>
      <c r="Z36" s="5">
        <v>0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805</v>
      </c>
      <c r="AF36" s="5">
        <v>1</v>
      </c>
      <c r="AG36" s="5">
        <v>0</v>
      </c>
      <c r="AH36" s="5">
        <v>0</v>
      </c>
      <c r="AI36" s="5">
        <v>0</v>
      </c>
      <c r="AJ36" s="5">
        <v>0</v>
      </c>
      <c r="AK36" s="5" t="s">
        <v>13</v>
      </c>
      <c r="AL36" s="5">
        <v>805</v>
      </c>
      <c r="AM36" s="5">
        <v>1</v>
      </c>
      <c r="AN36" s="5">
        <v>0</v>
      </c>
      <c r="AO36" s="5">
        <v>0</v>
      </c>
      <c r="AP36" s="5">
        <v>0</v>
      </c>
      <c r="AQ36" s="5">
        <v>0</v>
      </c>
      <c r="AR36" s="5" t="s">
        <v>14</v>
      </c>
      <c r="AS36" s="5">
        <v>805</v>
      </c>
      <c r="AT36" s="5">
        <v>1</v>
      </c>
      <c r="AU36" s="5">
        <v>0</v>
      </c>
      <c r="AV36" s="5">
        <v>0</v>
      </c>
    </row>
    <row r="37" spans="1:49" s="16" customFormat="1" x14ac:dyDescent="0.25">
      <c r="A37" s="5" t="s">
        <v>8</v>
      </c>
      <c r="B37" s="5">
        <v>2</v>
      </c>
      <c r="C37" s="5" t="s">
        <v>71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 t="s">
        <v>13</v>
      </c>
      <c r="Q37" s="5">
        <v>805</v>
      </c>
      <c r="R37" s="5">
        <v>0.97515527950299996</v>
      </c>
      <c r="S37" s="5">
        <v>0</v>
      </c>
      <c r="T37" s="5">
        <v>2.4844720496900001E-2</v>
      </c>
      <c r="U37" s="5">
        <v>0</v>
      </c>
      <c r="V37" s="5">
        <v>0</v>
      </c>
      <c r="W37" s="5" t="s">
        <v>14</v>
      </c>
      <c r="X37" s="5">
        <v>805</v>
      </c>
      <c r="Y37" s="5">
        <v>0.98447204968900004</v>
      </c>
      <c r="Z37" s="5">
        <v>0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805</v>
      </c>
      <c r="AF37" s="5">
        <v>1</v>
      </c>
      <c r="AG37" s="5">
        <v>0</v>
      </c>
      <c r="AH37" s="5">
        <v>0</v>
      </c>
      <c r="AI37" s="5">
        <v>0</v>
      </c>
      <c r="AJ37" s="5">
        <v>0</v>
      </c>
      <c r="AK37" s="5" t="s">
        <v>10</v>
      </c>
      <c r="AL37" s="5">
        <v>805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 t="s">
        <v>11</v>
      </c>
      <c r="AS37" s="5">
        <v>805</v>
      </c>
      <c r="AT37" s="5">
        <v>1</v>
      </c>
      <c r="AU37" s="5">
        <v>0</v>
      </c>
      <c r="AV37" s="5">
        <v>0</v>
      </c>
      <c r="AW37" s="19"/>
    </row>
    <row r="38" spans="1:49" s="16" customFormat="1" x14ac:dyDescent="0.25">
      <c r="A38" s="5" t="s">
        <v>8</v>
      </c>
      <c r="B38" s="5">
        <v>2</v>
      </c>
      <c r="C38" s="5" t="s">
        <v>72</v>
      </c>
      <c r="D38" s="5">
        <v>2</v>
      </c>
      <c r="E38" s="5">
        <v>2</v>
      </c>
      <c r="F38" s="5">
        <f>D38-E38</f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 t="s">
        <v>10</v>
      </c>
      <c r="Q38" s="5">
        <v>805</v>
      </c>
      <c r="R38" s="5">
        <v>0.97391304347800001</v>
      </c>
      <c r="S38" s="5">
        <v>0</v>
      </c>
      <c r="T38" s="5">
        <v>2.6086956521700001E-2</v>
      </c>
      <c r="U38" s="5">
        <v>0</v>
      </c>
      <c r="V38" s="5">
        <v>0</v>
      </c>
      <c r="W38" s="5" t="s">
        <v>11</v>
      </c>
      <c r="X38" s="5">
        <v>805</v>
      </c>
      <c r="Y38" s="5">
        <v>0.98105590062100001</v>
      </c>
      <c r="Z38" s="5">
        <v>0</v>
      </c>
      <c r="AA38" s="5">
        <v>0</v>
      </c>
      <c r="AB38" s="5" t="s">
        <v>51</v>
      </c>
      <c r="AC38" s="5">
        <v>805</v>
      </c>
      <c r="AD38" s="5" t="s">
        <v>13</v>
      </c>
      <c r="AE38" s="5">
        <v>805</v>
      </c>
      <c r="AF38" s="5">
        <v>0</v>
      </c>
      <c r="AG38" s="5">
        <v>0</v>
      </c>
      <c r="AH38" s="5">
        <v>1</v>
      </c>
      <c r="AI38" s="5">
        <v>0</v>
      </c>
      <c r="AJ38" s="5">
        <v>0</v>
      </c>
      <c r="AK38" s="5" t="s">
        <v>13</v>
      </c>
      <c r="AL38" s="5">
        <v>805</v>
      </c>
      <c r="AM38" s="5">
        <v>0.79751552795000002</v>
      </c>
      <c r="AN38" s="5">
        <v>0</v>
      </c>
      <c r="AO38" s="5">
        <v>0.20124223602499999</v>
      </c>
      <c r="AP38" s="5">
        <v>1.2422360248399999E-3</v>
      </c>
      <c r="AQ38" s="5">
        <v>0</v>
      </c>
      <c r="AR38" s="5" t="s">
        <v>14</v>
      </c>
      <c r="AS38" s="5">
        <v>805</v>
      </c>
      <c r="AT38" s="5">
        <v>0.874223602484</v>
      </c>
      <c r="AU38" s="5">
        <v>0</v>
      </c>
      <c r="AV38" s="5">
        <v>0</v>
      </c>
    </row>
    <row r="39" spans="1:49" s="16" customFormat="1" x14ac:dyDescent="0.25">
      <c r="A39" s="5" t="s">
        <v>8</v>
      </c>
      <c r="B39" s="5">
        <v>2</v>
      </c>
      <c r="C39" s="5" t="s">
        <v>121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13</v>
      </c>
      <c r="J39" s="5">
        <v>805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 t="s">
        <v>13</v>
      </c>
      <c r="Q39" s="5">
        <v>805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 t="s">
        <v>14</v>
      </c>
      <c r="X39" s="5">
        <v>805</v>
      </c>
      <c r="Y39" s="5">
        <v>1</v>
      </c>
      <c r="Z39" s="5">
        <v>0</v>
      </c>
      <c r="AA39" s="5">
        <v>0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10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11</v>
      </c>
      <c r="AS39" s="5">
        <v>805</v>
      </c>
      <c r="AT39" s="5">
        <v>1</v>
      </c>
      <c r="AU39" s="5">
        <v>0</v>
      </c>
      <c r="AV39" s="5">
        <v>0</v>
      </c>
      <c r="AW39" s="17"/>
    </row>
    <row r="40" spans="1:49" s="16" customFormat="1" x14ac:dyDescent="0.25">
      <c r="A40" s="5" t="s">
        <v>8</v>
      </c>
      <c r="B40" s="5">
        <v>2</v>
      </c>
      <c r="C40" s="5" t="s">
        <v>131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805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 t="s">
        <v>13</v>
      </c>
      <c r="Q40" s="5">
        <v>805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 t="s">
        <v>14</v>
      </c>
      <c r="X40" s="5">
        <v>805</v>
      </c>
      <c r="Y40" s="5">
        <v>1</v>
      </c>
      <c r="Z40" s="5">
        <v>0</v>
      </c>
      <c r="AA40" s="5">
        <v>0</v>
      </c>
      <c r="AB40" s="5" t="s">
        <v>51</v>
      </c>
      <c r="AC40" s="5">
        <v>805</v>
      </c>
      <c r="AD40" s="5" t="s">
        <v>10</v>
      </c>
      <c r="AE40" s="5">
        <v>805</v>
      </c>
      <c r="AF40" s="5">
        <v>0</v>
      </c>
      <c r="AG40" s="5">
        <v>0</v>
      </c>
      <c r="AH40" s="5">
        <v>1</v>
      </c>
      <c r="AI40" s="5">
        <v>0</v>
      </c>
      <c r="AJ40" s="5">
        <v>0</v>
      </c>
      <c r="AK40" s="5" t="s">
        <v>10</v>
      </c>
      <c r="AL40" s="5">
        <v>805</v>
      </c>
      <c r="AM40" s="5">
        <v>0.99006211180100001</v>
      </c>
      <c r="AN40" s="5">
        <v>0</v>
      </c>
      <c r="AO40" s="5">
        <v>9.9378881987600004E-3</v>
      </c>
      <c r="AP40" s="5">
        <v>0</v>
      </c>
      <c r="AQ40" s="5">
        <v>0</v>
      </c>
      <c r="AR40" s="5" t="s">
        <v>11</v>
      </c>
      <c r="AS40" s="5">
        <v>805</v>
      </c>
      <c r="AT40" s="5">
        <v>0.99378881987599998</v>
      </c>
      <c r="AU40" s="5">
        <v>0</v>
      </c>
      <c r="AV40" s="5">
        <v>0</v>
      </c>
    </row>
    <row r="41" spans="1:49" s="16" customFormat="1" x14ac:dyDescent="0.25">
      <c r="A41" s="5" t="s">
        <v>8</v>
      </c>
      <c r="B41" s="5">
        <v>2</v>
      </c>
      <c r="C41" s="5" t="s">
        <v>126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13</v>
      </c>
      <c r="J41" s="5">
        <v>805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 t="s">
        <v>13</v>
      </c>
      <c r="Q41" s="5">
        <v>805</v>
      </c>
      <c r="R41" s="5">
        <v>1</v>
      </c>
      <c r="S41" s="5">
        <v>0</v>
      </c>
      <c r="T41" s="5">
        <v>0</v>
      </c>
      <c r="U41" s="5">
        <v>0</v>
      </c>
      <c r="V41" s="5">
        <v>0</v>
      </c>
      <c r="W41" s="5" t="s">
        <v>14</v>
      </c>
      <c r="X41" s="5">
        <v>805</v>
      </c>
      <c r="Y41" s="5">
        <v>1</v>
      </c>
      <c r="Z41" s="5">
        <v>0</v>
      </c>
      <c r="AA41" s="5">
        <v>0</v>
      </c>
      <c r="AB41" s="5" t="s">
        <v>51</v>
      </c>
      <c r="AC41" s="5">
        <v>805</v>
      </c>
      <c r="AD41" s="5" t="s">
        <v>10</v>
      </c>
      <c r="AE41" s="5">
        <v>805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5" t="s">
        <v>10</v>
      </c>
      <c r="AL41" s="5">
        <v>805</v>
      </c>
      <c r="AM41" s="5">
        <v>1</v>
      </c>
      <c r="AN41" s="5">
        <v>0</v>
      </c>
      <c r="AO41" s="5">
        <v>0</v>
      </c>
      <c r="AP41" s="5">
        <v>0</v>
      </c>
      <c r="AQ41" s="5">
        <v>0</v>
      </c>
      <c r="AR41" s="5" t="s">
        <v>11</v>
      </c>
      <c r="AS41" s="5">
        <v>805</v>
      </c>
      <c r="AT41" s="5">
        <v>1</v>
      </c>
      <c r="AU41" s="5">
        <v>0</v>
      </c>
      <c r="AV41" s="5">
        <v>0</v>
      </c>
    </row>
    <row r="42" spans="1:49" s="16" customFormat="1" x14ac:dyDescent="0.25">
      <c r="A42" s="5" t="s">
        <v>8</v>
      </c>
      <c r="B42" s="5">
        <v>2</v>
      </c>
      <c r="C42" s="5" t="s">
        <v>116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807</v>
      </c>
      <c r="K42" s="5">
        <v>0.99752168525399998</v>
      </c>
      <c r="L42" s="5">
        <v>2.4783147459699999E-3</v>
      </c>
      <c r="M42" s="5">
        <v>0</v>
      </c>
      <c r="N42" s="5">
        <v>0</v>
      </c>
      <c r="O42" s="5">
        <v>0</v>
      </c>
      <c r="P42" s="5" t="s">
        <v>10</v>
      </c>
      <c r="Q42" s="5">
        <v>807</v>
      </c>
      <c r="R42" s="5">
        <v>0.99752168525399998</v>
      </c>
      <c r="S42" s="5">
        <v>2.4783147459699999E-3</v>
      </c>
      <c r="T42" s="5">
        <v>0</v>
      </c>
      <c r="U42" s="5">
        <v>0</v>
      </c>
      <c r="V42" s="5">
        <v>0</v>
      </c>
      <c r="W42" s="5" t="s">
        <v>11</v>
      </c>
      <c r="X42" s="5">
        <v>813</v>
      </c>
      <c r="Y42" s="5">
        <v>0.98954489544900004</v>
      </c>
      <c r="Z42" s="5">
        <v>0</v>
      </c>
      <c r="AA42" s="5">
        <v>8</v>
      </c>
      <c r="AB42" s="5" t="s">
        <v>51</v>
      </c>
      <c r="AC42" s="5">
        <v>805</v>
      </c>
      <c r="AD42" s="5" t="s">
        <v>13</v>
      </c>
      <c r="AE42" s="5">
        <v>805</v>
      </c>
      <c r="AF42" s="5">
        <v>0</v>
      </c>
      <c r="AG42" s="5">
        <v>0</v>
      </c>
      <c r="AH42" s="5">
        <v>0.99751552794999998</v>
      </c>
      <c r="AI42" s="5">
        <v>0</v>
      </c>
      <c r="AJ42" s="5">
        <v>2</v>
      </c>
      <c r="AK42" s="5" t="s">
        <v>13</v>
      </c>
      <c r="AL42" s="5">
        <v>805</v>
      </c>
      <c r="AM42" s="5">
        <v>0.79751552795000002</v>
      </c>
      <c r="AN42" s="5">
        <v>0</v>
      </c>
      <c r="AO42" s="5">
        <v>0.198757763975</v>
      </c>
      <c r="AP42" s="5">
        <v>1.2422360248399999E-3</v>
      </c>
      <c r="AQ42" s="5">
        <v>2</v>
      </c>
      <c r="AR42" s="5" t="s">
        <v>14</v>
      </c>
      <c r="AS42" s="5">
        <v>803</v>
      </c>
      <c r="AT42" s="5">
        <v>0.86956521739100001</v>
      </c>
      <c r="AU42" s="5">
        <v>2</v>
      </c>
      <c r="AV42" s="5">
        <v>0</v>
      </c>
    </row>
    <row r="43" spans="1:49" s="16" customFormat="1" ht="15.75" customHeight="1" x14ac:dyDescent="0.25">
      <c r="A43" s="5" t="s">
        <v>8</v>
      </c>
      <c r="B43" s="5">
        <v>2</v>
      </c>
      <c r="C43" s="5" t="s">
        <v>136</v>
      </c>
      <c r="D43" s="5">
        <v>2</v>
      </c>
      <c r="E43" s="5">
        <v>2</v>
      </c>
      <c r="F43" s="5">
        <v>0</v>
      </c>
      <c r="G43" s="5" t="s">
        <v>9</v>
      </c>
      <c r="H43" s="5">
        <v>805</v>
      </c>
      <c r="I43" s="5" t="s">
        <v>13</v>
      </c>
      <c r="J43" s="5">
        <v>805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 t="s">
        <v>13</v>
      </c>
      <c r="Q43" s="5">
        <v>805</v>
      </c>
      <c r="R43" s="5">
        <v>0.79751552795000002</v>
      </c>
      <c r="S43" s="5">
        <v>0</v>
      </c>
      <c r="T43" s="5">
        <v>0.20124223602499999</v>
      </c>
      <c r="U43" s="5">
        <v>1.2422360248399999E-3</v>
      </c>
      <c r="V43" s="5">
        <v>0</v>
      </c>
      <c r="W43" s="5" t="s">
        <v>14</v>
      </c>
      <c r="X43" s="5">
        <v>805</v>
      </c>
      <c r="Y43" s="5">
        <v>0.874223602484</v>
      </c>
      <c r="Z43" s="5">
        <v>0</v>
      </c>
      <c r="AA43" s="5">
        <v>0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10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11</v>
      </c>
      <c r="AS43" s="5">
        <v>805</v>
      </c>
      <c r="AT43" s="5">
        <v>1</v>
      </c>
      <c r="AU43" s="5">
        <v>0</v>
      </c>
      <c r="AV43" s="5">
        <v>0</v>
      </c>
      <c r="AW43" s="19"/>
    </row>
    <row r="44" spans="1:49" s="16" customFormat="1" x14ac:dyDescent="0.25">
      <c r="A44" s="10" t="s">
        <v>8</v>
      </c>
      <c r="B44" s="10">
        <v>2</v>
      </c>
      <c r="C44" s="10" t="s">
        <v>109</v>
      </c>
      <c r="D44" s="10">
        <v>2</v>
      </c>
      <c r="E44" s="10">
        <v>3</v>
      </c>
      <c r="F44" s="10">
        <v>-1</v>
      </c>
      <c r="G44" s="10" t="s">
        <v>9</v>
      </c>
      <c r="H44" s="10">
        <v>805</v>
      </c>
      <c r="I44" s="10" t="s">
        <v>10</v>
      </c>
      <c r="J44" s="10">
        <v>805</v>
      </c>
      <c r="K44" s="10">
        <v>0</v>
      </c>
      <c r="L44" s="10">
        <v>0</v>
      </c>
      <c r="M44" s="10">
        <v>0.96770186335399999</v>
      </c>
      <c r="N44" s="10">
        <v>0</v>
      </c>
      <c r="O44" s="10">
        <v>26</v>
      </c>
      <c r="P44" s="10" t="s">
        <v>10</v>
      </c>
      <c r="Q44" s="10">
        <v>805</v>
      </c>
      <c r="R44" s="10">
        <v>0.69937888198800002</v>
      </c>
      <c r="S44" s="10">
        <v>0</v>
      </c>
      <c r="T44" s="10">
        <v>0.26832298136600002</v>
      </c>
      <c r="U44" s="10">
        <v>0</v>
      </c>
      <c r="V44" s="10">
        <v>26</v>
      </c>
      <c r="W44" s="10" t="s">
        <v>11</v>
      </c>
      <c r="X44" s="10">
        <v>779</v>
      </c>
      <c r="Y44" s="10">
        <v>0.76677018633500005</v>
      </c>
      <c r="Z44" s="10">
        <v>26</v>
      </c>
      <c r="AA44" s="10">
        <v>0</v>
      </c>
      <c r="AB44" s="10" t="s">
        <v>51</v>
      </c>
      <c r="AC44" s="10">
        <v>805</v>
      </c>
      <c r="AD44" s="10" t="s">
        <v>13</v>
      </c>
      <c r="AE44" s="10">
        <v>815</v>
      </c>
      <c r="AF44" s="10">
        <v>0</v>
      </c>
      <c r="AG44" s="10">
        <v>1.2269938650300001E-2</v>
      </c>
      <c r="AH44" s="10">
        <v>0.879754601227</v>
      </c>
      <c r="AI44" s="10">
        <v>0</v>
      </c>
      <c r="AJ44" s="10">
        <v>88</v>
      </c>
      <c r="AK44" s="10" t="s">
        <v>13</v>
      </c>
      <c r="AL44" s="10">
        <v>815</v>
      </c>
      <c r="AM44" s="10">
        <v>0.84294478527600003</v>
      </c>
      <c r="AN44" s="10">
        <v>1.2269938650300001E-2</v>
      </c>
      <c r="AO44" s="10">
        <v>3.68098159509E-2</v>
      </c>
      <c r="AP44" s="10">
        <v>0</v>
      </c>
      <c r="AQ44" s="10">
        <v>88</v>
      </c>
      <c r="AR44" s="10" t="s">
        <v>14</v>
      </c>
      <c r="AS44" s="10">
        <v>757</v>
      </c>
      <c r="AT44" s="10">
        <v>0.82544378698200005</v>
      </c>
      <c r="AU44" s="10">
        <v>88</v>
      </c>
      <c r="AV44" s="10">
        <v>40</v>
      </c>
      <c r="AW44" s="15"/>
    </row>
    <row r="45" spans="1:49" s="16" customFormat="1" x14ac:dyDescent="0.25">
      <c r="A45" s="4" t="s">
        <v>8</v>
      </c>
      <c r="B45" s="4">
        <v>2</v>
      </c>
      <c r="C45" s="4" t="s">
        <v>60</v>
      </c>
      <c r="D45" s="4">
        <v>2</v>
      </c>
      <c r="E45" s="4">
        <v>3</v>
      </c>
      <c r="F45" s="4">
        <f>D45-E45</f>
        <v>-1</v>
      </c>
      <c r="G45" s="4" t="s">
        <v>9</v>
      </c>
      <c r="H45" s="4">
        <v>805</v>
      </c>
      <c r="I45" s="4" t="s">
        <v>10</v>
      </c>
      <c r="J45" s="4">
        <v>805</v>
      </c>
      <c r="K45" s="4">
        <v>4.9689440000000003E-3</v>
      </c>
      <c r="L45" s="4">
        <v>0</v>
      </c>
      <c r="M45" s="4">
        <v>0.94534161500000002</v>
      </c>
      <c r="N45" s="4">
        <v>1.2422360000000001E-3</v>
      </c>
      <c r="O45" s="4">
        <v>39</v>
      </c>
      <c r="P45" s="4" t="s">
        <v>10</v>
      </c>
      <c r="Q45" s="4">
        <v>805</v>
      </c>
      <c r="R45" s="4">
        <v>0.74409937900000001</v>
      </c>
      <c r="S45" s="4">
        <v>0</v>
      </c>
      <c r="T45" s="4">
        <v>0.207453416</v>
      </c>
      <c r="U45" s="4">
        <v>0</v>
      </c>
      <c r="V45" s="4">
        <v>39</v>
      </c>
      <c r="W45" s="4" t="s">
        <v>11</v>
      </c>
      <c r="X45" s="4">
        <v>766</v>
      </c>
      <c r="Y45" s="4">
        <v>0.78043478300000002</v>
      </c>
      <c r="Z45" s="4">
        <v>39</v>
      </c>
      <c r="AA45" s="4">
        <v>0</v>
      </c>
      <c r="AB45" s="4" t="s">
        <v>51</v>
      </c>
      <c r="AC45" s="4">
        <v>805</v>
      </c>
      <c r="AD45" s="4" t="s">
        <v>13</v>
      </c>
      <c r="AE45" s="4">
        <v>838</v>
      </c>
      <c r="AF45" s="4">
        <v>0</v>
      </c>
      <c r="AG45" s="4">
        <v>3.9379474999999997E-2</v>
      </c>
      <c r="AH45" s="4">
        <v>0.77326969000000001</v>
      </c>
      <c r="AI45" s="4">
        <v>1.1933169999999999E-3</v>
      </c>
      <c r="AJ45" s="4">
        <v>156</v>
      </c>
      <c r="AK45" s="4" t="s">
        <v>13</v>
      </c>
      <c r="AL45" s="4">
        <v>838</v>
      </c>
      <c r="AM45" s="4">
        <v>1.9093078999999999E-2</v>
      </c>
      <c r="AN45" s="4">
        <v>3.9379474999999997E-2</v>
      </c>
      <c r="AO45" s="4">
        <v>0.754176611</v>
      </c>
      <c r="AP45" s="4">
        <v>1.1933169999999999E-3</v>
      </c>
      <c r="AQ45" s="4">
        <v>156</v>
      </c>
      <c r="AR45" s="4" t="s">
        <v>14</v>
      </c>
      <c r="AS45" s="4">
        <v>781</v>
      </c>
      <c r="AT45" s="4">
        <v>0.56216648899999999</v>
      </c>
      <c r="AU45" s="4">
        <v>156</v>
      </c>
      <c r="AV45" s="4">
        <v>132</v>
      </c>
      <c r="AW45" s="1"/>
    </row>
    <row r="46" spans="1:49" s="16" customFormat="1" x14ac:dyDescent="0.25">
      <c r="A46" s="4" t="s">
        <v>8</v>
      </c>
      <c r="B46" s="4">
        <v>2</v>
      </c>
      <c r="C46" s="4" t="s">
        <v>61</v>
      </c>
      <c r="D46" s="4">
        <v>2</v>
      </c>
      <c r="E46" s="4">
        <v>3</v>
      </c>
      <c r="F46" s="4">
        <f>D46-E46</f>
        <v>-1</v>
      </c>
      <c r="G46" s="4" t="s">
        <v>9</v>
      </c>
      <c r="H46" s="4">
        <v>805</v>
      </c>
      <c r="I46" s="4" t="s">
        <v>10</v>
      </c>
      <c r="J46" s="4">
        <v>805</v>
      </c>
      <c r="K46" s="4">
        <v>4.9689440000000003E-3</v>
      </c>
      <c r="L46" s="4">
        <v>0</v>
      </c>
      <c r="M46" s="4">
        <v>0.96273291900000002</v>
      </c>
      <c r="N46" s="4">
        <v>1.2422360000000001E-3</v>
      </c>
      <c r="O46" s="4">
        <v>25</v>
      </c>
      <c r="P46" s="4" t="s">
        <v>10</v>
      </c>
      <c r="Q46" s="4">
        <v>805</v>
      </c>
      <c r="R46" s="4">
        <v>0.74534161499999996</v>
      </c>
      <c r="S46" s="4">
        <v>0</v>
      </c>
      <c r="T46" s="4">
        <v>0.22360248399999999</v>
      </c>
      <c r="U46" s="4">
        <v>0</v>
      </c>
      <c r="V46" s="4">
        <v>25</v>
      </c>
      <c r="W46" s="4" t="s">
        <v>11</v>
      </c>
      <c r="X46" s="4">
        <v>780</v>
      </c>
      <c r="Y46" s="4">
        <v>0.77826086999999999</v>
      </c>
      <c r="Z46" s="4">
        <v>25</v>
      </c>
      <c r="AA46" s="4">
        <v>0</v>
      </c>
      <c r="AB46" s="4" t="s">
        <v>51</v>
      </c>
      <c r="AC46" s="4">
        <v>805</v>
      </c>
      <c r="AD46" s="4" t="s">
        <v>13</v>
      </c>
      <c r="AE46" s="4">
        <v>822</v>
      </c>
      <c r="AF46" s="4">
        <v>0</v>
      </c>
      <c r="AG46" s="4">
        <v>2.0681265000000001E-2</v>
      </c>
      <c r="AH46" s="4">
        <v>0.92700729900000001</v>
      </c>
      <c r="AI46" s="4">
        <v>2.4330900000000002E-3</v>
      </c>
      <c r="AJ46" s="4">
        <v>41</v>
      </c>
      <c r="AK46" s="4" t="s">
        <v>13</v>
      </c>
      <c r="AL46" s="4">
        <v>822</v>
      </c>
      <c r="AM46" s="4">
        <v>0.43552311399999999</v>
      </c>
      <c r="AN46" s="4">
        <v>2.0681265000000001E-2</v>
      </c>
      <c r="AO46" s="4">
        <v>0.49391727499999999</v>
      </c>
      <c r="AP46" s="4">
        <v>0</v>
      </c>
      <c r="AQ46" s="4">
        <v>41</v>
      </c>
      <c r="AR46" s="4" t="s">
        <v>14</v>
      </c>
      <c r="AS46" s="4">
        <v>832</v>
      </c>
      <c r="AT46" s="4">
        <v>0.63402061899999995</v>
      </c>
      <c r="AU46" s="4">
        <v>41</v>
      </c>
      <c r="AV46" s="4">
        <v>68</v>
      </c>
      <c r="AW46" s="1"/>
    </row>
    <row r="47" spans="1:49" s="15" customFormat="1" x14ac:dyDescent="0.25">
      <c r="A47" s="10" t="s">
        <v>8</v>
      </c>
      <c r="B47" s="10">
        <v>2</v>
      </c>
      <c r="C47" s="10" t="s">
        <v>122</v>
      </c>
      <c r="D47" s="10">
        <v>2</v>
      </c>
      <c r="E47" s="10">
        <v>3</v>
      </c>
      <c r="F47" s="10">
        <v>-1</v>
      </c>
      <c r="G47" s="10" t="s">
        <v>9</v>
      </c>
      <c r="H47" s="10">
        <v>805</v>
      </c>
      <c r="I47" s="10" t="s">
        <v>10</v>
      </c>
      <c r="J47" s="10">
        <v>808</v>
      </c>
      <c r="K47" s="10">
        <v>0</v>
      </c>
      <c r="L47" s="10">
        <v>3.7128712871299999E-3</v>
      </c>
      <c r="M47" s="10">
        <v>0.91212871287099995</v>
      </c>
      <c r="N47" s="10">
        <v>0</v>
      </c>
      <c r="O47" s="10">
        <v>68</v>
      </c>
      <c r="P47" s="10" t="s">
        <v>10</v>
      </c>
      <c r="Q47" s="10">
        <v>808</v>
      </c>
      <c r="R47" s="10">
        <v>0.64975247524799995</v>
      </c>
      <c r="S47" s="10">
        <v>3.7128712871299999E-3</v>
      </c>
      <c r="T47" s="10">
        <v>0.26113861386100001</v>
      </c>
      <c r="U47" s="10">
        <v>1.23762376238E-3</v>
      </c>
      <c r="V47" s="10">
        <v>68</v>
      </c>
      <c r="W47" s="10" t="s">
        <v>11</v>
      </c>
      <c r="X47" s="10">
        <v>749</v>
      </c>
      <c r="Y47" s="10">
        <v>0.72123623011000004</v>
      </c>
      <c r="Z47" s="10">
        <v>68</v>
      </c>
      <c r="AA47" s="10">
        <v>12</v>
      </c>
      <c r="AB47" s="10" t="s">
        <v>51</v>
      </c>
      <c r="AC47" s="10">
        <v>805</v>
      </c>
      <c r="AD47" s="10" t="s">
        <v>13</v>
      </c>
      <c r="AE47" s="10">
        <v>806</v>
      </c>
      <c r="AF47" s="10">
        <v>0</v>
      </c>
      <c r="AG47" s="10">
        <v>1.24069478908E-3</v>
      </c>
      <c r="AH47" s="10">
        <v>0.99379652605500002</v>
      </c>
      <c r="AI47" s="10">
        <v>0</v>
      </c>
      <c r="AJ47" s="10">
        <v>4</v>
      </c>
      <c r="AK47" s="10" t="s">
        <v>13</v>
      </c>
      <c r="AL47" s="10">
        <v>806</v>
      </c>
      <c r="AM47" s="10">
        <v>0</v>
      </c>
      <c r="AN47" s="10">
        <v>1.24069478908E-3</v>
      </c>
      <c r="AO47" s="10">
        <v>0.99379652605500002</v>
      </c>
      <c r="AP47" s="10">
        <v>0</v>
      </c>
      <c r="AQ47" s="10">
        <v>4</v>
      </c>
      <c r="AR47" s="10" t="s">
        <v>14</v>
      </c>
      <c r="AS47" s="10">
        <v>805</v>
      </c>
      <c r="AT47" s="10">
        <v>0.86093943139700002</v>
      </c>
      <c r="AU47" s="10">
        <v>4</v>
      </c>
      <c r="AV47" s="10">
        <v>4</v>
      </c>
    </row>
    <row r="48" spans="1:49" s="17" customFormat="1" x14ac:dyDescent="0.25">
      <c r="A48" s="10" t="s">
        <v>8</v>
      </c>
      <c r="B48" s="10">
        <v>2</v>
      </c>
      <c r="C48" s="10" t="s">
        <v>132</v>
      </c>
      <c r="D48" s="10">
        <v>2</v>
      </c>
      <c r="E48" s="10">
        <v>3</v>
      </c>
      <c r="F48" s="10">
        <v>-1</v>
      </c>
      <c r="G48" s="10" t="s">
        <v>9</v>
      </c>
      <c r="H48" s="10">
        <v>805</v>
      </c>
      <c r="I48" s="10" t="s">
        <v>10</v>
      </c>
      <c r="J48" s="10">
        <v>805</v>
      </c>
      <c r="K48" s="10">
        <v>0</v>
      </c>
      <c r="L48" s="10">
        <v>0</v>
      </c>
      <c r="M48" s="10">
        <v>0.75403726708100005</v>
      </c>
      <c r="N48" s="10">
        <v>1.2422360248399999E-3</v>
      </c>
      <c r="O48" s="10">
        <v>197</v>
      </c>
      <c r="P48" s="10" t="s">
        <v>10</v>
      </c>
      <c r="Q48" s="10">
        <v>805</v>
      </c>
      <c r="R48" s="10">
        <v>0.53291925465800005</v>
      </c>
      <c r="S48" s="10">
        <v>0</v>
      </c>
      <c r="T48" s="10">
        <v>0.222360248447</v>
      </c>
      <c r="U48" s="10">
        <v>0</v>
      </c>
      <c r="V48" s="10">
        <v>197</v>
      </c>
      <c r="W48" s="10" t="s">
        <v>11</v>
      </c>
      <c r="X48" s="10">
        <v>608</v>
      </c>
      <c r="Y48" s="10">
        <v>0.58664596273299996</v>
      </c>
      <c r="Z48" s="10">
        <v>197</v>
      </c>
      <c r="AA48" s="10">
        <v>0</v>
      </c>
      <c r="AB48" s="10" t="s">
        <v>51</v>
      </c>
      <c r="AC48" s="10">
        <v>805</v>
      </c>
      <c r="AD48" s="10" t="s">
        <v>13</v>
      </c>
      <c r="AE48" s="10">
        <v>805</v>
      </c>
      <c r="AF48" s="10">
        <v>0</v>
      </c>
      <c r="AG48" s="10">
        <v>0</v>
      </c>
      <c r="AH48" s="10">
        <v>1</v>
      </c>
      <c r="AI48" s="10">
        <v>0</v>
      </c>
      <c r="AJ48" s="10">
        <v>0</v>
      </c>
      <c r="AK48" s="10" t="s">
        <v>13</v>
      </c>
      <c r="AL48" s="10">
        <v>805</v>
      </c>
      <c r="AM48" s="10">
        <v>1.73913043478E-2</v>
      </c>
      <c r="AN48" s="10">
        <v>0</v>
      </c>
      <c r="AO48" s="10">
        <v>0.98136645962699998</v>
      </c>
      <c r="AP48" s="10">
        <v>1.2422360248399999E-3</v>
      </c>
      <c r="AQ48" s="10">
        <v>0</v>
      </c>
      <c r="AR48" s="10" t="s">
        <v>14</v>
      </c>
      <c r="AS48" s="10">
        <v>805</v>
      </c>
      <c r="AT48" s="10">
        <v>0.96708074534199995</v>
      </c>
      <c r="AU48" s="10">
        <v>0</v>
      </c>
      <c r="AV48" s="10">
        <v>0</v>
      </c>
      <c r="AW48" s="15"/>
    </row>
    <row r="49" spans="1:49" s="17" customFormat="1" x14ac:dyDescent="0.25">
      <c r="A49" s="10" t="s">
        <v>8</v>
      </c>
      <c r="B49" s="10">
        <v>2</v>
      </c>
      <c r="C49" s="10" t="s">
        <v>140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0.94658385093200004</v>
      </c>
      <c r="N49" s="10">
        <v>2.4844720496900001E-3</v>
      </c>
      <c r="O49" s="10">
        <v>41</v>
      </c>
      <c r="P49" s="10" t="s">
        <v>10</v>
      </c>
      <c r="Q49" s="10">
        <v>805</v>
      </c>
      <c r="R49" s="10">
        <v>0.44472049689400001</v>
      </c>
      <c r="S49" s="10">
        <v>0</v>
      </c>
      <c r="T49" s="10">
        <v>0.50434782608700002</v>
      </c>
      <c r="U49" s="10">
        <v>0</v>
      </c>
      <c r="V49" s="10">
        <v>41</v>
      </c>
      <c r="W49" s="10" t="s">
        <v>11</v>
      </c>
      <c r="X49" s="10">
        <v>764</v>
      </c>
      <c r="Y49" s="10">
        <v>0.69254658385099999</v>
      </c>
      <c r="Z49" s="10">
        <v>41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1</v>
      </c>
      <c r="AG49" s="10">
        <v>0</v>
      </c>
      <c r="AH49" s="10">
        <v>0</v>
      </c>
      <c r="AI49" s="10">
        <v>0</v>
      </c>
      <c r="AJ49" s="10">
        <v>0</v>
      </c>
      <c r="AK49" s="10" t="s">
        <v>13</v>
      </c>
      <c r="AL49" s="10">
        <v>805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 t="s">
        <v>14</v>
      </c>
      <c r="AS49" s="10">
        <v>805</v>
      </c>
      <c r="AT49" s="10">
        <v>1</v>
      </c>
      <c r="AU49" s="10">
        <v>0</v>
      </c>
      <c r="AV49" s="10">
        <v>0</v>
      </c>
      <c r="AW49" s="15"/>
    </row>
    <row r="50" spans="1:49" s="17" customFormat="1" x14ac:dyDescent="0.25">
      <c r="A50" s="4" t="s">
        <v>8</v>
      </c>
      <c r="B50" s="4">
        <v>2</v>
      </c>
      <c r="C50" s="4" t="s">
        <v>58</v>
      </c>
      <c r="D50" s="4">
        <v>2</v>
      </c>
      <c r="E50" s="4">
        <v>3</v>
      </c>
      <c r="F50" s="4">
        <f>D50-E50</f>
        <v>-1</v>
      </c>
      <c r="G50" s="4" t="s">
        <v>9</v>
      </c>
      <c r="H50" s="4">
        <v>805</v>
      </c>
      <c r="I50" s="4" t="s">
        <v>10</v>
      </c>
      <c r="J50" s="4">
        <v>809</v>
      </c>
      <c r="K50" s="4">
        <v>0</v>
      </c>
      <c r="L50" s="4">
        <v>4.9443757725600003E-3</v>
      </c>
      <c r="M50" s="4">
        <v>0.99258343634099999</v>
      </c>
      <c r="N50" s="4">
        <v>0</v>
      </c>
      <c r="O50" s="4">
        <v>2</v>
      </c>
      <c r="P50" s="4" t="s">
        <v>10</v>
      </c>
      <c r="Q50" s="4">
        <v>809</v>
      </c>
      <c r="R50" s="4">
        <v>0.92954264524100005</v>
      </c>
      <c r="S50" s="4">
        <v>4.9443757725600003E-3</v>
      </c>
      <c r="T50" s="4">
        <v>6.1804697157000002E-2</v>
      </c>
      <c r="U50" s="4">
        <v>1.2360939431400001E-3</v>
      </c>
      <c r="V50" s="4">
        <v>2</v>
      </c>
      <c r="W50" s="4" t="s">
        <v>11</v>
      </c>
      <c r="X50" s="4">
        <v>819</v>
      </c>
      <c r="Y50" s="4">
        <v>0.94123020706500005</v>
      </c>
      <c r="Z50" s="4">
        <v>2</v>
      </c>
      <c r="AA50" s="4">
        <v>16</v>
      </c>
      <c r="AB50" s="4" t="s">
        <v>51</v>
      </c>
      <c r="AC50" s="4">
        <v>805</v>
      </c>
      <c r="AD50" s="4" t="s">
        <v>52</v>
      </c>
      <c r="AE50" s="4">
        <v>805</v>
      </c>
      <c r="AF50" s="4">
        <v>0</v>
      </c>
      <c r="AG50" s="4">
        <v>0</v>
      </c>
      <c r="AH50" s="4">
        <v>0.57515527950300005</v>
      </c>
      <c r="AI50" s="4">
        <v>0</v>
      </c>
      <c r="AJ50" s="4">
        <v>342</v>
      </c>
      <c r="AK50" s="4" t="s">
        <v>52</v>
      </c>
      <c r="AL50" s="4">
        <v>805</v>
      </c>
      <c r="AM50" s="4">
        <v>4.9689440993800002E-3</v>
      </c>
      <c r="AN50" s="4">
        <v>0</v>
      </c>
      <c r="AO50" s="4">
        <v>0.57018633540399999</v>
      </c>
      <c r="AP50" s="4">
        <v>0</v>
      </c>
      <c r="AQ50" s="4">
        <v>342</v>
      </c>
      <c r="AR50" s="4" t="s">
        <v>53</v>
      </c>
      <c r="AS50" s="4">
        <v>463</v>
      </c>
      <c r="AT50" s="4">
        <v>0.39627329192499999</v>
      </c>
      <c r="AU50" s="4">
        <v>342</v>
      </c>
      <c r="AV50" s="4">
        <v>0</v>
      </c>
      <c r="AW50" s="1"/>
    </row>
    <row r="51" spans="1:49" s="15" customFormat="1" x14ac:dyDescent="0.25">
      <c r="A51" s="4" t="s">
        <v>8</v>
      </c>
      <c r="B51" s="4">
        <v>2</v>
      </c>
      <c r="C51" s="4" t="s">
        <v>113</v>
      </c>
      <c r="D51" s="4">
        <v>2</v>
      </c>
      <c r="E51" s="4">
        <v>3</v>
      </c>
      <c r="F51" s="4">
        <v>-1</v>
      </c>
      <c r="G51" s="4" t="s">
        <v>9</v>
      </c>
      <c r="H51" s="4">
        <v>805</v>
      </c>
      <c r="I51" s="4" t="s">
        <v>10</v>
      </c>
      <c r="J51" s="4">
        <v>806</v>
      </c>
      <c r="K51" s="4">
        <v>0</v>
      </c>
      <c r="L51" s="4">
        <v>1.24069478908E-3</v>
      </c>
      <c r="M51" s="4">
        <v>0.99875930521099998</v>
      </c>
      <c r="N51" s="4">
        <v>0</v>
      </c>
      <c r="O51" s="4">
        <v>0</v>
      </c>
      <c r="P51" s="4" t="s">
        <v>10</v>
      </c>
      <c r="Q51" s="4">
        <v>806</v>
      </c>
      <c r="R51" s="4">
        <v>0.99875930521099998</v>
      </c>
      <c r="S51" s="4">
        <v>1.24069478908E-3</v>
      </c>
      <c r="T51" s="4">
        <v>0</v>
      </c>
      <c r="U51" s="4">
        <v>0</v>
      </c>
      <c r="V51" s="4">
        <v>0</v>
      </c>
      <c r="W51" s="4" t="s">
        <v>11</v>
      </c>
      <c r="X51" s="4">
        <v>809</v>
      </c>
      <c r="Y51" s="4">
        <v>0.99474660074200005</v>
      </c>
      <c r="Z51" s="4">
        <v>0</v>
      </c>
      <c r="AA51" s="4">
        <v>4</v>
      </c>
      <c r="AB51" s="4" t="s">
        <v>51</v>
      </c>
      <c r="AC51" s="4">
        <v>805</v>
      </c>
      <c r="AD51" s="4" t="s">
        <v>52</v>
      </c>
      <c r="AE51" s="4">
        <v>805</v>
      </c>
      <c r="AF51" s="4">
        <v>0</v>
      </c>
      <c r="AG51" s="4">
        <v>0</v>
      </c>
      <c r="AH51" s="4">
        <v>0.56770186335399997</v>
      </c>
      <c r="AI51" s="4">
        <v>0</v>
      </c>
      <c r="AJ51" s="4">
        <v>348</v>
      </c>
      <c r="AK51" s="4" t="s">
        <v>52</v>
      </c>
      <c r="AL51" s="4">
        <v>805</v>
      </c>
      <c r="AM51" s="4">
        <v>3.7267080745299998E-3</v>
      </c>
      <c r="AN51" s="4">
        <v>0</v>
      </c>
      <c r="AO51" s="4">
        <v>0.56397515527999997</v>
      </c>
      <c r="AP51" s="4">
        <v>0</v>
      </c>
      <c r="AQ51" s="4">
        <v>348</v>
      </c>
      <c r="AR51" s="4" t="s">
        <v>53</v>
      </c>
      <c r="AS51" s="4">
        <v>457</v>
      </c>
      <c r="AT51" s="4">
        <v>0.392546583851</v>
      </c>
      <c r="AU51" s="4">
        <v>348</v>
      </c>
      <c r="AV51" s="4">
        <v>0</v>
      </c>
      <c r="AW51" s="1"/>
    </row>
    <row r="52" spans="1:49" s="17" customFormat="1" x14ac:dyDescent="0.25">
      <c r="A52" s="10" t="s">
        <v>8</v>
      </c>
      <c r="B52" s="10">
        <v>2</v>
      </c>
      <c r="C52" s="10" t="s">
        <v>144</v>
      </c>
      <c r="D52" s="10">
        <v>2</v>
      </c>
      <c r="E52" s="10">
        <v>3</v>
      </c>
      <c r="F52" s="10">
        <v>-1</v>
      </c>
      <c r="G52" s="10" t="s">
        <v>9</v>
      </c>
      <c r="H52" s="10">
        <v>805</v>
      </c>
      <c r="I52" s="10" t="s">
        <v>10</v>
      </c>
      <c r="J52" s="10">
        <v>806</v>
      </c>
      <c r="K52" s="10">
        <v>0.99875930521099998</v>
      </c>
      <c r="L52" s="10">
        <v>1.24069478908E-3</v>
      </c>
      <c r="M52" s="10">
        <v>0</v>
      </c>
      <c r="N52" s="10">
        <v>0</v>
      </c>
      <c r="O52" s="10">
        <v>0</v>
      </c>
      <c r="P52" s="10" t="s">
        <v>10</v>
      </c>
      <c r="Q52" s="10">
        <v>806</v>
      </c>
      <c r="R52" s="10">
        <v>0.99875930521099998</v>
      </c>
      <c r="S52" s="10">
        <v>1.24069478908E-3</v>
      </c>
      <c r="T52" s="10">
        <v>0</v>
      </c>
      <c r="U52" s="10">
        <v>0</v>
      </c>
      <c r="V52" s="10">
        <v>0</v>
      </c>
      <c r="W52" s="10" t="s">
        <v>11</v>
      </c>
      <c r="X52" s="10">
        <v>809</v>
      </c>
      <c r="Y52" s="10">
        <v>0.99474660074200005</v>
      </c>
      <c r="Z52" s="10">
        <v>0</v>
      </c>
      <c r="AA52" s="10">
        <v>4</v>
      </c>
      <c r="AB52" s="10" t="s">
        <v>51</v>
      </c>
      <c r="AC52" s="10">
        <v>805</v>
      </c>
      <c r="AD52" s="10" t="s">
        <v>52</v>
      </c>
      <c r="AE52" s="10">
        <v>805</v>
      </c>
      <c r="AF52" s="10">
        <v>0</v>
      </c>
      <c r="AG52" s="10">
        <v>0</v>
      </c>
      <c r="AH52" s="10">
        <v>0.58385093167699997</v>
      </c>
      <c r="AI52" s="10">
        <v>0</v>
      </c>
      <c r="AJ52" s="10">
        <v>335</v>
      </c>
      <c r="AK52" s="10" t="s">
        <v>52</v>
      </c>
      <c r="AL52" s="10">
        <v>805</v>
      </c>
      <c r="AM52" s="10">
        <v>3.7267080745299998E-3</v>
      </c>
      <c r="AN52" s="10">
        <v>0</v>
      </c>
      <c r="AO52" s="10">
        <v>0.580124223602</v>
      </c>
      <c r="AP52" s="10">
        <v>0</v>
      </c>
      <c r="AQ52" s="10">
        <v>335</v>
      </c>
      <c r="AR52" s="10" t="s">
        <v>53</v>
      </c>
      <c r="AS52" s="10">
        <v>470</v>
      </c>
      <c r="AT52" s="10">
        <v>0.39875776397500001</v>
      </c>
      <c r="AU52" s="10">
        <v>335</v>
      </c>
      <c r="AV52" s="10">
        <v>0</v>
      </c>
      <c r="AW52" s="15"/>
    </row>
    <row r="53" spans="1:49" s="15" customFormat="1" x14ac:dyDescent="0.25">
      <c r="A53" s="10" t="s">
        <v>8</v>
      </c>
      <c r="B53" s="10">
        <v>2</v>
      </c>
      <c r="C53" s="10" t="s">
        <v>134</v>
      </c>
      <c r="D53" s="10">
        <v>2</v>
      </c>
      <c r="E53" s="10">
        <v>4</v>
      </c>
      <c r="F53" s="10">
        <v>-2</v>
      </c>
      <c r="G53" s="10" t="s">
        <v>9</v>
      </c>
      <c r="H53" s="10">
        <v>805</v>
      </c>
      <c r="I53" s="10" t="s">
        <v>10</v>
      </c>
      <c r="J53" s="10">
        <v>805</v>
      </c>
      <c r="K53" s="10">
        <v>0</v>
      </c>
      <c r="L53" s="10">
        <v>0</v>
      </c>
      <c r="M53" s="10">
        <v>0.97763975155299998</v>
      </c>
      <c r="N53" s="10">
        <v>0</v>
      </c>
      <c r="O53" s="10">
        <v>18</v>
      </c>
      <c r="P53" s="10" t="s">
        <v>10</v>
      </c>
      <c r="Q53" s="10">
        <v>805</v>
      </c>
      <c r="R53" s="10">
        <v>1.2422360248399999E-3</v>
      </c>
      <c r="S53" s="10">
        <v>0</v>
      </c>
      <c r="T53" s="10">
        <v>0.97639751552800003</v>
      </c>
      <c r="U53" s="10">
        <v>0</v>
      </c>
      <c r="V53" s="10">
        <v>18</v>
      </c>
      <c r="W53" s="10" t="s">
        <v>11</v>
      </c>
      <c r="X53" s="10">
        <v>787</v>
      </c>
      <c r="Y53" s="10">
        <v>0.76459627329199997</v>
      </c>
      <c r="Z53" s="10">
        <v>18</v>
      </c>
      <c r="AA53" s="10">
        <v>0</v>
      </c>
      <c r="AB53" s="10" t="s">
        <v>51</v>
      </c>
      <c r="AC53" s="10">
        <v>805</v>
      </c>
      <c r="AD53" s="10" t="s">
        <v>13</v>
      </c>
      <c r="AE53" s="10">
        <v>805</v>
      </c>
      <c r="AF53" s="10">
        <v>0</v>
      </c>
      <c r="AG53" s="10">
        <v>0</v>
      </c>
      <c r="AH53" s="10">
        <v>0.54161490683199998</v>
      </c>
      <c r="AI53" s="10">
        <v>0</v>
      </c>
      <c r="AJ53" s="10">
        <v>369</v>
      </c>
      <c r="AK53" s="10" t="s">
        <v>13</v>
      </c>
      <c r="AL53" s="10">
        <v>805</v>
      </c>
      <c r="AM53" s="10">
        <v>0.45962732919299998</v>
      </c>
      <c r="AN53" s="10">
        <v>0</v>
      </c>
      <c r="AO53" s="10">
        <v>8.0745341614900004E-2</v>
      </c>
      <c r="AP53" s="10">
        <v>1.2422360248399999E-3</v>
      </c>
      <c r="AQ53" s="10">
        <v>369</v>
      </c>
      <c r="AR53" s="10" t="s">
        <v>14</v>
      </c>
      <c r="AS53" s="10">
        <v>436</v>
      </c>
      <c r="AT53" s="10">
        <v>0.48354037267099997</v>
      </c>
      <c r="AU53" s="10">
        <v>369</v>
      </c>
      <c r="AV53" s="10">
        <v>0</v>
      </c>
    </row>
    <row r="54" spans="1:49" s="17" customFormat="1" x14ac:dyDescent="0.25">
      <c r="A54" s="10" t="s">
        <v>8</v>
      </c>
      <c r="B54" s="10">
        <v>2</v>
      </c>
      <c r="C54" s="10" t="s">
        <v>133</v>
      </c>
      <c r="D54" s="10">
        <v>2</v>
      </c>
      <c r="E54" s="10">
        <v>4</v>
      </c>
      <c r="F54" s="10">
        <v>-2</v>
      </c>
      <c r="G54" s="10" t="s">
        <v>9</v>
      </c>
      <c r="H54" s="10">
        <v>805</v>
      </c>
      <c r="I54" s="10" t="s">
        <v>76</v>
      </c>
      <c r="J54" s="10">
        <v>805</v>
      </c>
      <c r="K54" s="10">
        <v>0.60124223602500004</v>
      </c>
      <c r="L54" s="10">
        <v>0</v>
      </c>
      <c r="M54" s="10">
        <v>0</v>
      </c>
      <c r="N54" s="10">
        <v>1.2422360248399999E-3</v>
      </c>
      <c r="O54" s="10">
        <v>320</v>
      </c>
      <c r="P54" s="10" t="s">
        <v>76</v>
      </c>
      <c r="Q54" s="10">
        <v>805</v>
      </c>
      <c r="R54" s="10">
        <v>0.60124223602500004</v>
      </c>
      <c r="S54" s="10">
        <v>0</v>
      </c>
      <c r="T54" s="10">
        <v>0</v>
      </c>
      <c r="U54" s="10">
        <v>1.2422360248399999E-3</v>
      </c>
      <c r="V54" s="10">
        <v>320</v>
      </c>
      <c r="W54" s="10" t="s">
        <v>93</v>
      </c>
      <c r="X54" s="10">
        <v>485</v>
      </c>
      <c r="Y54" s="10">
        <v>0.58913043478299998</v>
      </c>
      <c r="Z54" s="10">
        <v>320</v>
      </c>
      <c r="AA54" s="10">
        <v>0</v>
      </c>
      <c r="AB54" s="10" t="s">
        <v>51</v>
      </c>
      <c r="AC54" s="10">
        <v>805</v>
      </c>
      <c r="AD54" s="10" t="s">
        <v>10</v>
      </c>
      <c r="AE54" s="10">
        <v>805</v>
      </c>
      <c r="AF54" s="10">
        <v>0.74906832298100001</v>
      </c>
      <c r="AG54" s="10">
        <v>0</v>
      </c>
      <c r="AH54" s="10">
        <v>0</v>
      </c>
      <c r="AI54" s="10">
        <v>0</v>
      </c>
      <c r="AJ54" s="10">
        <v>202</v>
      </c>
      <c r="AK54" s="10" t="s">
        <v>10</v>
      </c>
      <c r="AL54" s="10">
        <v>805</v>
      </c>
      <c r="AM54" s="10">
        <v>0.74906832298100001</v>
      </c>
      <c r="AN54" s="10">
        <v>0</v>
      </c>
      <c r="AO54" s="10">
        <v>0</v>
      </c>
      <c r="AP54" s="10">
        <v>0</v>
      </c>
      <c r="AQ54" s="10">
        <v>202</v>
      </c>
      <c r="AR54" s="10" t="s">
        <v>11</v>
      </c>
      <c r="AS54" s="10">
        <v>603</v>
      </c>
      <c r="AT54" s="10">
        <v>0.73788819875800005</v>
      </c>
      <c r="AU54" s="10">
        <v>202</v>
      </c>
      <c r="AV54" s="10">
        <v>0</v>
      </c>
      <c r="AW54" s="15"/>
    </row>
    <row r="55" spans="1:49" s="15" customFormat="1" x14ac:dyDescent="0.25">
      <c r="A55" s="10" t="s">
        <v>8</v>
      </c>
      <c r="B55" s="10">
        <v>2</v>
      </c>
      <c r="C55" s="10" t="s">
        <v>110</v>
      </c>
      <c r="D55" s="10">
        <v>2</v>
      </c>
      <c r="E55" s="10">
        <v>4</v>
      </c>
      <c r="F55" s="10">
        <v>-2</v>
      </c>
      <c r="G55" s="10" t="s">
        <v>9</v>
      </c>
      <c r="H55" s="10">
        <v>805</v>
      </c>
      <c r="I55" s="10" t="s">
        <v>10</v>
      </c>
      <c r="J55" s="10">
        <v>805</v>
      </c>
      <c r="K55" s="10">
        <v>0</v>
      </c>
      <c r="L55" s="10">
        <v>0</v>
      </c>
      <c r="M55" s="10">
        <v>0.47950310558999998</v>
      </c>
      <c r="N55" s="10">
        <v>0</v>
      </c>
      <c r="O55" s="10">
        <v>419</v>
      </c>
      <c r="P55" s="10" t="s">
        <v>10</v>
      </c>
      <c r="Q55" s="10">
        <v>805</v>
      </c>
      <c r="R55" s="10">
        <v>0.32546583850900002</v>
      </c>
      <c r="S55" s="10">
        <v>0</v>
      </c>
      <c r="T55" s="10">
        <v>0.15403726708099999</v>
      </c>
      <c r="U55" s="10">
        <v>0</v>
      </c>
      <c r="V55" s="10">
        <v>419</v>
      </c>
      <c r="W55" s="10" t="s">
        <v>11</v>
      </c>
      <c r="X55" s="10">
        <v>386</v>
      </c>
      <c r="Y55" s="10">
        <v>0.37080745341600002</v>
      </c>
      <c r="Z55" s="10">
        <v>419</v>
      </c>
      <c r="AA55" s="10">
        <v>0</v>
      </c>
      <c r="AB55" s="10" t="s">
        <v>51</v>
      </c>
      <c r="AC55" s="10">
        <v>805</v>
      </c>
      <c r="AD55" s="10" t="s">
        <v>52</v>
      </c>
      <c r="AE55" s="10">
        <v>805</v>
      </c>
      <c r="AF55" s="10">
        <v>1</v>
      </c>
      <c r="AG55" s="10">
        <v>0</v>
      </c>
      <c r="AH55" s="10">
        <v>0</v>
      </c>
      <c r="AI55" s="10">
        <v>0</v>
      </c>
      <c r="AJ55" s="10">
        <v>0</v>
      </c>
      <c r="AK55" s="10" t="s">
        <v>52</v>
      </c>
      <c r="AL55" s="10">
        <v>805</v>
      </c>
      <c r="AM55" s="10">
        <v>1</v>
      </c>
      <c r="AN55" s="10">
        <v>0</v>
      </c>
      <c r="AO55" s="10">
        <v>0</v>
      </c>
      <c r="AP55" s="10">
        <v>0</v>
      </c>
      <c r="AQ55" s="10">
        <v>0</v>
      </c>
      <c r="AR55" s="10" t="s">
        <v>53</v>
      </c>
      <c r="AS55" s="10">
        <v>805</v>
      </c>
      <c r="AT55" s="10">
        <v>1</v>
      </c>
      <c r="AU55" s="10">
        <v>0</v>
      </c>
      <c r="AV55" s="10">
        <v>0</v>
      </c>
    </row>
    <row r="56" spans="1:49" s="17" customFormat="1" x14ac:dyDescent="0.25">
      <c r="A56" s="10" t="s">
        <v>8</v>
      </c>
      <c r="B56" s="10">
        <v>2</v>
      </c>
      <c r="C56" s="10" t="s">
        <v>130</v>
      </c>
      <c r="D56" s="10">
        <v>2</v>
      </c>
      <c r="E56" s="10">
        <v>4</v>
      </c>
      <c r="F56" s="10">
        <v>-2</v>
      </c>
      <c r="G56" s="10" t="s">
        <v>9</v>
      </c>
      <c r="H56" s="10">
        <v>805</v>
      </c>
      <c r="I56" s="10" t="s">
        <v>13</v>
      </c>
      <c r="J56" s="10">
        <v>805</v>
      </c>
      <c r="K56" s="10">
        <v>0</v>
      </c>
      <c r="L56" s="10">
        <v>0</v>
      </c>
      <c r="M56" s="10">
        <v>0.86459627329199995</v>
      </c>
      <c r="N56" s="10">
        <v>0</v>
      </c>
      <c r="O56" s="10">
        <v>109</v>
      </c>
      <c r="P56" s="10" t="s">
        <v>13</v>
      </c>
      <c r="Q56" s="10">
        <v>805</v>
      </c>
      <c r="R56" s="10">
        <v>0</v>
      </c>
      <c r="S56" s="10">
        <v>0</v>
      </c>
      <c r="T56" s="10">
        <v>0.86459627329199995</v>
      </c>
      <c r="U56" s="10">
        <v>0</v>
      </c>
      <c r="V56" s="10">
        <v>109</v>
      </c>
      <c r="W56" s="10" t="s">
        <v>14</v>
      </c>
      <c r="X56" s="10">
        <v>696</v>
      </c>
      <c r="Y56" s="10">
        <v>0.71925465838500002</v>
      </c>
      <c r="Z56" s="10">
        <v>109</v>
      </c>
      <c r="AA56" s="10">
        <v>0</v>
      </c>
      <c r="AB56" s="10" t="s">
        <v>51</v>
      </c>
      <c r="AC56" s="10">
        <v>805</v>
      </c>
      <c r="AD56" s="10" t="s">
        <v>10</v>
      </c>
      <c r="AE56" s="10">
        <v>805</v>
      </c>
      <c r="AF56" s="10">
        <v>0</v>
      </c>
      <c r="AG56" s="10">
        <v>0</v>
      </c>
      <c r="AH56" s="10">
        <v>0.91677018633499996</v>
      </c>
      <c r="AI56" s="10">
        <v>1.2422360248399999E-3</v>
      </c>
      <c r="AJ56" s="10">
        <v>66</v>
      </c>
      <c r="AK56" s="10" t="s">
        <v>10</v>
      </c>
      <c r="AL56" s="10">
        <v>805</v>
      </c>
      <c r="AM56" s="10">
        <v>0.70683229813699999</v>
      </c>
      <c r="AN56" s="10">
        <v>0</v>
      </c>
      <c r="AO56" s="10">
        <v>0.20745341614900001</v>
      </c>
      <c r="AP56" s="10">
        <v>3.7267080745299998E-3</v>
      </c>
      <c r="AQ56" s="10">
        <v>66</v>
      </c>
      <c r="AR56" s="10" t="s">
        <v>11</v>
      </c>
      <c r="AS56" s="10">
        <v>739</v>
      </c>
      <c r="AT56" s="10">
        <v>0.76055900621100003</v>
      </c>
      <c r="AU56" s="10">
        <v>66</v>
      </c>
      <c r="AV56" s="10">
        <v>0</v>
      </c>
      <c r="AW56" s="15"/>
    </row>
    <row r="57" spans="1:49" s="15" customFormat="1" ht="15.75" customHeight="1" x14ac:dyDescent="0.25">
      <c r="A57" s="4" t="s">
        <v>8</v>
      </c>
      <c r="B57" s="4">
        <v>2</v>
      </c>
      <c r="C57" s="4" t="s">
        <v>75</v>
      </c>
      <c r="D57" s="4">
        <v>2</v>
      </c>
      <c r="E57" s="4">
        <v>5</v>
      </c>
      <c r="F57" s="4">
        <v>-3</v>
      </c>
      <c r="G57" s="4" t="s">
        <v>9</v>
      </c>
      <c r="H57" s="4">
        <v>805</v>
      </c>
      <c r="I57" s="4" t="s">
        <v>13</v>
      </c>
      <c r="J57" s="4">
        <v>808</v>
      </c>
      <c r="K57" s="4">
        <v>0.68316831683199997</v>
      </c>
      <c r="L57" s="4">
        <v>3.7128712871299999E-3</v>
      </c>
      <c r="M57" s="4">
        <v>0</v>
      </c>
      <c r="N57" s="4">
        <v>0</v>
      </c>
      <c r="O57" s="4">
        <v>253</v>
      </c>
      <c r="P57" s="4" t="s">
        <v>13</v>
      </c>
      <c r="Q57" s="4">
        <v>808</v>
      </c>
      <c r="R57" s="4">
        <v>0.68316831683199997</v>
      </c>
      <c r="S57" s="4">
        <v>3.7128712871299999E-3</v>
      </c>
      <c r="T57" s="4">
        <v>0</v>
      </c>
      <c r="U57" s="4">
        <v>0</v>
      </c>
      <c r="V57" s="4">
        <v>253</v>
      </c>
      <c r="W57" s="4" t="s">
        <v>14</v>
      </c>
      <c r="X57" s="4">
        <v>564</v>
      </c>
      <c r="Y57" s="4">
        <v>0.661872705018</v>
      </c>
      <c r="Z57" s="4">
        <v>253</v>
      </c>
      <c r="AA57" s="4">
        <v>12</v>
      </c>
      <c r="AB57" s="4" t="s">
        <v>51</v>
      </c>
      <c r="AC57" s="4">
        <v>805</v>
      </c>
      <c r="AD57" s="4" t="s">
        <v>76</v>
      </c>
      <c r="AE57" s="4">
        <v>805</v>
      </c>
      <c r="AF57" s="4">
        <v>0</v>
      </c>
      <c r="AG57" s="4">
        <v>0</v>
      </c>
      <c r="AH57" s="4">
        <v>0.43354037267099998</v>
      </c>
      <c r="AI57" s="4">
        <v>1.2422360248399999E-3</v>
      </c>
      <c r="AJ57" s="4">
        <v>455</v>
      </c>
      <c r="AK57" s="4" t="s">
        <v>76</v>
      </c>
      <c r="AL57" s="4">
        <v>805</v>
      </c>
      <c r="AM57" s="4">
        <v>3.7267080745299998E-3</v>
      </c>
      <c r="AN57" s="4">
        <v>0</v>
      </c>
      <c r="AO57" s="4">
        <v>0.43105590062100002</v>
      </c>
      <c r="AP57" s="4">
        <v>0</v>
      </c>
      <c r="AQ57" s="4">
        <v>455</v>
      </c>
      <c r="AR57" s="4" t="s">
        <v>11</v>
      </c>
      <c r="AS57" s="4">
        <v>321</v>
      </c>
      <c r="AT57" s="4">
        <v>0.32049689441000001</v>
      </c>
      <c r="AU57" s="4">
        <v>484</v>
      </c>
      <c r="AV57" s="4">
        <v>0</v>
      </c>
      <c r="AW57" s="1"/>
    </row>
    <row r="58" spans="1:49" s="17" customFormat="1" x14ac:dyDescent="0.25">
      <c r="A58" s="5" t="s">
        <v>12</v>
      </c>
      <c r="B58" s="5">
        <v>2</v>
      </c>
      <c r="C58" s="5" t="s">
        <v>109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1610</v>
      </c>
      <c r="K58" s="5">
        <v>0</v>
      </c>
      <c r="L58" s="5">
        <v>0.5</v>
      </c>
      <c r="M58" s="5">
        <v>0.36894409937900002</v>
      </c>
      <c r="N58" s="5">
        <v>0</v>
      </c>
      <c r="O58" s="5">
        <v>211</v>
      </c>
      <c r="P58" s="5" t="s">
        <v>10</v>
      </c>
      <c r="Q58" s="5">
        <v>805</v>
      </c>
      <c r="R58" s="5">
        <v>8.6956521739099991E-3</v>
      </c>
      <c r="S58" s="5">
        <v>0</v>
      </c>
      <c r="T58" s="5">
        <v>0.25341614906799997</v>
      </c>
      <c r="U58" s="5">
        <v>0</v>
      </c>
      <c r="V58" s="5">
        <v>594</v>
      </c>
      <c r="W58" s="5" t="s">
        <v>11</v>
      </c>
      <c r="X58" s="5">
        <v>211</v>
      </c>
      <c r="Y58" s="5">
        <v>0.15031055900599999</v>
      </c>
      <c r="Z58" s="5">
        <v>594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1399</v>
      </c>
      <c r="AF58" s="5">
        <v>0</v>
      </c>
      <c r="AG58" s="5">
        <v>0.42458899213700002</v>
      </c>
      <c r="AH58" s="5">
        <v>0.57541100786300003</v>
      </c>
      <c r="AI58" s="5">
        <v>0</v>
      </c>
      <c r="AJ58" s="5">
        <v>0</v>
      </c>
      <c r="AK58" s="5" t="s">
        <v>13</v>
      </c>
      <c r="AL58" s="5">
        <v>1399</v>
      </c>
      <c r="AM58" s="5">
        <v>0</v>
      </c>
      <c r="AN58" s="5">
        <v>0.42458899213700002</v>
      </c>
      <c r="AO58" s="5">
        <v>0.57541100786300003</v>
      </c>
      <c r="AP58" s="5">
        <v>0</v>
      </c>
      <c r="AQ58" s="5">
        <v>0</v>
      </c>
      <c r="AR58" s="5" t="s">
        <v>14</v>
      </c>
      <c r="AS58" s="5">
        <v>3181</v>
      </c>
      <c r="AT58" s="5">
        <v>0.22280729330400001</v>
      </c>
      <c r="AU58" s="5">
        <v>0</v>
      </c>
      <c r="AV58" s="5">
        <v>2376</v>
      </c>
    </row>
    <row r="59" spans="1:49" s="17" customFormat="1" x14ac:dyDescent="0.25">
      <c r="A59" s="5" t="s">
        <v>12</v>
      </c>
      <c r="B59" s="5">
        <v>2</v>
      </c>
      <c r="C59" s="5" t="s">
        <v>115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1610</v>
      </c>
      <c r="K59" s="5">
        <v>0</v>
      </c>
      <c r="L59" s="5">
        <v>0.5</v>
      </c>
      <c r="M59" s="5">
        <v>0.394409937888</v>
      </c>
      <c r="N59" s="5">
        <v>0</v>
      </c>
      <c r="O59" s="5">
        <v>170</v>
      </c>
      <c r="P59" s="5" t="s">
        <v>10</v>
      </c>
      <c r="Q59" s="5">
        <v>805</v>
      </c>
      <c r="R59" s="5">
        <v>2.4844720496900001E-3</v>
      </c>
      <c r="S59" s="5">
        <v>0</v>
      </c>
      <c r="T59" s="5">
        <v>0.20869565217399999</v>
      </c>
      <c r="U59" s="5">
        <v>0</v>
      </c>
      <c r="V59" s="5">
        <v>635</v>
      </c>
      <c r="W59" s="5" t="s">
        <v>14</v>
      </c>
      <c r="X59" s="5">
        <v>3855</v>
      </c>
      <c r="Y59" s="5">
        <v>0.13155279503100001</v>
      </c>
      <c r="Z59" s="5">
        <v>170</v>
      </c>
      <c r="AA59" s="5">
        <v>3220</v>
      </c>
      <c r="AB59" s="5" t="s">
        <v>51</v>
      </c>
      <c r="AC59" s="5">
        <v>805</v>
      </c>
      <c r="AD59" s="5" t="s">
        <v>13</v>
      </c>
      <c r="AE59" s="5">
        <v>1440</v>
      </c>
      <c r="AF59" s="5">
        <v>0</v>
      </c>
      <c r="AG59" s="5">
        <v>0.440972222222</v>
      </c>
      <c r="AH59" s="5">
        <v>0.55902777777799995</v>
      </c>
      <c r="AI59" s="5">
        <v>0</v>
      </c>
      <c r="AJ59" s="5">
        <v>0</v>
      </c>
      <c r="AK59" s="5" t="s">
        <v>13</v>
      </c>
      <c r="AL59" s="5">
        <v>1440</v>
      </c>
      <c r="AM59" s="5">
        <v>0</v>
      </c>
      <c r="AN59" s="5">
        <v>0.440972222222</v>
      </c>
      <c r="AO59" s="5">
        <v>0.55902777777799995</v>
      </c>
      <c r="AP59" s="5">
        <v>0</v>
      </c>
      <c r="AQ59" s="5">
        <v>0</v>
      </c>
      <c r="AR59" s="5" t="s">
        <v>14</v>
      </c>
      <c r="AS59" s="5">
        <v>3345</v>
      </c>
      <c r="AT59" s="5">
        <v>0.22683109118100001</v>
      </c>
      <c r="AU59" s="5">
        <v>0</v>
      </c>
      <c r="AV59" s="5">
        <v>2540</v>
      </c>
      <c r="AW59" s="18"/>
    </row>
    <row r="60" spans="1:49" s="15" customFormat="1" x14ac:dyDescent="0.25">
      <c r="A60" s="5" t="s">
        <v>12</v>
      </c>
      <c r="B60" s="5">
        <v>2</v>
      </c>
      <c r="C60" s="5" t="s">
        <v>59</v>
      </c>
      <c r="D60" s="5">
        <v>2</v>
      </c>
      <c r="E60" s="5">
        <v>2</v>
      </c>
      <c r="F60" s="5">
        <f>D60-E60</f>
        <v>0</v>
      </c>
      <c r="G60" s="5" t="s">
        <v>9</v>
      </c>
      <c r="H60" s="5">
        <v>805</v>
      </c>
      <c r="I60" s="5" t="s">
        <v>13</v>
      </c>
      <c r="J60" s="5">
        <v>854</v>
      </c>
      <c r="K60" s="5">
        <v>0</v>
      </c>
      <c r="L60" s="5">
        <v>5.7377049180299997E-2</v>
      </c>
      <c r="M60" s="5">
        <v>0.77868852459000004</v>
      </c>
      <c r="N60" s="5">
        <v>1.1709601873500001E-3</v>
      </c>
      <c r="O60" s="5">
        <v>139</v>
      </c>
      <c r="P60" s="5" t="s">
        <v>13</v>
      </c>
      <c r="Q60" s="5">
        <v>854</v>
      </c>
      <c r="R60" s="5">
        <v>0.59953161592500004</v>
      </c>
      <c r="S60" s="5">
        <v>5.7377049180299997E-2</v>
      </c>
      <c r="T60" s="5">
        <v>0.180327868852</v>
      </c>
      <c r="U60" s="5">
        <v>0</v>
      </c>
      <c r="V60" s="5">
        <v>139</v>
      </c>
      <c r="W60" s="5" t="s">
        <v>14</v>
      </c>
      <c r="X60" s="5">
        <v>862</v>
      </c>
      <c r="Y60" s="5">
        <v>0.51648351648400004</v>
      </c>
      <c r="Z60" s="5">
        <v>139</v>
      </c>
      <c r="AA60" s="5">
        <v>196</v>
      </c>
      <c r="AB60" s="5" t="s">
        <v>51</v>
      </c>
      <c r="AC60" s="5">
        <v>805</v>
      </c>
      <c r="AD60" s="5" t="s">
        <v>10</v>
      </c>
      <c r="AE60" s="5">
        <v>944</v>
      </c>
      <c r="AF60" s="5">
        <v>0</v>
      </c>
      <c r="AG60" s="5">
        <v>0.14724576271199999</v>
      </c>
      <c r="AH60" s="5">
        <v>0.80084745762700005</v>
      </c>
      <c r="AI60" s="5">
        <v>0</v>
      </c>
      <c r="AJ60" s="5">
        <v>49</v>
      </c>
      <c r="AK60" s="5" t="s">
        <v>10</v>
      </c>
      <c r="AL60" s="5">
        <v>944</v>
      </c>
      <c r="AM60" s="5">
        <v>0.74470338983100004</v>
      </c>
      <c r="AN60" s="5">
        <v>0.14724576271199999</v>
      </c>
      <c r="AO60" s="5">
        <v>5.61440677966E-2</v>
      </c>
      <c r="AP60" s="5">
        <v>0</v>
      </c>
      <c r="AQ60" s="5">
        <v>49</v>
      </c>
      <c r="AR60" s="5" t="s">
        <v>11</v>
      </c>
      <c r="AS60" s="5">
        <v>1312</v>
      </c>
      <c r="AT60" s="5">
        <v>0.51432770021999996</v>
      </c>
      <c r="AU60" s="5">
        <v>49</v>
      </c>
      <c r="AV60" s="5">
        <v>556</v>
      </c>
      <c r="AW60" s="17"/>
    </row>
    <row r="61" spans="1:49" s="15" customFormat="1" x14ac:dyDescent="0.25">
      <c r="A61" s="5" t="s">
        <v>12</v>
      </c>
      <c r="B61" s="5">
        <v>2</v>
      </c>
      <c r="C61" s="5" t="s">
        <v>60</v>
      </c>
      <c r="D61" s="5">
        <v>2</v>
      </c>
      <c r="E61" s="5">
        <v>2</v>
      </c>
      <c r="F61" s="5">
        <f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0.95652173913000005</v>
      </c>
      <c r="N61" s="5">
        <v>0</v>
      </c>
      <c r="O61" s="5">
        <v>35</v>
      </c>
      <c r="P61" s="5" t="s">
        <v>10</v>
      </c>
      <c r="Q61" s="5">
        <v>805</v>
      </c>
      <c r="R61" s="5">
        <v>0.74037267080699998</v>
      </c>
      <c r="S61" s="5">
        <v>0</v>
      </c>
      <c r="T61" s="5">
        <v>0.21490683229800001</v>
      </c>
      <c r="U61" s="5">
        <v>1.2422360248399999E-3</v>
      </c>
      <c r="V61" s="5">
        <v>35</v>
      </c>
      <c r="W61" s="5" t="s">
        <v>11</v>
      </c>
      <c r="X61" s="5">
        <v>770</v>
      </c>
      <c r="Y61" s="5">
        <v>0.78478260869600003</v>
      </c>
      <c r="Z61" s="5">
        <v>35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840</v>
      </c>
      <c r="AF61" s="5">
        <v>0</v>
      </c>
      <c r="AG61" s="5">
        <v>4.1666666666699999E-2</v>
      </c>
      <c r="AH61" s="5">
        <v>0.95833333333299997</v>
      </c>
      <c r="AI61" s="5">
        <v>0</v>
      </c>
      <c r="AJ61" s="5">
        <v>0</v>
      </c>
      <c r="AK61" s="5" t="s">
        <v>13</v>
      </c>
      <c r="AL61" s="5">
        <v>840</v>
      </c>
      <c r="AM61" s="5">
        <v>1.19047619048E-2</v>
      </c>
      <c r="AN61" s="5">
        <v>4.1666666666699999E-2</v>
      </c>
      <c r="AO61" s="5">
        <v>0.94404761904800005</v>
      </c>
      <c r="AP61" s="5">
        <v>2.3809523809499998E-3</v>
      </c>
      <c r="AQ61" s="5">
        <v>0</v>
      </c>
      <c r="AR61" s="5" t="s">
        <v>14</v>
      </c>
      <c r="AS61" s="5">
        <v>945</v>
      </c>
      <c r="AT61" s="5">
        <v>0.637566137566</v>
      </c>
      <c r="AU61" s="5">
        <v>0</v>
      </c>
      <c r="AV61" s="5">
        <v>140</v>
      </c>
      <c r="AW61" s="18"/>
    </row>
    <row r="62" spans="1:49" s="15" customFormat="1" x14ac:dyDescent="0.25">
      <c r="A62" s="5" t="s">
        <v>12</v>
      </c>
      <c r="B62" s="5">
        <v>2</v>
      </c>
      <c r="C62" s="5" t="s">
        <v>61</v>
      </c>
      <c r="D62" s="5">
        <v>2</v>
      </c>
      <c r="E62" s="5">
        <v>2</v>
      </c>
      <c r="F62" s="5">
        <f>D62-E62</f>
        <v>0</v>
      </c>
      <c r="G62" s="5" t="s">
        <v>9</v>
      </c>
      <c r="H62" s="5">
        <v>805</v>
      </c>
      <c r="I62" s="5" t="s">
        <v>13</v>
      </c>
      <c r="J62" s="5">
        <v>930</v>
      </c>
      <c r="K62" s="5">
        <v>0</v>
      </c>
      <c r="L62" s="5">
        <v>0.13440860215100001</v>
      </c>
      <c r="M62" s="5">
        <v>0.72903225806500005</v>
      </c>
      <c r="N62" s="5">
        <v>0</v>
      </c>
      <c r="O62" s="5">
        <v>127</v>
      </c>
      <c r="P62" s="5" t="s">
        <v>13</v>
      </c>
      <c r="Q62" s="5">
        <v>930</v>
      </c>
      <c r="R62" s="5">
        <v>0.57204301075300001</v>
      </c>
      <c r="S62" s="5">
        <v>0.13440860215100001</v>
      </c>
      <c r="T62" s="5">
        <v>0.15698924731200001</v>
      </c>
      <c r="U62" s="5">
        <v>0</v>
      </c>
      <c r="V62" s="5">
        <v>127</v>
      </c>
      <c r="W62" s="5" t="s">
        <v>14</v>
      </c>
      <c r="X62" s="5">
        <v>1178</v>
      </c>
      <c r="Y62" s="5">
        <v>0.41475095785400001</v>
      </c>
      <c r="Z62" s="5">
        <v>127</v>
      </c>
      <c r="AA62" s="5">
        <v>500</v>
      </c>
      <c r="AB62" s="5" t="s">
        <v>51</v>
      </c>
      <c r="AC62" s="5">
        <v>805</v>
      </c>
      <c r="AD62" s="5" t="s">
        <v>10</v>
      </c>
      <c r="AE62" s="5">
        <v>932</v>
      </c>
      <c r="AF62" s="5">
        <v>0</v>
      </c>
      <c r="AG62" s="5">
        <v>0.13626609442099999</v>
      </c>
      <c r="AH62" s="5">
        <v>0.72961373390600004</v>
      </c>
      <c r="AI62" s="5">
        <v>0</v>
      </c>
      <c r="AJ62" s="5">
        <v>125</v>
      </c>
      <c r="AK62" s="5" t="s">
        <v>10</v>
      </c>
      <c r="AL62" s="5">
        <v>932</v>
      </c>
      <c r="AM62" s="5">
        <v>9.1201716738200003E-2</v>
      </c>
      <c r="AN62" s="5">
        <v>0.13626609442099999</v>
      </c>
      <c r="AO62" s="5">
        <v>0.63733905579399996</v>
      </c>
      <c r="AP62" s="5">
        <v>1.07296137339E-3</v>
      </c>
      <c r="AQ62" s="5">
        <v>125</v>
      </c>
      <c r="AR62" s="5" t="s">
        <v>11</v>
      </c>
      <c r="AS62" s="5">
        <v>1188</v>
      </c>
      <c r="AT62" s="5">
        <v>0.34539223153100002</v>
      </c>
      <c r="AU62" s="5">
        <v>125</v>
      </c>
      <c r="AV62" s="5">
        <v>508</v>
      </c>
      <c r="AW62" s="18"/>
    </row>
    <row r="63" spans="1:49" s="15" customFormat="1" x14ac:dyDescent="0.25">
      <c r="A63" s="5" t="s">
        <v>12</v>
      </c>
      <c r="B63" s="5">
        <v>2</v>
      </c>
      <c r="C63" s="5" t="s">
        <v>123</v>
      </c>
      <c r="D63" s="5">
        <v>2</v>
      </c>
      <c r="E63" s="5">
        <v>2</v>
      </c>
      <c r="F63" s="5">
        <v>0</v>
      </c>
      <c r="G63" s="5" t="s">
        <v>9</v>
      </c>
      <c r="H63" s="5">
        <v>805</v>
      </c>
      <c r="I63" s="5" t="s">
        <v>13</v>
      </c>
      <c r="J63" s="5">
        <v>1610</v>
      </c>
      <c r="K63" s="5">
        <v>0</v>
      </c>
      <c r="L63" s="5">
        <v>0.5</v>
      </c>
      <c r="M63" s="5">
        <v>0.419875776398</v>
      </c>
      <c r="N63" s="5">
        <v>0</v>
      </c>
      <c r="O63" s="5">
        <v>129</v>
      </c>
      <c r="P63" s="5" t="s">
        <v>13</v>
      </c>
      <c r="Q63" s="5">
        <v>1610</v>
      </c>
      <c r="R63" s="5">
        <v>0.330434782609</v>
      </c>
      <c r="S63" s="5">
        <v>0.5</v>
      </c>
      <c r="T63" s="5">
        <v>8.9440993788799994E-2</v>
      </c>
      <c r="U63" s="5">
        <v>0</v>
      </c>
      <c r="V63" s="5">
        <v>129</v>
      </c>
      <c r="W63" s="5" t="s">
        <v>14</v>
      </c>
      <c r="X63" s="5">
        <v>3896</v>
      </c>
      <c r="Y63" s="5">
        <v>0.132919254658</v>
      </c>
      <c r="Z63" s="5">
        <v>129</v>
      </c>
      <c r="AA63" s="5">
        <v>3220</v>
      </c>
      <c r="AB63" s="5" t="s">
        <v>51</v>
      </c>
      <c r="AC63" s="5">
        <v>805</v>
      </c>
      <c r="AD63" s="5" t="s">
        <v>13</v>
      </c>
      <c r="AE63" s="5">
        <v>1481</v>
      </c>
      <c r="AF63" s="5">
        <v>0</v>
      </c>
      <c r="AG63" s="5">
        <v>0.45644834571199999</v>
      </c>
      <c r="AH63" s="5">
        <v>0.54355165428800001</v>
      </c>
      <c r="AI63" s="5">
        <v>0</v>
      </c>
      <c r="AJ63" s="5">
        <v>0</v>
      </c>
      <c r="AK63" s="5" t="s">
        <v>13</v>
      </c>
      <c r="AL63" s="5">
        <v>1481</v>
      </c>
      <c r="AM63" s="5">
        <v>0</v>
      </c>
      <c r="AN63" s="5">
        <v>0.45644834571199999</v>
      </c>
      <c r="AO63" s="5">
        <v>0.54355165428800001</v>
      </c>
      <c r="AP63" s="5">
        <v>0</v>
      </c>
      <c r="AQ63" s="5">
        <v>0</v>
      </c>
      <c r="AR63" s="5" t="s">
        <v>14</v>
      </c>
      <c r="AS63" s="5">
        <v>3509</v>
      </c>
      <c r="AT63" s="5">
        <v>0.21744086634400001</v>
      </c>
      <c r="AU63" s="5">
        <v>0</v>
      </c>
      <c r="AV63" s="5">
        <v>2704</v>
      </c>
      <c r="AW63" s="18"/>
    </row>
    <row r="64" spans="1:49" s="15" customFormat="1" x14ac:dyDescent="0.25">
      <c r="A64" s="5" t="s">
        <v>12</v>
      </c>
      <c r="B64" s="5">
        <v>2</v>
      </c>
      <c r="C64" s="5" t="s">
        <v>134</v>
      </c>
      <c r="D64" s="5">
        <v>2</v>
      </c>
      <c r="E64" s="5">
        <v>2</v>
      </c>
      <c r="F64" s="5">
        <v>0</v>
      </c>
      <c r="G64" s="5" t="s">
        <v>9</v>
      </c>
      <c r="H64" s="5">
        <v>805</v>
      </c>
      <c r="I64" s="5" t="s">
        <v>13</v>
      </c>
      <c r="J64" s="5">
        <v>842</v>
      </c>
      <c r="K64" s="5">
        <v>0</v>
      </c>
      <c r="L64" s="5">
        <v>4.3942992874100001E-2</v>
      </c>
      <c r="M64" s="5">
        <v>0.81710213776700003</v>
      </c>
      <c r="N64" s="5">
        <v>1.18764845606E-3</v>
      </c>
      <c r="O64" s="5">
        <v>116</v>
      </c>
      <c r="P64" s="5" t="s">
        <v>13</v>
      </c>
      <c r="Q64" s="5">
        <v>842</v>
      </c>
      <c r="R64" s="5">
        <v>0.61282660332500005</v>
      </c>
      <c r="S64" s="5">
        <v>4.3942992874100001E-2</v>
      </c>
      <c r="T64" s="5">
        <v>0.205463182898</v>
      </c>
      <c r="U64" s="5">
        <v>0</v>
      </c>
      <c r="V64" s="5">
        <v>116</v>
      </c>
      <c r="W64" s="5" t="s">
        <v>14</v>
      </c>
      <c r="X64" s="5">
        <v>837</v>
      </c>
      <c r="Y64" s="5">
        <v>0.550104931794</v>
      </c>
      <c r="Z64" s="5">
        <v>116</v>
      </c>
      <c r="AA64" s="5">
        <v>148</v>
      </c>
      <c r="AB64" s="5" t="s">
        <v>51</v>
      </c>
      <c r="AC64" s="5">
        <v>805</v>
      </c>
      <c r="AD64" s="5" t="s">
        <v>10</v>
      </c>
      <c r="AE64" s="5">
        <v>921</v>
      </c>
      <c r="AF64" s="5">
        <v>0</v>
      </c>
      <c r="AG64" s="5">
        <v>0.125950054289</v>
      </c>
      <c r="AH64" s="5">
        <v>0.833876221498</v>
      </c>
      <c r="AI64" s="5">
        <v>0</v>
      </c>
      <c r="AJ64" s="5">
        <v>37</v>
      </c>
      <c r="AK64" s="5" t="s">
        <v>10</v>
      </c>
      <c r="AL64" s="5">
        <v>921</v>
      </c>
      <c r="AM64" s="5">
        <v>1.0857763300799999E-3</v>
      </c>
      <c r="AN64" s="5">
        <v>0.125950054289</v>
      </c>
      <c r="AO64" s="5">
        <v>0.83279044516800005</v>
      </c>
      <c r="AP64" s="5">
        <v>0</v>
      </c>
      <c r="AQ64" s="5">
        <v>37</v>
      </c>
      <c r="AR64" s="5" t="s">
        <v>11</v>
      </c>
      <c r="AS64" s="5">
        <v>1232</v>
      </c>
      <c r="AT64" s="5">
        <v>0.47596532702900002</v>
      </c>
      <c r="AU64" s="5">
        <v>37</v>
      </c>
      <c r="AV64" s="5">
        <v>464</v>
      </c>
      <c r="AW64" s="18"/>
    </row>
    <row r="65" spans="1:49" s="15" customFormat="1" x14ac:dyDescent="0.25">
      <c r="A65" s="5" t="s">
        <v>12</v>
      </c>
      <c r="B65" s="5">
        <v>2</v>
      </c>
      <c r="C65" s="5" t="s">
        <v>75</v>
      </c>
      <c r="D65" s="5">
        <v>2</v>
      </c>
      <c r="E65" s="5">
        <v>2</v>
      </c>
      <c r="F65" s="5">
        <v>0</v>
      </c>
      <c r="G65" s="5" t="s">
        <v>9</v>
      </c>
      <c r="H65" s="5">
        <v>805</v>
      </c>
      <c r="I65" s="5" t="s">
        <v>13</v>
      </c>
      <c r="J65" s="5">
        <v>999</v>
      </c>
      <c r="K65" s="5">
        <v>0</v>
      </c>
      <c r="L65" s="5">
        <v>0.194194194194</v>
      </c>
      <c r="M65" s="5">
        <v>0.80580580580600003</v>
      </c>
      <c r="N65" s="5">
        <v>0</v>
      </c>
      <c r="O65" s="5">
        <v>0</v>
      </c>
      <c r="P65" s="5" t="s">
        <v>13</v>
      </c>
      <c r="Q65" s="5">
        <v>999</v>
      </c>
      <c r="R65" s="5">
        <v>0.80580580580600003</v>
      </c>
      <c r="S65" s="5">
        <v>0.194194194194</v>
      </c>
      <c r="T65" s="5">
        <v>0</v>
      </c>
      <c r="U65" s="5">
        <v>0</v>
      </c>
      <c r="V65" s="5">
        <v>0</v>
      </c>
      <c r="W65" s="5" t="s">
        <v>14</v>
      </c>
      <c r="X65" s="5">
        <v>1581</v>
      </c>
      <c r="Y65" s="5">
        <v>0.50474383301699999</v>
      </c>
      <c r="Z65" s="5">
        <v>0</v>
      </c>
      <c r="AA65" s="5">
        <v>776</v>
      </c>
      <c r="AB65" s="5" t="s">
        <v>51</v>
      </c>
      <c r="AC65" s="5">
        <v>805</v>
      </c>
      <c r="AD65" s="5" t="s">
        <v>10</v>
      </c>
      <c r="AE65" s="5">
        <v>805</v>
      </c>
      <c r="AF65" s="5">
        <v>0</v>
      </c>
      <c r="AG65" s="5">
        <v>0</v>
      </c>
      <c r="AH65" s="5">
        <v>0.75900621118</v>
      </c>
      <c r="AI65" s="5">
        <v>0</v>
      </c>
      <c r="AJ65" s="5">
        <v>194</v>
      </c>
      <c r="AK65" s="5" t="s">
        <v>10</v>
      </c>
      <c r="AL65" s="5">
        <v>805</v>
      </c>
      <c r="AM65" s="5">
        <v>0.46459627329199998</v>
      </c>
      <c r="AN65" s="5">
        <v>0</v>
      </c>
      <c r="AO65" s="5">
        <v>0.29316770186300001</v>
      </c>
      <c r="AP65" s="5">
        <v>1.2422360248399999E-3</v>
      </c>
      <c r="AQ65" s="5">
        <v>194</v>
      </c>
      <c r="AR65" s="5" t="s">
        <v>11</v>
      </c>
      <c r="AS65" s="5">
        <v>611</v>
      </c>
      <c r="AT65" s="5">
        <v>0.51956521739100003</v>
      </c>
      <c r="AU65" s="5">
        <v>194</v>
      </c>
      <c r="AV65" s="5">
        <v>0</v>
      </c>
      <c r="AW65" s="19"/>
    </row>
    <row r="66" spans="1:49" s="15" customFormat="1" x14ac:dyDescent="0.25">
      <c r="A66" s="5" t="s">
        <v>12</v>
      </c>
      <c r="B66" s="5">
        <v>2</v>
      </c>
      <c r="C66" s="5" t="s">
        <v>127</v>
      </c>
      <c r="D66" s="5">
        <v>2</v>
      </c>
      <c r="E66" s="5">
        <v>2</v>
      </c>
      <c r="F66" s="5">
        <v>0</v>
      </c>
      <c r="G66" s="5" t="s">
        <v>9</v>
      </c>
      <c r="H66" s="5">
        <v>805</v>
      </c>
      <c r="I66" s="5" t="s">
        <v>13</v>
      </c>
      <c r="J66" s="5">
        <v>1568</v>
      </c>
      <c r="K66" s="5">
        <v>0</v>
      </c>
      <c r="L66" s="5">
        <v>0.48660714285700002</v>
      </c>
      <c r="M66" s="5">
        <v>0.29528061224500002</v>
      </c>
      <c r="N66" s="5">
        <v>0</v>
      </c>
      <c r="O66" s="5">
        <v>342</v>
      </c>
      <c r="P66" s="5" t="s">
        <v>13</v>
      </c>
      <c r="Q66" s="5">
        <v>1568</v>
      </c>
      <c r="R66" s="5">
        <v>0</v>
      </c>
      <c r="S66" s="5">
        <v>0.48660714285700002</v>
      </c>
      <c r="T66" s="5">
        <v>0.29528061224500002</v>
      </c>
      <c r="U66" s="5">
        <v>0</v>
      </c>
      <c r="V66" s="5">
        <v>342</v>
      </c>
      <c r="W66" s="5" t="s">
        <v>11</v>
      </c>
      <c r="X66" s="5">
        <v>510</v>
      </c>
      <c r="Y66" s="5">
        <v>0.33992805755400002</v>
      </c>
      <c r="Z66" s="5">
        <v>463</v>
      </c>
      <c r="AA66" s="5">
        <v>168</v>
      </c>
      <c r="AB66" s="5" t="s">
        <v>51</v>
      </c>
      <c r="AC66" s="5">
        <v>805</v>
      </c>
      <c r="AD66" s="5" t="s">
        <v>13</v>
      </c>
      <c r="AE66" s="5">
        <v>1268</v>
      </c>
      <c r="AF66" s="5">
        <v>0</v>
      </c>
      <c r="AG66" s="5">
        <v>0.36514195583600001</v>
      </c>
      <c r="AH66" s="5">
        <v>0.60173501577300004</v>
      </c>
      <c r="AI66" s="5">
        <v>0</v>
      </c>
      <c r="AJ66" s="5">
        <v>42</v>
      </c>
      <c r="AK66" s="5" t="s">
        <v>13</v>
      </c>
      <c r="AL66" s="5">
        <v>1268</v>
      </c>
      <c r="AM66" s="5">
        <v>0</v>
      </c>
      <c r="AN66" s="5">
        <v>0.36514195583600001</v>
      </c>
      <c r="AO66" s="5">
        <v>0.60173501577300004</v>
      </c>
      <c r="AP66" s="5">
        <v>0</v>
      </c>
      <c r="AQ66" s="5">
        <v>42</v>
      </c>
      <c r="AR66" s="5" t="s">
        <v>14</v>
      </c>
      <c r="AS66" s="5">
        <v>2615</v>
      </c>
      <c r="AT66" s="5">
        <v>0.28010914565299999</v>
      </c>
      <c r="AU66" s="5">
        <v>42</v>
      </c>
      <c r="AV66" s="5">
        <v>1852</v>
      </c>
      <c r="AW66" s="18"/>
    </row>
    <row r="67" spans="1:49" s="15" customFormat="1" x14ac:dyDescent="0.25">
      <c r="A67" s="5" t="s">
        <v>12</v>
      </c>
      <c r="B67" s="5">
        <v>2</v>
      </c>
      <c r="C67" s="5" t="s">
        <v>141</v>
      </c>
      <c r="D67" s="5">
        <v>2</v>
      </c>
      <c r="E67" s="5">
        <v>2</v>
      </c>
      <c r="F67" s="5">
        <v>0</v>
      </c>
      <c r="G67" s="5" t="s">
        <v>9</v>
      </c>
      <c r="H67" s="5">
        <v>805</v>
      </c>
      <c r="I67" s="5" t="s">
        <v>13</v>
      </c>
      <c r="J67" s="5">
        <v>1509</v>
      </c>
      <c r="K67" s="5">
        <v>0</v>
      </c>
      <c r="L67" s="5">
        <v>0.46653412856199999</v>
      </c>
      <c r="M67" s="5">
        <v>0.53346587143799995</v>
      </c>
      <c r="N67" s="5">
        <v>0</v>
      </c>
      <c r="O67" s="5">
        <v>0</v>
      </c>
      <c r="P67" s="5" t="s">
        <v>13</v>
      </c>
      <c r="Q67" s="5">
        <v>1509</v>
      </c>
      <c r="R67" s="5">
        <v>0</v>
      </c>
      <c r="S67" s="5">
        <v>0.46653412856199999</v>
      </c>
      <c r="T67" s="5">
        <v>0.53346587143799995</v>
      </c>
      <c r="U67" s="5">
        <v>0</v>
      </c>
      <c r="V67" s="5">
        <v>0</v>
      </c>
      <c r="W67" s="5" t="s">
        <v>14</v>
      </c>
      <c r="X67" s="5">
        <v>3621</v>
      </c>
      <c r="Y67" s="5">
        <v>0.22148577741</v>
      </c>
      <c r="Z67" s="5">
        <v>0</v>
      </c>
      <c r="AA67" s="5">
        <v>2816</v>
      </c>
      <c r="AB67" s="5" t="s">
        <v>51</v>
      </c>
      <c r="AC67" s="5">
        <v>805</v>
      </c>
      <c r="AD67" s="5" t="s">
        <v>13</v>
      </c>
      <c r="AE67" s="5">
        <v>1610</v>
      </c>
      <c r="AF67" s="5">
        <v>0.43229813664599998</v>
      </c>
      <c r="AG67" s="5">
        <v>0.5</v>
      </c>
      <c r="AH67" s="5">
        <v>4.9689440993800002E-3</v>
      </c>
      <c r="AI67" s="5">
        <v>0</v>
      </c>
      <c r="AJ67" s="5">
        <v>101</v>
      </c>
      <c r="AK67" s="5" t="s">
        <v>13</v>
      </c>
      <c r="AL67" s="5">
        <v>1610</v>
      </c>
      <c r="AM67" s="5">
        <v>0.43229813664599998</v>
      </c>
      <c r="AN67" s="5">
        <v>0.5</v>
      </c>
      <c r="AO67" s="5">
        <v>4.9689440993800002E-3</v>
      </c>
      <c r="AP67" s="5">
        <v>0</v>
      </c>
      <c r="AQ67" s="5">
        <v>101</v>
      </c>
      <c r="AR67" s="5" t="s">
        <v>14</v>
      </c>
      <c r="AS67" s="5">
        <v>3924</v>
      </c>
      <c r="AT67" s="5">
        <v>0.170372670807</v>
      </c>
      <c r="AU67" s="5">
        <v>101</v>
      </c>
      <c r="AV67" s="5">
        <v>3220</v>
      </c>
      <c r="AW67" s="19"/>
    </row>
    <row r="68" spans="1:49" s="15" customFormat="1" x14ac:dyDescent="0.25">
      <c r="A68" s="5" t="s">
        <v>12</v>
      </c>
      <c r="B68" s="5">
        <v>2</v>
      </c>
      <c r="C68" s="5" t="s">
        <v>137</v>
      </c>
      <c r="D68" s="5">
        <v>2</v>
      </c>
      <c r="E68" s="5">
        <v>2</v>
      </c>
      <c r="F68" s="5">
        <v>0</v>
      </c>
      <c r="G68" s="5" t="s">
        <v>9</v>
      </c>
      <c r="H68" s="5">
        <v>805</v>
      </c>
      <c r="I68" s="5" t="s">
        <v>13</v>
      </c>
      <c r="J68" s="5">
        <v>1586</v>
      </c>
      <c r="K68" s="5">
        <v>0.48297604035300001</v>
      </c>
      <c r="L68" s="5">
        <v>0.49243379571200002</v>
      </c>
      <c r="M68" s="5">
        <v>2.2698612862499998E-2</v>
      </c>
      <c r="N68" s="5">
        <v>0</v>
      </c>
      <c r="O68" s="5">
        <v>3</v>
      </c>
      <c r="P68" s="5" t="s">
        <v>13</v>
      </c>
      <c r="Q68" s="5">
        <v>1586</v>
      </c>
      <c r="R68" s="5">
        <v>0.48297604035300001</v>
      </c>
      <c r="S68" s="5">
        <v>0.49243379571200002</v>
      </c>
      <c r="T68" s="5">
        <v>2.2698612862499998E-2</v>
      </c>
      <c r="U68" s="5">
        <v>0</v>
      </c>
      <c r="V68" s="5">
        <v>3</v>
      </c>
      <c r="W68" s="5" t="s">
        <v>14</v>
      </c>
      <c r="X68" s="5">
        <v>3926</v>
      </c>
      <c r="Y68" s="5">
        <v>0.19445151438</v>
      </c>
      <c r="Z68" s="5">
        <v>3</v>
      </c>
      <c r="AA68" s="5">
        <v>3124</v>
      </c>
      <c r="AB68" s="5" t="s">
        <v>51</v>
      </c>
      <c r="AC68" s="5">
        <v>805</v>
      </c>
      <c r="AD68" s="5" t="s">
        <v>13</v>
      </c>
      <c r="AE68" s="5">
        <v>1607</v>
      </c>
      <c r="AF68" s="5">
        <v>0</v>
      </c>
      <c r="AG68" s="5">
        <v>0.49906658369599999</v>
      </c>
      <c r="AH68" s="5">
        <v>0.48599875544499999</v>
      </c>
      <c r="AI68" s="5">
        <v>0</v>
      </c>
      <c r="AJ68" s="5">
        <v>24</v>
      </c>
      <c r="AK68" s="5" t="s">
        <v>13</v>
      </c>
      <c r="AL68" s="5">
        <v>1607</v>
      </c>
      <c r="AM68" s="5">
        <v>0</v>
      </c>
      <c r="AN68" s="5">
        <v>0.49906658369599999</v>
      </c>
      <c r="AO68" s="5">
        <v>0.48599875544499999</v>
      </c>
      <c r="AP68" s="5">
        <v>0</v>
      </c>
      <c r="AQ68" s="5">
        <v>24</v>
      </c>
      <c r="AR68" s="5" t="s">
        <v>14</v>
      </c>
      <c r="AS68" s="5">
        <v>3989</v>
      </c>
      <c r="AT68" s="5">
        <v>0.18894841764299999</v>
      </c>
      <c r="AU68" s="5">
        <v>24</v>
      </c>
      <c r="AV68" s="5">
        <v>3208</v>
      </c>
      <c r="AW68" s="18"/>
    </row>
    <row r="69" spans="1:49" s="15" customFormat="1" x14ac:dyDescent="0.25">
      <c r="A69" s="5" t="s">
        <v>12</v>
      </c>
      <c r="B69" s="5">
        <v>2</v>
      </c>
      <c r="C69" s="5" t="s">
        <v>143</v>
      </c>
      <c r="D69" s="5">
        <v>2</v>
      </c>
      <c r="E69" s="5">
        <v>2</v>
      </c>
      <c r="F69" s="5">
        <v>0</v>
      </c>
      <c r="G69" s="5" t="s">
        <v>9</v>
      </c>
      <c r="H69" s="5">
        <v>805</v>
      </c>
      <c r="I69" s="5" t="s">
        <v>10</v>
      </c>
      <c r="J69" s="5">
        <v>808</v>
      </c>
      <c r="K69" s="5">
        <v>0</v>
      </c>
      <c r="L69" s="5">
        <v>3.7128712871299999E-3</v>
      </c>
      <c r="M69" s="5">
        <v>0.99257425742600003</v>
      </c>
      <c r="N69" s="5">
        <v>0</v>
      </c>
      <c r="O69" s="5">
        <v>3</v>
      </c>
      <c r="P69" s="5" t="s">
        <v>10</v>
      </c>
      <c r="Q69" s="5">
        <v>808</v>
      </c>
      <c r="R69" s="5">
        <v>0.982673267327</v>
      </c>
      <c r="S69" s="5">
        <v>3.7128712871299999E-3</v>
      </c>
      <c r="T69" s="5">
        <v>9.90099009901E-3</v>
      </c>
      <c r="U69" s="5">
        <v>0</v>
      </c>
      <c r="V69" s="5">
        <v>3</v>
      </c>
      <c r="W69" s="5" t="s">
        <v>11</v>
      </c>
      <c r="X69" s="5">
        <v>814</v>
      </c>
      <c r="Y69" s="5">
        <v>0.96450428396599996</v>
      </c>
      <c r="Z69" s="5">
        <v>3</v>
      </c>
      <c r="AA69" s="5">
        <v>12</v>
      </c>
      <c r="AB69" s="5" t="s">
        <v>51</v>
      </c>
      <c r="AC69" s="5">
        <v>805</v>
      </c>
      <c r="AD69" s="5" t="s">
        <v>13</v>
      </c>
      <c r="AE69" s="5">
        <v>808</v>
      </c>
      <c r="AF69" s="5">
        <v>0</v>
      </c>
      <c r="AG69" s="5">
        <v>3.7128712871299999E-3</v>
      </c>
      <c r="AH69" s="5">
        <v>0.99257425742600003</v>
      </c>
      <c r="AI69" s="5">
        <v>0</v>
      </c>
      <c r="AJ69" s="5">
        <v>3</v>
      </c>
      <c r="AK69" s="5" t="s">
        <v>13</v>
      </c>
      <c r="AL69" s="5">
        <v>808</v>
      </c>
      <c r="AM69" s="5">
        <v>0</v>
      </c>
      <c r="AN69" s="5">
        <v>3.7128712871299999E-3</v>
      </c>
      <c r="AO69" s="5">
        <v>0.99257425742600003</v>
      </c>
      <c r="AP69" s="5">
        <v>0</v>
      </c>
      <c r="AQ69" s="5">
        <v>3</v>
      </c>
      <c r="AR69" s="5" t="s">
        <v>14</v>
      </c>
      <c r="AS69" s="5">
        <v>814</v>
      </c>
      <c r="AT69" s="5">
        <v>0.84547123622999998</v>
      </c>
      <c r="AU69" s="5">
        <v>3</v>
      </c>
      <c r="AV69" s="5">
        <v>12</v>
      </c>
      <c r="AW69" s="18"/>
    </row>
    <row r="70" spans="1:49" s="15" customFormat="1" x14ac:dyDescent="0.25">
      <c r="A70" s="5" t="s">
        <v>12</v>
      </c>
      <c r="B70" s="5">
        <v>2</v>
      </c>
      <c r="C70" s="5" t="s">
        <v>54</v>
      </c>
      <c r="D70" s="5">
        <v>2</v>
      </c>
      <c r="E70" s="5">
        <v>2</v>
      </c>
      <c r="F70" s="5">
        <f>D70-E70</f>
        <v>0</v>
      </c>
      <c r="G70" s="5" t="s">
        <v>9</v>
      </c>
      <c r="H70" s="5">
        <v>805</v>
      </c>
      <c r="I70" s="5" t="s">
        <v>10</v>
      </c>
      <c r="J70" s="5">
        <v>906</v>
      </c>
      <c r="K70" s="5">
        <v>0</v>
      </c>
      <c r="L70" s="5">
        <v>0.111479028698</v>
      </c>
      <c r="M70" s="5">
        <v>0.88741721854300004</v>
      </c>
      <c r="N70" s="5">
        <v>0</v>
      </c>
      <c r="O70" s="5">
        <v>1</v>
      </c>
      <c r="P70" s="5" t="s">
        <v>10</v>
      </c>
      <c r="Q70" s="5">
        <v>906</v>
      </c>
      <c r="R70" s="5">
        <v>0</v>
      </c>
      <c r="S70" s="5">
        <v>0.111479028698</v>
      </c>
      <c r="T70" s="5">
        <v>0.88741721854300004</v>
      </c>
      <c r="U70" s="5">
        <v>0</v>
      </c>
      <c r="V70" s="5">
        <v>1</v>
      </c>
      <c r="W70" s="5" t="s">
        <v>11</v>
      </c>
      <c r="X70" s="5">
        <v>1208</v>
      </c>
      <c r="Y70" s="5">
        <v>0.618899917287</v>
      </c>
      <c r="Z70" s="5">
        <v>1</v>
      </c>
      <c r="AA70" s="5">
        <v>404</v>
      </c>
      <c r="AB70" s="5" t="s">
        <v>51</v>
      </c>
      <c r="AC70" s="5">
        <v>805</v>
      </c>
      <c r="AD70" s="5" t="s">
        <v>13</v>
      </c>
      <c r="AE70" s="5">
        <v>806</v>
      </c>
      <c r="AF70" s="5">
        <v>0.86352357320100004</v>
      </c>
      <c r="AG70" s="5">
        <v>1.24069478908E-3</v>
      </c>
      <c r="AH70" s="5">
        <v>9.9255583126599996E-3</v>
      </c>
      <c r="AI70" s="5">
        <v>0</v>
      </c>
      <c r="AJ70" s="5">
        <v>101</v>
      </c>
      <c r="AK70" s="5" t="s">
        <v>13</v>
      </c>
      <c r="AL70" s="5">
        <v>806</v>
      </c>
      <c r="AM70" s="5">
        <v>0.86352357320100004</v>
      </c>
      <c r="AN70" s="5">
        <v>1.24069478908E-3</v>
      </c>
      <c r="AO70" s="5">
        <v>9.9255583126599996E-3</v>
      </c>
      <c r="AP70" s="5">
        <v>0</v>
      </c>
      <c r="AQ70" s="5">
        <v>101</v>
      </c>
      <c r="AR70" s="5" t="s">
        <v>14</v>
      </c>
      <c r="AS70" s="5">
        <v>708</v>
      </c>
      <c r="AT70" s="5">
        <v>0.85135970333699995</v>
      </c>
      <c r="AU70" s="5">
        <v>101</v>
      </c>
      <c r="AV70" s="5">
        <v>4</v>
      </c>
      <c r="AW70" s="18"/>
    </row>
    <row r="71" spans="1:49" s="15" customFormat="1" x14ac:dyDescent="0.25">
      <c r="A71" s="5" t="s">
        <v>12</v>
      </c>
      <c r="B71" s="5">
        <v>2</v>
      </c>
      <c r="C71" s="5" t="s">
        <v>148</v>
      </c>
      <c r="D71" s="5">
        <v>2</v>
      </c>
      <c r="E71" s="5">
        <v>2</v>
      </c>
      <c r="F71" s="5"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</v>
      </c>
      <c r="S71" s="5">
        <v>0</v>
      </c>
      <c r="T71" s="5">
        <v>0.99875776397500005</v>
      </c>
      <c r="U71" s="5">
        <v>1.2422360248399999E-3</v>
      </c>
      <c r="V71" s="5">
        <v>0</v>
      </c>
      <c r="W71" s="5" t="s">
        <v>11</v>
      </c>
      <c r="X71" s="5">
        <v>805</v>
      </c>
      <c r="Y71" s="5">
        <v>0.98447204968900004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19"/>
    </row>
    <row r="72" spans="1:49" s="15" customFormat="1" x14ac:dyDescent="0.25">
      <c r="A72" s="5" t="s">
        <v>12</v>
      </c>
      <c r="B72" s="5">
        <v>2</v>
      </c>
      <c r="C72" s="5" t="s">
        <v>139</v>
      </c>
      <c r="D72" s="5">
        <v>2</v>
      </c>
      <c r="E72" s="5">
        <v>2</v>
      </c>
      <c r="F72" s="5">
        <v>0</v>
      </c>
      <c r="G72" s="5" t="s">
        <v>9</v>
      </c>
      <c r="H72" s="5">
        <v>805</v>
      </c>
      <c r="I72" s="5" t="s">
        <v>13</v>
      </c>
      <c r="J72" s="5">
        <v>1610</v>
      </c>
      <c r="K72" s="5">
        <v>0</v>
      </c>
      <c r="L72" s="5">
        <v>0.5</v>
      </c>
      <c r="M72" s="5">
        <v>0.408695652174</v>
      </c>
      <c r="N72" s="5">
        <v>0</v>
      </c>
      <c r="O72" s="5">
        <v>147</v>
      </c>
      <c r="P72" s="5" t="s">
        <v>10</v>
      </c>
      <c r="Q72" s="5">
        <v>805</v>
      </c>
      <c r="R72" s="5">
        <v>0.18136645962699999</v>
      </c>
      <c r="S72" s="5">
        <v>0</v>
      </c>
      <c r="T72" s="5">
        <v>1.2422360248399999E-3</v>
      </c>
      <c r="U72" s="5">
        <v>0</v>
      </c>
      <c r="V72" s="5">
        <v>658</v>
      </c>
      <c r="W72" s="5" t="s">
        <v>11</v>
      </c>
      <c r="X72" s="5">
        <v>147</v>
      </c>
      <c r="Y72" s="5">
        <v>0.17236024844699999</v>
      </c>
      <c r="Z72" s="5">
        <v>658</v>
      </c>
      <c r="AA72" s="5">
        <v>0</v>
      </c>
      <c r="AB72" s="5" t="s">
        <v>51</v>
      </c>
      <c r="AC72" s="5">
        <v>805</v>
      </c>
      <c r="AD72" s="5" t="s">
        <v>13</v>
      </c>
      <c r="AE72" s="5">
        <v>1463</v>
      </c>
      <c r="AF72" s="5">
        <v>0</v>
      </c>
      <c r="AG72" s="5">
        <v>0.44976076555</v>
      </c>
      <c r="AH72" s="5">
        <v>0.55023923445</v>
      </c>
      <c r="AI72" s="5">
        <v>0</v>
      </c>
      <c r="AJ72" s="5">
        <v>0</v>
      </c>
      <c r="AK72" s="5" t="s">
        <v>13</v>
      </c>
      <c r="AL72" s="5">
        <v>1463</v>
      </c>
      <c r="AM72" s="5">
        <v>0</v>
      </c>
      <c r="AN72" s="5">
        <v>0.44976076555</v>
      </c>
      <c r="AO72" s="5">
        <v>0.55023923445</v>
      </c>
      <c r="AP72" s="5">
        <v>0</v>
      </c>
      <c r="AQ72" s="5">
        <v>0</v>
      </c>
      <c r="AR72" s="5" t="s">
        <v>14</v>
      </c>
      <c r="AS72" s="5">
        <v>3437</v>
      </c>
      <c r="AT72" s="5">
        <v>0.231379109689</v>
      </c>
      <c r="AU72" s="5">
        <v>0</v>
      </c>
      <c r="AV72" s="5">
        <v>2632</v>
      </c>
      <c r="AW72" s="18"/>
    </row>
    <row r="73" spans="1:49" s="15" customFormat="1" x14ac:dyDescent="0.25">
      <c r="A73" s="5" t="s">
        <v>12</v>
      </c>
      <c r="B73" s="5">
        <v>2</v>
      </c>
      <c r="C73" s="5" t="s">
        <v>125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1569</v>
      </c>
      <c r="K73" s="5">
        <v>0</v>
      </c>
      <c r="L73" s="5">
        <v>0.48693435309100003</v>
      </c>
      <c r="M73" s="5">
        <v>0.34799235181600002</v>
      </c>
      <c r="N73" s="5">
        <v>0</v>
      </c>
      <c r="O73" s="5">
        <v>259</v>
      </c>
      <c r="P73" s="5" t="s">
        <v>13</v>
      </c>
      <c r="Q73" s="5">
        <v>1569</v>
      </c>
      <c r="R73" s="5">
        <v>0.34544295729800001</v>
      </c>
      <c r="S73" s="5">
        <v>0.48693435309100003</v>
      </c>
      <c r="T73" s="5">
        <v>2.5493945187999999E-3</v>
      </c>
      <c r="U73" s="5">
        <v>0</v>
      </c>
      <c r="V73" s="5">
        <v>259</v>
      </c>
      <c r="W73" s="5" t="s">
        <v>11</v>
      </c>
      <c r="X73" s="5">
        <v>423</v>
      </c>
      <c r="Y73" s="5">
        <v>0.25515995872000002</v>
      </c>
      <c r="Z73" s="5">
        <v>546</v>
      </c>
      <c r="AA73" s="5">
        <v>164</v>
      </c>
      <c r="AB73" s="5" t="s">
        <v>51</v>
      </c>
      <c r="AC73" s="5">
        <v>805</v>
      </c>
      <c r="AD73" s="5" t="s">
        <v>13</v>
      </c>
      <c r="AE73" s="5">
        <v>1351</v>
      </c>
      <c r="AF73" s="5">
        <v>0</v>
      </c>
      <c r="AG73" s="5">
        <v>0.40414507772000002</v>
      </c>
      <c r="AH73" s="5">
        <v>0.565507031828</v>
      </c>
      <c r="AI73" s="5">
        <v>0</v>
      </c>
      <c r="AJ73" s="5">
        <v>41</v>
      </c>
      <c r="AK73" s="5" t="s">
        <v>13</v>
      </c>
      <c r="AL73" s="5">
        <v>1351</v>
      </c>
      <c r="AM73" s="5">
        <v>0</v>
      </c>
      <c r="AN73" s="5">
        <v>0.40414507772000002</v>
      </c>
      <c r="AO73" s="5">
        <v>0.565507031828</v>
      </c>
      <c r="AP73" s="5">
        <v>0</v>
      </c>
      <c r="AQ73" s="5">
        <v>41</v>
      </c>
      <c r="AR73" s="5" t="s">
        <v>14</v>
      </c>
      <c r="AS73" s="5">
        <v>2948</v>
      </c>
      <c r="AT73" s="5">
        <v>0.22340247574399999</v>
      </c>
      <c r="AU73" s="5">
        <v>41</v>
      </c>
      <c r="AV73" s="5">
        <v>2184</v>
      </c>
      <c r="AW73" s="18"/>
    </row>
    <row r="74" spans="1:49" s="15" customFormat="1" x14ac:dyDescent="0.25">
      <c r="A74" s="5" t="s">
        <v>12</v>
      </c>
      <c r="B74" s="5">
        <v>2</v>
      </c>
      <c r="C74" s="5" t="s">
        <v>122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10</v>
      </c>
      <c r="J74" s="5">
        <v>805</v>
      </c>
      <c r="K74" s="5">
        <v>0</v>
      </c>
      <c r="L74" s="5">
        <v>0</v>
      </c>
      <c r="M74" s="5">
        <v>0.859627329193</v>
      </c>
      <c r="N74" s="5">
        <v>0</v>
      </c>
      <c r="O74" s="5">
        <v>113</v>
      </c>
      <c r="P74" s="5" t="s">
        <v>10</v>
      </c>
      <c r="Q74" s="5">
        <v>805</v>
      </c>
      <c r="R74" s="5">
        <v>0.696894409938</v>
      </c>
      <c r="S74" s="5">
        <v>0</v>
      </c>
      <c r="T74" s="5">
        <v>0.162732919255</v>
      </c>
      <c r="U74" s="5">
        <v>0</v>
      </c>
      <c r="V74" s="5">
        <v>113</v>
      </c>
      <c r="W74" s="5" t="s">
        <v>11</v>
      </c>
      <c r="X74" s="5">
        <v>692</v>
      </c>
      <c r="Y74" s="5">
        <v>0.74006211180100001</v>
      </c>
      <c r="Z74" s="5">
        <v>113</v>
      </c>
      <c r="AA74" s="5">
        <v>0</v>
      </c>
      <c r="AB74" s="5" t="s">
        <v>51</v>
      </c>
      <c r="AC74" s="5">
        <v>805</v>
      </c>
      <c r="AD74" s="5" t="s">
        <v>13</v>
      </c>
      <c r="AE74" s="5">
        <v>918</v>
      </c>
      <c r="AF74" s="5">
        <v>0</v>
      </c>
      <c r="AG74" s="5">
        <v>0.123093681917</v>
      </c>
      <c r="AH74" s="5">
        <v>0.87690631808300001</v>
      </c>
      <c r="AI74" s="5">
        <v>0</v>
      </c>
      <c r="AJ74" s="5">
        <v>0</v>
      </c>
      <c r="AK74" s="5" t="s">
        <v>13</v>
      </c>
      <c r="AL74" s="5">
        <v>918</v>
      </c>
      <c r="AM74" s="5">
        <v>0</v>
      </c>
      <c r="AN74" s="5">
        <v>0.123093681917</v>
      </c>
      <c r="AO74" s="5">
        <v>0.87690631808300001</v>
      </c>
      <c r="AP74" s="5">
        <v>0</v>
      </c>
      <c r="AQ74" s="5">
        <v>0</v>
      </c>
      <c r="AR74" s="5" t="s">
        <v>14</v>
      </c>
      <c r="AS74" s="5">
        <v>1257</v>
      </c>
      <c r="AT74" s="5">
        <v>0.55230708034999998</v>
      </c>
      <c r="AU74" s="5">
        <v>0</v>
      </c>
      <c r="AV74" s="5">
        <v>452</v>
      </c>
      <c r="AW74" s="18"/>
    </row>
    <row r="75" spans="1:49" s="15" customFormat="1" x14ac:dyDescent="0.25">
      <c r="A75" s="5" t="s">
        <v>12</v>
      </c>
      <c r="B75" s="5">
        <v>2</v>
      </c>
      <c r="C75" s="5" t="s">
        <v>133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1526</v>
      </c>
      <c r="K75" s="5">
        <v>0</v>
      </c>
      <c r="L75" s="5">
        <v>0.47247706422000002</v>
      </c>
      <c r="M75" s="5">
        <v>0.52752293577999998</v>
      </c>
      <c r="N75" s="5">
        <v>0</v>
      </c>
      <c r="O75" s="5">
        <v>0</v>
      </c>
      <c r="P75" s="5" t="s">
        <v>13</v>
      </c>
      <c r="Q75" s="5">
        <v>1526</v>
      </c>
      <c r="R75" s="5">
        <v>0</v>
      </c>
      <c r="S75" s="5">
        <v>0.47247706422000002</v>
      </c>
      <c r="T75" s="5">
        <v>0.52752293577999998</v>
      </c>
      <c r="U75" s="5">
        <v>0</v>
      </c>
      <c r="V75" s="5">
        <v>0</v>
      </c>
      <c r="W75" s="5" t="s">
        <v>14</v>
      </c>
      <c r="X75" s="5">
        <v>3689</v>
      </c>
      <c r="Y75" s="5">
        <v>0.20933857413900001</v>
      </c>
      <c r="Z75" s="5">
        <v>0</v>
      </c>
      <c r="AA75" s="5">
        <v>2884</v>
      </c>
      <c r="AB75" s="5" t="s">
        <v>51</v>
      </c>
      <c r="AC75" s="5">
        <v>805</v>
      </c>
      <c r="AD75" s="5" t="s">
        <v>13</v>
      </c>
      <c r="AE75" s="5">
        <v>1610</v>
      </c>
      <c r="AF75" s="5">
        <v>0</v>
      </c>
      <c r="AG75" s="5">
        <v>0.5</v>
      </c>
      <c r="AH75" s="5">
        <v>0.44782608695699999</v>
      </c>
      <c r="AI75" s="5">
        <v>0</v>
      </c>
      <c r="AJ75" s="5">
        <v>84</v>
      </c>
      <c r="AK75" s="5" t="s">
        <v>13</v>
      </c>
      <c r="AL75" s="5">
        <v>1610</v>
      </c>
      <c r="AM75" s="5">
        <v>0</v>
      </c>
      <c r="AN75" s="5">
        <v>0.5</v>
      </c>
      <c r="AO75" s="5">
        <v>0.44782608695699999</v>
      </c>
      <c r="AP75" s="5">
        <v>0</v>
      </c>
      <c r="AQ75" s="5">
        <v>84</v>
      </c>
      <c r="AR75" s="5" t="s">
        <v>14</v>
      </c>
      <c r="AS75" s="5">
        <v>3941</v>
      </c>
      <c r="AT75" s="5">
        <v>0.16645962732899999</v>
      </c>
      <c r="AU75" s="5">
        <v>84</v>
      </c>
      <c r="AV75" s="5">
        <v>3220</v>
      </c>
      <c r="AW75" s="18"/>
    </row>
    <row r="76" spans="1:49" s="15" customFormat="1" x14ac:dyDescent="0.25">
      <c r="A76" s="5" t="s">
        <v>12</v>
      </c>
      <c r="B76" s="5">
        <v>2</v>
      </c>
      <c r="C76" s="5" t="s">
        <v>114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1610</v>
      </c>
      <c r="K76" s="5">
        <v>0</v>
      </c>
      <c r="L76" s="5">
        <v>0.5</v>
      </c>
      <c r="M76" s="5">
        <v>0.46086956521700001</v>
      </c>
      <c r="N76" s="5">
        <v>0</v>
      </c>
      <c r="O76" s="5">
        <v>63</v>
      </c>
      <c r="P76" s="5" t="s">
        <v>13</v>
      </c>
      <c r="Q76" s="5">
        <v>1610</v>
      </c>
      <c r="R76" s="5">
        <v>6.2111801242199999E-3</v>
      </c>
      <c r="S76" s="5">
        <v>0.5</v>
      </c>
      <c r="T76" s="5">
        <v>0.45465838509299999</v>
      </c>
      <c r="U76" s="5">
        <v>0</v>
      </c>
      <c r="V76" s="5">
        <v>63</v>
      </c>
      <c r="W76" s="5" t="s">
        <v>14</v>
      </c>
      <c r="X76" s="5">
        <v>3962</v>
      </c>
      <c r="Y76" s="5">
        <v>0.15937888198799999</v>
      </c>
      <c r="Z76" s="5">
        <v>63</v>
      </c>
      <c r="AA76" s="5">
        <v>3220</v>
      </c>
      <c r="AB76" s="5" t="s">
        <v>51</v>
      </c>
      <c r="AC76" s="5">
        <v>805</v>
      </c>
      <c r="AD76" s="5" t="s">
        <v>13</v>
      </c>
      <c r="AE76" s="5">
        <v>1547</v>
      </c>
      <c r="AF76" s="5">
        <v>0</v>
      </c>
      <c r="AG76" s="5">
        <v>0.47963800904999998</v>
      </c>
      <c r="AH76" s="5">
        <v>0.52036199095000002</v>
      </c>
      <c r="AI76" s="5">
        <v>0</v>
      </c>
      <c r="AJ76" s="5">
        <v>0</v>
      </c>
      <c r="AK76" s="5" t="s">
        <v>13</v>
      </c>
      <c r="AL76" s="5">
        <v>1547</v>
      </c>
      <c r="AM76" s="5">
        <v>0</v>
      </c>
      <c r="AN76" s="5">
        <v>0.47963800904999998</v>
      </c>
      <c r="AO76" s="5">
        <v>0.52036199095000002</v>
      </c>
      <c r="AP76" s="5">
        <v>0</v>
      </c>
      <c r="AQ76" s="5">
        <v>0</v>
      </c>
      <c r="AR76" s="5" t="s">
        <v>14</v>
      </c>
      <c r="AS76" s="5">
        <v>3773</v>
      </c>
      <c r="AT76" s="5">
        <v>0.210243837795</v>
      </c>
      <c r="AU76" s="5">
        <v>0</v>
      </c>
      <c r="AV76" s="5">
        <v>2968</v>
      </c>
      <c r="AW76" s="18"/>
    </row>
    <row r="77" spans="1:49" s="15" customFormat="1" x14ac:dyDescent="0.25">
      <c r="A77" s="5" t="s">
        <v>12</v>
      </c>
      <c r="B77" s="5">
        <v>2</v>
      </c>
      <c r="C77" s="5" t="s">
        <v>111</v>
      </c>
      <c r="D77" s="5">
        <v>2</v>
      </c>
      <c r="E77" s="5">
        <v>2</v>
      </c>
      <c r="F77" s="5">
        <v>0</v>
      </c>
      <c r="G77" s="5" t="s">
        <v>9</v>
      </c>
      <c r="H77" s="5">
        <v>805</v>
      </c>
      <c r="I77" s="5" t="s">
        <v>10</v>
      </c>
      <c r="J77" s="5">
        <v>805</v>
      </c>
      <c r="K77" s="5">
        <v>0</v>
      </c>
      <c r="L77" s="5">
        <v>0</v>
      </c>
      <c r="M77" s="5">
        <v>0.941614906832</v>
      </c>
      <c r="N77" s="5">
        <v>1.2422360248399999E-3</v>
      </c>
      <c r="O77" s="5">
        <v>46</v>
      </c>
      <c r="P77" s="5" t="s">
        <v>10</v>
      </c>
      <c r="Q77" s="5">
        <v>805</v>
      </c>
      <c r="R77" s="5">
        <v>0.85093167701899997</v>
      </c>
      <c r="S77" s="5">
        <v>0</v>
      </c>
      <c r="T77" s="5">
        <v>9.1925465838500003E-2</v>
      </c>
      <c r="U77" s="5">
        <v>0</v>
      </c>
      <c r="V77" s="5">
        <v>46</v>
      </c>
      <c r="W77" s="5" t="s">
        <v>11</v>
      </c>
      <c r="X77" s="5">
        <v>759</v>
      </c>
      <c r="Y77" s="5">
        <v>0.85310559006200004</v>
      </c>
      <c r="Z77" s="5">
        <v>46</v>
      </c>
      <c r="AA77" s="5">
        <v>0</v>
      </c>
      <c r="AB77" s="5" t="s">
        <v>51</v>
      </c>
      <c r="AC77" s="5">
        <v>805</v>
      </c>
      <c r="AD77" s="5" t="s">
        <v>13</v>
      </c>
      <c r="AE77" s="5">
        <v>851</v>
      </c>
      <c r="AF77" s="5">
        <v>0</v>
      </c>
      <c r="AG77" s="5">
        <v>5.4054054054099999E-2</v>
      </c>
      <c r="AH77" s="5">
        <v>0.94594594594600001</v>
      </c>
      <c r="AI77" s="5">
        <v>0</v>
      </c>
      <c r="AJ77" s="5">
        <v>0</v>
      </c>
      <c r="AK77" s="5" t="s">
        <v>13</v>
      </c>
      <c r="AL77" s="5">
        <v>851</v>
      </c>
      <c r="AM77" s="5">
        <v>1.6451233842499999E-2</v>
      </c>
      <c r="AN77" s="5">
        <v>5.4054054054099999E-2</v>
      </c>
      <c r="AO77" s="5">
        <v>0.92831962397199996</v>
      </c>
      <c r="AP77" s="5">
        <v>1.1750881316099999E-3</v>
      </c>
      <c r="AQ77" s="5">
        <v>0</v>
      </c>
      <c r="AR77" s="5" t="s">
        <v>14</v>
      </c>
      <c r="AS77" s="5">
        <v>989</v>
      </c>
      <c r="AT77" s="5">
        <v>0.77578361981800004</v>
      </c>
      <c r="AU77" s="5">
        <v>0</v>
      </c>
      <c r="AV77" s="5">
        <v>184</v>
      </c>
      <c r="AW77" s="18"/>
    </row>
    <row r="78" spans="1:49" s="15" customFormat="1" x14ac:dyDescent="0.25">
      <c r="A78" s="5" t="s">
        <v>12</v>
      </c>
      <c r="B78" s="5">
        <v>2</v>
      </c>
      <c r="C78" s="5" t="s">
        <v>56</v>
      </c>
      <c r="D78" s="5">
        <v>2</v>
      </c>
      <c r="E78" s="5">
        <v>2</v>
      </c>
      <c r="F78" s="5">
        <f>D78-E78</f>
        <v>0</v>
      </c>
      <c r="G78" s="5" t="s">
        <v>9</v>
      </c>
      <c r="H78" s="5">
        <v>805</v>
      </c>
      <c r="I78" s="5" t="s">
        <v>13</v>
      </c>
      <c r="J78" s="5">
        <v>805</v>
      </c>
      <c r="K78" s="5">
        <v>0.80745341614900001</v>
      </c>
      <c r="L78" s="5">
        <v>0</v>
      </c>
      <c r="M78" s="5">
        <v>0</v>
      </c>
      <c r="N78" s="5">
        <v>0</v>
      </c>
      <c r="O78" s="5">
        <v>155</v>
      </c>
      <c r="P78" s="5" t="s">
        <v>13</v>
      </c>
      <c r="Q78" s="5">
        <v>805</v>
      </c>
      <c r="R78" s="5">
        <v>0.80745341614900001</v>
      </c>
      <c r="S78" s="5">
        <v>0</v>
      </c>
      <c r="T78" s="5">
        <v>0</v>
      </c>
      <c r="U78" s="5">
        <v>0</v>
      </c>
      <c r="V78" s="5">
        <v>155</v>
      </c>
      <c r="W78" s="5" t="s">
        <v>14</v>
      </c>
      <c r="X78" s="5">
        <v>650</v>
      </c>
      <c r="Y78" s="5">
        <v>0.79192546583900003</v>
      </c>
      <c r="Z78" s="5">
        <v>155</v>
      </c>
      <c r="AA78" s="5">
        <v>0</v>
      </c>
      <c r="AB78" s="5" t="s">
        <v>51</v>
      </c>
      <c r="AC78" s="5">
        <v>805</v>
      </c>
      <c r="AD78" s="5" t="s">
        <v>10</v>
      </c>
      <c r="AE78" s="5">
        <v>960</v>
      </c>
      <c r="AF78" s="5">
        <v>0</v>
      </c>
      <c r="AG78" s="5">
        <v>0.161458333333</v>
      </c>
      <c r="AH78" s="5">
        <v>0.83750000000000002</v>
      </c>
      <c r="AI78" s="5">
        <v>1.0416666666699999E-3</v>
      </c>
      <c r="AJ78" s="5">
        <v>0</v>
      </c>
      <c r="AK78" s="5" t="s">
        <v>10</v>
      </c>
      <c r="AL78" s="5">
        <v>960</v>
      </c>
      <c r="AM78" s="5">
        <v>1.0416666666699999E-3</v>
      </c>
      <c r="AN78" s="5">
        <v>0.161458333333</v>
      </c>
      <c r="AO78" s="5">
        <v>0.83645833333300001</v>
      </c>
      <c r="AP78" s="5">
        <v>1.0416666666699999E-3</v>
      </c>
      <c r="AQ78" s="5">
        <v>0</v>
      </c>
      <c r="AR78" s="5" t="s">
        <v>11</v>
      </c>
      <c r="AS78" s="5">
        <v>1425</v>
      </c>
      <c r="AT78" s="5">
        <v>0.53192982456100002</v>
      </c>
      <c r="AU78" s="5">
        <v>0</v>
      </c>
      <c r="AV78" s="5">
        <v>620</v>
      </c>
      <c r="AW78" s="18"/>
    </row>
    <row r="79" spans="1:49" s="15" customFormat="1" x14ac:dyDescent="0.25">
      <c r="A79" s="5" t="s">
        <v>12</v>
      </c>
      <c r="B79" s="5">
        <v>2</v>
      </c>
      <c r="C79" s="5" t="s">
        <v>110</v>
      </c>
      <c r="D79" s="5">
        <v>2</v>
      </c>
      <c r="E79" s="5">
        <v>2</v>
      </c>
      <c r="F79" s="5">
        <v>0</v>
      </c>
      <c r="G79" s="5" t="s">
        <v>9</v>
      </c>
      <c r="H79" s="5">
        <v>805</v>
      </c>
      <c r="I79" s="5" t="s">
        <v>10</v>
      </c>
      <c r="J79" s="5">
        <v>805</v>
      </c>
      <c r="K79" s="5">
        <v>6.5838509316800006E-2</v>
      </c>
      <c r="L79" s="5">
        <v>0</v>
      </c>
      <c r="M79" s="5">
        <v>4.4720496894399997E-2</v>
      </c>
      <c r="N79" s="5">
        <v>0</v>
      </c>
      <c r="O79" s="5">
        <v>716</v>
      </c>
      <c r="P79" s="5" t="s">
        <v>10</v>
      </c>
      <c r="Q79" s="5">
        <v>805</v>
      </c>
      <c r="R79" s="5">
        <v>6.5838509316800006E-2</v>
      </c>
      <c r="S79" s="5">
        <v>0</v>
      </c>
      <c r="T79" s="5">
        <v>4.4720496894399997E-2</v>
      </c>
      <c r="U79" s="5">
        <v>0</v>
      </c>
      <c r="V79" s="5">
        <v>716</v>
      </c>
      <c r="W79" s="5" t="s">
        <v>14</v>
      </c>
      <c r="X79" s="5">
        <v>3936</v>
      </c>
      <c r="Y79" s="5">
        <v>0.13024844720500001</v>
      </c>
      <c r="Z79" s="5">
        <v>89</v>
      </c>
      <c r="AA79" s="5">
        <v>3220</v>
      </c>
      <c r="AB79" s="5" t="s">
        <v>51</v>
      </c>
      <c r="AC79" s="5">
        <v>805</v>
      </c>
      <c r="AD79" s="5" t="s">
        <v>13</v>
      </c>
      <c r="AE79" s="5">
        <v>1521</v>
      </c>
      <c r="AF79" s="5">
        <v>0</v>
      </c>
      <c r="AG79" s="5">
        <v>0.470742932281</v>
      </c>
      <c r="AH79" s="5">
        <v>0.52925706771900005</v>
      </c>
      <c r="AI79" s="5">
        <v>0</v>
      </c>
      <c r="AJ79" s="5">
        <v>0</v>
      </c>
      <c r="AK79" s="5" t="s">
        <v>13</v>
      </c>
      <c r="AL79" s="5">
        <v>1521</v>
      </c>
      <c r="AM79" s="5">
        <v>6.5746219592400005E-4</v>
      </c>
      <c r="AN79" s="5">
        <v>0.470742932281</v>
      </c>
      <c r="AO79" s="5">
        <v>0.52794214332699996</v>
      </c>
      <c r="AP79" s="5">
        <v>6.5746219592400005E-4</v>
      </c>
      <c r="AQ79" s="5">
        <v>0</v>
      </c>
      <c r="AR79" s="5" t="s">
        <v>14</v>
      </c>
      <c r="AS79" s="5">
        <v>3669</v>
      </c>
      <c r="AT79" s="5">
        <v>0.204551648951</v>
      </c>
      <c r="AU79" s="5">
        <v>0</v>
      </c>
      <c r="AV79" s="5">
        <v>2864</v>
      </c>
      <c r="AW79" s="18"/>
    </row>
    <row r="80" spans="1:49" s="15" customFormat="1" x14ac:dyDescent="0.25">
      <c r="A80" s="5" t="s">
        <v>12</v>
      </c>
      <c r="B80" s="5">
        <v>2</v>
      </c>
      <c r="C80" s="5" t="s">
        <v>142</v>
      </c>
      <c r="D80" s="5">
        <v>2</v>
      </c>
      <c r="E80" s="5">
        <v>2</v>
      </c>
      <c r="F80" s="5"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0.57763975155299996</v>
      </c>
      <c r="N80" s="5">
        <v>1.2422360248399999E-3</v>
      </c>
      <c r="O80" s="5">
        <v>339</v>
      </c>
      <c r="P80" s="5" t="s">
        <v>13</v>
      </c>
      <c r="Q80" s="5">
        <v>805</v>
      </c>
      <c r="R80" s="5">
        <v>7.4534161490700003E-3</v>
      </c>
      <c r="S80" s="5">
        <v>0</v>
      </c>
      <c r="T80" s="5">
        <v>0.57018633540399999</v>
      </c>
      <c r="U80" s="5">
        <v>1.2422360248399999E-3</v>
      </c>
      <c r="V80" s="5">
        <v>339</v>
      </c>
      <c r="W80" s="5" t="s">
        <v>14</v>
      </c>
      <c r="X80" s="5">
        <v>466</v>
      </c>
      <c r="Y80" s="5">
        <v>0.42919254658400002</v>
      </c>
      <c r="Z80" s="5">
        <v>339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1144</v>
      </c>
      <c r="AF80" s="5">
        <v>0</v>
      </c>
      <c r="AG80" s="5">
        <v>0.29632867132899998</v>
      </c>
      <c r="AH80" s="5">
        <v>0.70367132867100002</v>
      </c>
      <c r="AI80" s="5">
        <v>0</v>
      </c>
      <c r="AJ80" s="5">
        <v>0</v>
      </c>
      <c r="AK80" s="5" t="s">
        <v>10</v>
      </c>
      <c r="AL80" s="5">
        <v>1144</v>
      </c>
      <c r="AM80" s="5">
        <v>0</v>
      </c>
      <c r="AN80" s="5">
        <v>0.29632867132899998</v>
      </c>
      <c r="AO80" s="5">
        <v>0.70367132867100002</v>
      </c>
      <c r="AP80" s="5">
        <v>0</v>
      </c>
      <c r="AQ80" s="5">
        <v>0</v>
      </c>
      <c r="AR80" s="5" t="s">
        <v>11</v>
      </c>
      <c r="AS80" s="5">
        <v>2161</v>
      </c>
      <c r="AT80" s="5">
        <v>0.33364183248500001</v>
      </c>
      <c r="AU80" s="5">
        <v>0</v>
      </c>
      <c r="AV80" s="5">
        <v>1356</v>
      </c>
      <c r="AW80" s="18"/>
    </row>
    <row r="81" spans="1:49" s="15" customFormat="1" x14ac:dyDescent="0.25">
      <c r="A81" s="5" t="s">
        <v>12</v>
      </c>
      <c r="B81" s="5">
        <v>2</v>
      </c>
      <c r="C81" s="5" t="s">
        <v>132</v>
      </c>
      <c r="D81" s="5">
        <v>2</v>
      </c>
      <c r="E81" s="5">
        <v>2</v>
      </c>
      <c r="F81" s="5">
        <v>0</v>
      </c>
      <c r="G81" s="5" t="s">
        <v>9</v>
      </c>
      <c r="H81" s="5">
        <v>805</v>
      </c>
      <c r="I81" s="5" t="s">
        <v>10</v>
      </c>
      <c r="J81" s="5">
        <v>805</v>
      </c>
      <c r="K81" s="5">
        <v>6.5838509316800006E-2</v>
      </c>
      <c r="L81" s="5">
        <v>0</v>
      </c>
      <c r="M81" s="5">
        <v>4.7204968944099999E-2</v>
      </c>
      <c r="N81" s="5">
        <v>0</v>
      </c>
      <c r="O81" s="5">
        <v>714</v>
      </c>
      <c r="P81" s="5" t="s">
        <v>10</v>
      </c>
      <c r="Q81" s="5">
        <v>805</v>
      </c>
      <c r="R81" s="5">
        <v>6.5838509316800006E-2</v>
      </c>
      <c r="S81" s="5">
        <v>0</v>
      </c>
      <c r="T81" s="5">
        <v>4.7204968944099999E-2</v>
      </c>
      <c r="U81" s="5">
        <v>0</v>
      </c>
      <c r="V81" s="5">
        <v>714</v>
      </c>
      <c r="W81" s="5" t="s">
        <v>14</v>
      </c>
      <c r="X81" s="5">
        <v>3934</v>
      </c>
      <c r="Y81" s="5">
        <v>0.13049689441000001</v>
      </c>
      <c r="Z81" s="5">
        <v>91</v>
      </c>
      <c r="AA81" s="5">
        <v>3220</v>
      </c>
      <c r="AB81" s="5" t="s">
        <v>51</v>
      </c>
      <c r="AC81" s="5">
        <v>805</v>
      </c>
      <c r="AD81" s="5" t="s">
        <v>13</v>
      </c>
      <c r="AE81" s="5">
        <v>1519</v>
      </c>
      <c r="AF81" s="5">
        <v>0</v>
      </c>
      <c r="AG81" s="5">
        <v>0.47004608294900002</v>
      </c>
      <c r="AH81" s="5">
        <v>0.52995391705100003</v>
      </c>
      <c r="AI81" s="5">
        <v>0</v>
      </c>
      <c r="AJ81" s="5">
        <v>0</v>
      </c>
      <c r="AK81" s="5" t="s">
        <v>13</v>
      </c>
      <c r="AL81" s="5">
        <v>1519</v>
      </c>
      <c r="AM81" s="5">
        <v>0</v>
      </c>
      <c r="AN81" s="5">
        <v>0.47004608294900002</v>
      </c>
      <c r="AO81" s="5">
        <v>0.52995391705100003</v>
      </c>
      <c r="AP81" s="5">
        <v>0</v>
      </c>
      <c r="AQ81" s="5">
        <v>0</v>
      </c>
      <c r="AR81" s="5" t="s">
        <v>14</v>
      </c>
      <c r="AS81" s="5">
        <v>3661</v>
      </c>
      <c r="AT81" s="5">
        <v>0.208344714559</v>
      </c>
      <c r="AU81" s="5">
        <v>0</v>
      </c>
      <c r="AV81" s="5">
        <v>2856</v>
      </c>
      <c r="AW81" s="19"/>
    </row>
    <row r="82" spans="1:49" s="15" customFormat="1" x14ac:dyDescent="0.25">
      <c r="A82" s="5" t="s">
        <v>12</v>
      </c>
      <c r="B82" s="5">
        <v>2</v>
      </c>
      <c r="C82" s="5" t="s">
        <v>140</v>
      </c>
      <c r="D82" s="5">
        <v>2</v>
      </c>
      <c r="E82" s="5">
        <v>2</v>
      </c>
      <c r="F82" s="5"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0.68322981366500002</v>
      </c>
      <c r="N82" s="5">
        <v>0</v>
      </c>
      <c r="O82" s="5">
        <v>255</v>
      </c>
      <c r="P82" s="5" t="s">
        <v>13</v>
      </c>
      <c r="Q82" s="5">
        <v>805</v>
      </c>
      <c r="R82" s="5">
        <v>0.30062111801199998</v>
      </c>
      <c r="S82" s="5">
        <v>0</v>
      </c>
      <c r="T82" s="5">
        <v>0.38012422360199999</v>
      </c>
      <c r="U82" s="5">
        <v>2.4844720496900001E-3</v>
      </c>
      <c r="V82" s="5">
        <v>255</v>
      </c>
      <c r="W82" s="5" t="s">
        <v>14</v>
      </c>
      <c r="X82" s="5">
        <v>550</v>
      </c>
      <c r="Y82" s="5">
        <v>0.43664596273299999</v>
      </c>
      <c r="Z82" s="5">
        <v>255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1060</v>
      </c>
      <c r="AF82" s="5">
        <v>0</v>
      </c>
      <c r="AG82" s="5">
        <v>0.24056603773599999</v>
      </c>
      <c r="AH82" s="5">
        <v>0.75849056603800002</v>
      </c>
      <c r="AI82" s="5">
        <v>9.4339622641500002E-4</v>
      </c>
      <c r="AJ82" s="5">
        <v>0</v>
      </c>
      <c r="AK82" s="5" t="s">
        <v>10</v>
      </c>
      <c r="AL82" s="5">
        <v>1060</v>
      </c>
      <c r="AM82" s="5">
        <v>0</v>
      </c>
      <c r="AN82" s="5">
        <v>0.24056603773599999</v>
      </c>
      <c r="AO82" s="5">
        <v>0.75849056603800002</v>
      </c>
      <c r="AP82" s="5">
        <v>9.4339622641500002E-4</v>
      </c>
      <c r="AQ82" s="5">
        <v>0</v>
      </c>
      <c r="AR82" s="5" t="s">
        <v>11</v>
      </c>
      <c r="AS82" s="5">
        <v>1825</v>
      </c>
      <c r="AT82" s="5">
        <v>0.41739726027399998</v>
      </c>
      <c r="AU82" s="5">
        <v>0</v>
      </c>
      <c r="AV82" s="5">
        <v>1020</v>
      </c>
      <c r="AW82" s="18"/>
    </row>
    <row r="83" spans="1:49" s="15" customFormat="1" x14ac:dyDescent="0.25">
      <c r="A83" s="5" t="s">
        <v>12</v>
      </c>
      <c r="B83" s="5">
        <v>2</v>
      </c>
      <c r="C83" s="5" t="s">
        <v>146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805</v>
      </c>
      <c r="K83" s="5">
        <v>0</v>
      </c>
      <c r="L83" s="5">
        <v>0</v>
      </c>
      <c r="M83" s="5">
        <v>1</v>
      </c>
      <c r="N83" s="5">
        <v>0</v>
      </c>
      <c r="O83" s="5">
        <v>0</v>
      </c>
      <c r="P83" s="5" t="s">
        <v>10</v>
      </c>
      <c r="Q83" s="5">
        <v>805</v>
      </c>
      <c r="R83" s="5">
        <v>0.41118012422400002</v>
      </c>
      <c r="S83" s="5">
        <v>0</v>
      </c>
      <c r="T83" s="5">
        <v>0.58633540372699999</v>
      </c>
      <c r="U83" s="5">
        <v>2.4844720496900001E-3</v>
      </c>
      <c r="V83" s="5">
        <v>0</v>
      </c>
      <c r="W83" s="5" t="s">
        <v>11</v>
      </c>
      <c r="X83" s="5">
        <v>805</v>
      </c>
      <c r="Y83" s="5">
        <v>0.700621118012</v>
      </c>
      <c r="Z83" s="5">
        <v>0</v>
      </c>
      <c r="AA83" s="5">
        <v>0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 t="s">
        <v>13</v>
      </c>
      <c r="AL83" s="5">
        <v>805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 t="s">
        <v>14</v>
      </c>
      <c r="AS83" s="5">
        <v>805</v>
      </c>
      <c r="AT83" s="5">
        <v>1</v>
      </c>
      <c r="AU83" s="5">
        <v>0</v>
      </c>
      <c r="AV83" s="5">
        <v>0</v>
      </c>
      <c r="AW83" s="19"/>
    </row>
    <row r="84" spans="1:49" s="15" customFormat="1" x14ac:dyDescent="0.25">
      <c r="A84" s="5" t="s">
        <v>12</v>
      </c>
      <c r="B84" s="5">
        <v>2</v>
      </c>
      <c r="C84" s="5" t="s">
        <v>138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1586</v>
      </c>
      <c r="K84" s="5">
        <v>0</v>
      </c>
      <c r="L84" s="5">
        <v>0.49243379571200002</v>
      </c>
      <c r="M84" s="5">
        <v>0.50756620428800003</v>
      </c>
      <c r="N84" s="5">
        <v>0</v>
      </c>
      <c r="O84" s="5">
        <v>0</v>
      </c>
      <c r="P84" s="5" t="s">
        <v>13</v>
      </c>
      <c r="Q84" s="5">
        <v>1586</v>
      </c>
      <c r="R84" s="5">
        <v>0</v>
      </c>
      <c r="S84" s="5">
        <v>0.49243379571200002</v>
      </c>
      <c r="T84" s="5">
        <v>0.50756620428800003</v>
      </c>
      <c r="U84" s="5">
        <v>0</v>
      </c>
      <c r="V84" s="5">
        <v>0</v>
      </c>
      <c r="W84" s="5" t="s">
        <v>14</v>
      </c>
      <c r="X84" s="5">
        <v>3929</v>
      </c>
      <c r="Y84" s="5">
        <v>0.14240264698399999</v>
      </c>
      <c r="Z84" s="5">
        <v>0</v>
      </c>
      <c r="AA84" s="5">
        <v>3124</v>
      </c>
      <c r="AB84" s="5" t="s">
        <v>51</v>
      </c>
      <c r="AC84" s="5">
        <v>805</v>
      </c>
      <c r="AD84" s="5" t="s">
        <v>13</v>
      </c>
      <c r="AE84" s="5">
        <v>1610</v>
      </c>
      <c r="AF84" s="5">
        <v>0</v>
      </c>
      <c r="AG84" s="5">
        <v>0.5</v>
      </c>
      <c r="AH84" s="5">
        <v>0.48509316770200001</v>
      </c>
      <c r="AI84" s="5">
        <v>0</v>
      </c>
      <c r="AJ84" s="5">
        <v>24</v>
      </c>
      <c r="AK84" s="5" t="s">
        <v>13</v>
      </c>
      <c r="AL84" s="5">
        <v>1610</v>
      </c>
      <c r="AM84" s="5">
        <v>0.48447204968899998</v>
      </c>
      <c r="AN84" s="5">
        <v>0.5</v>
      </c>
      <c r="AO84" s="5">
        <v>0</v>
      </c>
      <c r="AP84" s="5">
        <v>6.2111801242199999E-4</v>
      </c>
      <c r="AQ84" s="5">
        <v>24</v>
      </c>
      <c r="AR84" s="5" t="s">
        <v>14</v>
      </c>
      <c r="AS84" s="5">
        <v>4001</v>
      </c>
      <c r="AT84" s="5">
        <v>0.19180124223600001</v>
      </c>
      <c r="AU84" s="5">
        <v>24</v>
      </c>
      <c r="AV84" s="5">
        <v>3220</v>
      </c>
      <c r="AW84" s="19"/>
    </row>
    <row r="85" spans="1:49" s="15" customFormat="1" x14ac:dyDescent="0.25">
      <c r="A85" s="5" t="s">
        <v>12</v>
      </c>
      <c r="B85" s="5">
        <v>2</v>
      </c>
      <c r="C85" s="5" t="s">
        <v>124</v>
      </c>
      <c r="D85" s="5">
        <v>2</v>
      </c>
      <c r="E85" s="5">
        <v>2</v>
      </c>
      <c r="F85" s="5">
        <v>0</v>
      </c>
      <c r="G85" s="5" t="s">
        <v>9</v>
      </c>
      <c r="H85" s="5">
        <v>805</v>
      </c>
      <c r="I85" s="5" t="s">
        <v>13</v>
      </c>
      <c r="J85" s="5">
        <v>1569</v>
      </c>
      <c r="K85" s="5">
        <v>0</v>
      </c>
      <c r="L85" s="5">
        <v>0.48693435309100003</v>
      </c>
      <c r="M85" s="5">
        <v>0.51306564690900003</v>
      </c>
      <c r="N85" s="5">
        <v>0</v>
      </c>
      <c r="O85" s="5">
        <v>0</v>
      </c>
      <c r="P85" s="5" t="s">
        <v>13</v>
      </c>
      <c r="Q85" s="5">
        <v>1569</v>
      </c>
      <c r="R85" s="5">
        <v>0</v>
      </c>
      <c r="S85" s="5">
        <v>0.48693435309100003</v>
      </c>
      <c r="T85" s="5">
        <v>0.51306564690900003</v>
      </c>
      <c r="U85" s="5">
        <v>0</v>
      </c>
      <c r="V85" s="5">
        <v>0</v>
      </c>
      <c r="W85" s="5" t="s">
        <v>14</v>
      </c>
      <c r="X85" s="5">
        <v>3861</v>
      </c>
      <c r="Y85" s="5">
        <v>0.14788914788900001</v>
      </c>
      <c r="Z85" s="5">
        <v>0</v>
      </c>
      <c r="AA85" s="5">
        <v>3056</v>
      </c>
      <c r="AB85" s="5" t="s">
        <v>51</v>
      </c>
      <c r="AC85" s="5">
        <v>805</v>
      </c>
      <c r="AD85" s="5" t="s">
        <v>13</v>
      </c>
      <c r="AE85" s="5">
        <v>1610</v>
      </c>
      <c r="AF85" s="5">
        <v>0</v>
      </c>
      <c r="AG85" s="5">
        <v>0.5</v>
      </c>
      <c r="AH85" s="5">
        <v>0.47453416149099997</v>
      </c>
      <c r="AI85" s="5">
        <v>0</v>
      </c>
      <c r="AJ85" s="5">
        <v>41</v>
      </c>
      <c r="AK85" s="5" t="s">
        <v>13</v>
      </c>
      <c r="AL85" s="5">
        <v>1610</v>
      </c>
      <c r="AM85" s="5">
        <v>0</v>
      </c>
      <c r="AN85" s="5">
        <v>0.5</v>
      </c>
      <c r="AO85" s="5">
        <v>0.47453416149099997</v>
      </c>
      <c r="AP85" s="5">
        <v>0</v>
      </c>
      <c r="AQ85" s="5">
        <v>41</v>
      </c>
      <c r="AR85" s="5" t="s">
        <v>14</v>
      </c>
      <c r="AS85" s="5">
        <v>3984</v>
      </c>
      <c r="AT85" s="5">
        <v>0.166956521739</v>
      </c>
      <c r="AU85" s="5">
        <v>41</v>
      </c>
      <c r="AV85" s="5">
        <v>3220</v>
      </c>
      <c r="AW85" s="19"/>
    </row>
    <row r="86" spans="1:49" s="15" customFormat="1" x14ac:dyDescent="0.25">
      <c r="A86" s="5" t="s">
        <v>12</v>
      </c>
      <c r="B86" s="5">
        <v>2</v>
      </c>
      <c r="C86" s="5" t="s">
        <v>117</v>
      </c>
      <c r="D86" s="5">
        <v>2</v>
      </c>
      <c r="E86" s="5">
        <v>2</v>
      </c>
      <c r="F86" s="5">
        <v>0</v>
      </c>
      <c r="G86" s="5" t="s">
        <v>9</v>
      </c>
      <c r="H86" s="5">
        <v>805</v>
      </c>
      <c r="I86" s="5" t="s">
        <v>13</v>
      </c>
      <c r="J86" s="5">
        <v>1509</v>
      </c>
      <c r="K86" s="5">
        <v>0</v>
      </c>
      <c r="L86" s="5">
        <v>0.46653412856199999</v>
      </c>
      <c r="M86" s="5">
        <v>0.474486414844</v>
      </c>
      <c r="N86" s="5">
        <v>0</v>
      </c>
      <c r="O86" s="5">
        <v>89</v>
      </c>
      <c r="P86" s="5" t="s">
        <v>13</v>
      </c>
      <c r="Q86" s="5">
        <v>1509</v>
      </c>
      <c r="R86" s="5">
        <v>0</v>
      </c>
      <c r="S86" s="5">
        <v>0.46653412856199999</v>
      </c>
      <c r="T86" s="5">
        <v>0.474486414844</v>
      </c>
      <c r="U86" s="5">
        <v>0</v>
      </c>
      <c r="V86" s="5">
        <v>89</v>
      </c>
      <c r="W86" s="5" t="s">
        <v>14</v>
      </c>
      <c r="X86" s="5">
        <v>3532</v>
      </c>
      <c r="Y86" s="5">
        <v>0.13138635736000001</v>
      </c>
      <c r="Z86" s="5">
        <v>89</v>
      </c>
      <c r="AA86" s="5">
        <v>2816</v>
      </c>
      <c r="AB86" s="5" t="s">
        <v>51</v>
      </c>
      <c r="AC86" s="5">
        <v>805</v>
      </c>
      <c r="AD86" s="5" t="s">
        <v>13</v>
      </c>
      <c r="AE86" s="5">
        <v>1521</v>
      </c>
      <c r="AF86" s="5">
        <v>0</v>
      </c>
      <c r="AG86" s="5">
        <v>0.470742932281</v>
      </c>
      <c r="AH86" s="5">
        <v>0.46285338593000003</v>
      </c>
      <c r="AI86" s="5">
        <v>0</v>
      </c>
      <c r="AJ86" s="5">
        <v>101</v>
      </c>
      <c r="AK86" s="5" t="s">
        <v>13</v>
      </c>
      <c r="AL86" s="5">
        <v>1521</v>
      </c>
      <c r="AM86" s="5">
        <v>0.45759368836300002</v>
      </c>
      <c r="AN86" s="5">
        <v>0.470742932281</v>
      </c>
      <c r="AO86" s="5">
        <v>5.2596975673900002E-3</v>
      </c>
      <c r="AP86" s="5">
        <v>0</v>
      </c>
      <c r="AQ86" s="5">
        <v>101</v>
      </c>
      <c r="AR86" s="5" t="s">
        <v>14</v>
      </c>
      <c r="AS86" s="5">
        <v>3568</v>
      </c>
      <c r="AT86" s="5">
        <v>0.18710820386999999</v>
      </c>
      <c r="AU86" s="5">
        <v>101</v>
      </c>
      <c r="AV86" s="5">
        <v>2864</v>
      </c>
      <c r="AW86" s="19"/>
    </row>
    <row r="87" spans="1:49" s="15" customFormat="1" x14ac:dyDescent="0.25">
      <c r="A87" s="5" t="s">
        <v>12</v>
      </c>
      <c r="B87" s="5">
        <v>2</v>
      </c>
      <c r="C87" s="5" t="s">
        <v>66</v>
      </c>
      <c r="D87" s="5">
        <v>2</v>
      </c>
      <c r="E87" s="5">
        <v>2</v>
      </c>
      <c r="F87" s="5">
        <f t="shared" ref="F87:F92" si="0">D87-E87</f>
        <v>0</v>
      </c>
      <c r="G87" s="5" t="s">
        <v>9</v>
      </c>
      <c r="H87" s="5">
        <v>805</v>
      </c>
      <c r="I87" s="5" t="s">
        <v>13</v>
      </c>
      <c r="J87" s="5">
        <v>1610</v>
      </c>
      <c r="K87" s="5">
        <v>0</v>
      </c>
      <c r="L87" s="5">
        <v>0.5</v>
      </c>
      <c r="M87" s="5">
        <v>0.498136645963</v>
      </c>
      <c r="N87" s="5">
        <v>0</v>
      </c>
      <c r="O87" s="5">
        <v>3</v>
      </c>
      <c r="P87" s="5" t="s">
        <v>13</v>
      </c>
      <c r="Q87" s="5">
        <v>1610</v>
      </c>
      <c r="R87" s="5">
        <v>0</v>
      </c>
      <c r="S87" s="5">
        <v>0.5</v>
      </c>
      <c r="T87" s="5">
        <v>0.498136645963</v>
      </c>
      <c r="U87" s="5">
        <v>0</v>
      </c>
      <c r="V87" s="5">
        <v>3</v>
      </c>
      <c r="W87" s="5" t="s">
        <v>14</v>
      </c>
      <c r="X87" s="5">
        <v>4022</v>
      </c>
      <c r="Y87" s="5">
        <v>0.18950310559</v>
      </c>
      <c r="Z87" s="5">
        <v>3</v>
      </c>
      <c r="AA87" s="5">
        <v>3220</v>
      </c>
      <c r="AB87" s="5" t="s">
        <v>51</v>
      </c>
      <c r="AC87" s="5">
        <v>805</v>
      </c>
      <c r="AD87" s="5" t="s">
        <v>13</v>
      </c>
      <c r="AE87" s="5">
        <v>1607</v>
      </c>
      <c r="AF87" s="5">
        <v>0</v>
      </c>
      <c r="AG87" s="5">
        <v>0.49906658369599999</v>
      </c>
      <c r="AH87" s="5">
        <v>0.50093341630400001</v>
      </c>
      <c r="AI87" s="5">
        <v>0</v>
      </c>
      <c r="AJ87" s="5">
        <v>0</v>
      </c>
      <c r="AK87" s="5" t="s">
        <v>13</v>
      </c>
      <c r="AL87" s="5">
        <v>1607</v>
      </c>
      <c r="AM87" s="5">
        <v>0</v>
      </c>
      <c r="AN87" s="5">
        <v>0.49906658369599999</v>
      </c>
      <c r="AO87" s="5">
        <v>0.50093341630400001</v>
      </c>
      <c r="AP87" s="5">
        <v>0</v>
      </c>
      <c r="AQ87" s="5">
        <v>0</v>
      </c>
      <c r="AR87" s="5" t="s">
        <v>14</v>
      </c>
      <c r="AS87" s="5">
        <v>4013</v>
      </c>
      <c r="AT87" s="5">
        <v>0.19623722900599999</v>
      </c>
      <c r="AU87" s="5">
        <v>0</v>
      </c>
      <c r="AV87" s="5">
        <v>3208</v>
      </c>
      <c r="AW87" s="19"/>
    </row>
    <row r="88" spans="1:49" s="15" customFormat="1" x14ac:dyDescent="0.25">
      <c r="A88" s="5" t="s">
        <v>12</v>
      </c>
      <c r="B88" s="5">
        <v>2</v>
      </c>
      <c r="C88" s="5" t="s">
        <v>67</v>
      </c>
      <c r="D88" s="5">
        <v>2</v>
      </c>
      <c r="E88" s="5">
        <v>2</v>
      </c>
      <c r="F88" s="5">
        <f t="shared" si="0"/>
        <v>0</v>
      </c>
      <c r="G88" s="5" t="s">
        <v>9</v>
      </c>
      <c r="H88" s="5">
        <v>805</v>
      </c>
      <c r="I88" s="5" t="s">
        <v>10</v>
      </c>
      <c r="J88" s="5">
        <v>852</v>
      </c>
      <c r="K88" s="5">
        <v>0</v>
      </c>
      <c r="L88" s="5">
        <v>5.5164319248799998E-2</v>
      </c>
      <c r="M88" s="5">
        <v>0.94366197183099998</v>
      </c>
      <c r="N88" s="5">
        <v>1.17370892019E-3</v>
      </c>
      <c r="O88" s="5">
        <v>0</v>
      </c>
      <c r="P88" s="5" t="s">
        <v>10</v>
      </c>
      <c r="Q88" s="5">
        <v>852</v>
      </c>
      <c r="R88" s="5">
        <v>0.81924882629100004</v>
      </c>
      <c r="S88" s="5">
        <v>5.5164319248799998E-2</v>
      </c>
      <c r="T88" s="5">
        <v>0.12441314554000001</v>
      </c>
      <c r="U88" s="5">
        <v>1.17370892019E-3</v>
      </c>
      <c r="V88" s="5">
        <v>0</v>
      </c>
      <c r="W88" s="5" t="s">
        <v>11</v>
      </c>
      <c r="X88" s="5">
        <v>993</v>
      </c>
      <c r="Y88" s="5">
        <v>0.74496475327300005</v>
      </c>
      <c r="Z88" s="5">
        <v>0</v>
      </c>
      <c r="AA88" s="5">
        <v>188</v>
      </c>
      <c r="AB88" s="5" t="s">
        <v>51</v>
      </c>
      <c r="AC88" s="5">
        <v>805</v>
      </c>
      <c r="AD88" s="5" t="s">
        <v>13</v>
      </c>
      <c r="AE88" s="5">
        <v>805</v>
      </c>
      <c r="AF88" s="5">
        <v>0.92795031055900001</v>
      </c>
      <c r="AG88" s="5">
        <v>0</v>
      </c>
      <c r="AH88" s="5">
        <v>1.36645962733E-2</v>
      </c>
      <c r="AI88" s="5">
        <v>0</v>
      </c>
      <c r="AJ88" s="5">
        <v>47</v>
      </c>
      <c r="AK88" s="5" t="s">
        <v>13</v>
      </c>
      <c r="AL88" s="5">
        <v>805</v>
      </c>
      <c r="AM88" s="5">
        <v>0.92795031055900001</v>
      </c>
      <c r="AN88" s="5">
        <v>0</v>
      </c>
      <c r="AO88" s="5">
        <v>1.36645962733E-2</v>
      </c>
      <c r="AP88" s="5">
        <v>0</v>
      </c>
      <c r="AQ88" s="5">
        <v>47</v>
      </c>
      <c r="AR88" s="5" t="s">
        <v>14</v>
      </c>
      <c r="AS88" s="5">
        <v>758</v>
      </c>
      <c r="AT88" s="5">
        <v>0.90962732919300004</v>
      </c>
      <c r="AU88" s="5">
        <v>47</v>
      </c>
      <c r="AV88" s="5">
        <v>0</v>
      </c>
      <c r="AW88" s="19"/>
    </row>
    <row r="89" spans="1:49" s="15" customFormat="1" x14ac:dyDescent="0.25">
      <c r="A89" s="5" t="s">
        <v>12</v>
      </c>
      <c r="B89" s="5">
        <v>2</v>
      </c>
      <c r="C89" s="5" t="s">
        <v>58</v>
      </c>
      <c r="D89" s="5">
        <v>2</v>
      </c>
      <c r="E89" s="5">
        <v>2</v>
      </c>
      <c r="F89" s="5">
        <f t="shared" si="0"/>
        <v>0</v>
      </c>
      <c r="G89" s="5" t="s">
        <v>9</v>
      </c>
      <c r="H89" s="5">
        <v>805</v>
      </c>
      <c r="I89" s="5" t="s">
        <v>13</v>
      </c>
      <c r="J89" s="5">
        <v>1604</v>
      </c>
      <c r="K89" s="5">
        <v>0</v>
      </c>
      <c r="L89" s="5">
        <v>0.49812967581000001</v>
      </c>
      <c r="M89" s="5">
        <v>0.48690773067300003</v>
      </c>
      <c r="N89" s="5">
        <v>0</v>
      </c>
      <c r="O89" s="5">
        <v>24</v>
      </c>
      <c r="P89" s="5" t="s">
        <v>13</v>
      </c>
      <c r="Q89" s="5">
        <v>1604</v>
      </c>
      <c r="R89" s="5">
        <v>0</v>
      </c>
      <c r="S89" s="5">
        <v>0.49812967581000001</v>
      </c>
      <c r="T89" s="5">
        <v>0.48690773067300003</v>
      </c>
      <c r="U89" s="5">
        <v>0</v>
      </c>
      <c r="V89" s="5">
        <v>24</v>
      </c>
      <c r="W89" s="5" t="s">
        <v>14</v>
      </c>
      <c r="X89" s="5">
        <v>3977</v>
      </c>
      <c r="Y89" s="5">
        <v>0.183704073982</v>
      </c>
      <c r="Z89" s="5">
        <v>24</v>
      </c>
      <c r="AA89" s="5">
        <v>3196</v>
      </c>
      <c r="AB89" s="5" t="s">
        <v>51</v>
      </c>
      <c r="AC89" s="5">
        <v>805</v>
      </c>
      <c r="AD89" s="5" t="s">
        <v>13</v>
      </c>
      <c r="AE89" s="5">
        <v>1586</v>
      </c>
      <c r="AF89" s="5">
        <v>0</v>
      </c>
      <c r="AG89" s="5">
        <v>0.49243379571200002</v>
      </c>
      <c r="AH89" s="5">
        <v>0.50378310214400002</v>
      </c>
      <c r="AI89" s="5">
        <v>0</v>
      </c>
      <c r="AJ89" s="5">
        <v>6</v>
      </c>
      <c r="AK89" s="5" t="s">
        <v>13</v>
      </c>
      <c r="AL89" s="5">
        <v>1586</v>
      </c>
      <c r="AM89" s="5">
        <v>0.12484237074399999</v>
      </c>
      <c r="AN89" s="5">
        <v>0.49243379571200002</v>
      </c>
      <c r="AO89" s="5">
        <v>0.37831021437599999</v>
      </c>
      <c r="AP89" s="5">
        <v>6.3051702396000003E-4</v>
      </c>
      <c r="AQ89" s="5">
        <v>6</v>
      </c>
      <c r="AR89" s="5" t="s">
        <v>14</v>
      </c>
      <c r="AS89" s="5">
        <v>3923</v>
      </c>
      <c r="AT89" s="5">
        <v>0.13686688724900001</v>
      </c>
      <c r="AU89" s="5">
        <v>6</v>
      </c>
      <c r="AV89" s="5">
        <v>3124</v>
      </c>
      <c r="AW89" s="19"/>
    </row>
    <row r="90" spans="1:49" s="15" customFormat="1" x14ac:dyDescent="0.25">
      <c r="A90" s="5" t="s">
        <v>12</v>
      </c>
      <c r="B90" s="5">
        <v>2</v>
      </c>
      <c r="C90" s="5" t="s">
        <v>68</v>
      </c>
      <c r="D90" s="5">
        <v>2</v>
      </c>
      <c r="E90" s="5">
        <v>2</v>
      </c>
      <c r="F90" s="5">
        <f t="shared" si="0"/>
        <v>0</v>
      </c>
      <c r="G90" s="5" t="s">
        <v>9</v>
      </c>
      <c r="H90" s="5">
        <v>805</v>
      </c>
      <c r="I90" s="5" t="s">
        <v>13</v>
      </c>
      <c r="J90" s="5">
        <v>856</v>
      </c>
      <c r="K90" s="5">
        <v>0</v>
      </c>
      <c r="L90" s="5">
        <v>5.9579439252299998E-2</v>
      </c>
      <c r="M90" s="5">
        <v>0.94042056074799996</v>
      </c>
      <c r="N90" s="5">
        <v>0</v>
      </c>
      <c r="O90" s="5">
        <v>0</v>
      </c>
      <c r="P90" s="5" t="s">
        <v>13</v>
      </c>
      <c r="Q90" s="5">
        <v>856</v>
      </c>
      <c r="R90" s="5">
        <v>0.87850467289699996</v>
      </c>
      <c r="S90" s="5">
        <v>5.9579439252299998E-2</v>
      </c>
      <c r="T90" s="5">
        <v>6.0747663551400002E-2</v>
      </c>
      <c r="U90" s="5">
        <v>1.1682242990699999E-3</v>
      </c>
      <c r="V90" s="5">
        <v>0</v>
      </c>
      <c r="W90" s="5" t="s">
        <v>14</v>
      </c>
      <c r="X90" s="5">
        <v>1009</v>
      </c>
      <c r="Y90" s="5">
        <v>0.76585728444000001</v>
      </c>
      <c r="Z90" s="5">
        <v>0</v>
      </c>
      <c r="AA90" s="5">
        <v>204</v>
      </c>
      <c r="AB90" s="5" t="s">
        <v>51</v>
      </c>
      <c r="AC90" s="5">
        <v>805</v>
      </c>
      <c r="AD90" s="5" t="s">
        <v>10</v>
      </c>
      <c r="AE90" s="5">
        <v>805</v>
      </c>
      <c r="AF90" s="5">
        <v>0.93664596273300005</v>
      </c>
      <c r="AG90" s="5">
        <v>0</v>
      </c>
      <c r="AH90" s="5">
        <v>0</v>
      </c>
      <c r="AI90" s="5">
        <v>0</v>
      </c>
      <c r="AJ90" s="5">
        <v>51</v>
      </c>
      <c r="AK90" s="5" t="s">
        <v>10</v>
      </c>
      <c r="AL90" s="5">
        <v>805</v>
      </c>
      <c r="AM90" s="5">
        <v>0.93664596273300005</v>
      </c>
      <c r="AN90" s="5">
        <v>0</v>
      </c>
      <c r="AO90" s="5">
        <v>0</v>
      </c>
      <c r="AP90" s="5">
        <v>0</v>
      </c>
      <c r="AQ90" s="5">
        <v>51</v>
      </c>
      <c r="AR90" s="5" t="s">
        <v>11</v>
      </c>
      <c r="AS90" s="5">
        <v>754</v>
      </c>
      <c r="AT90" s="5">
        <v>0.93105590062099997</v>
      </c>
      <c r="AU90" s="5">
        <v>51</v>
      </c>
      <c r="AV90" s="5">
        <v>0</v>
      </c>
      <c r="AW90" s="19"/>
    </row>
    <row r="91" spans="1:49" s="15" customFormat="1" x14ac:dyDescent="0.25">
      <c r="A91" s="5" t="s">
        <v>12</v>
      </c>
      <c r="B91" s="5">
        <v>2</v>
      </c>
      <c r="C91" s="5" t="s">
        <v>69</v>
      </c>
      <c r="D91" s="5">
        <v>2</v>
      </c>
      <c r="E91" s="5">
        <v>2</v>
      </c>
      <c r="F91" s="5">
        <f t="shared" si="0"/>
        <v>0</v>
      </c>
      <c r="G91" s="5" t="s">
        <v>9</v>
      </c>
      <c r="H91" s="5">
        <v>805</v>
      </c>
      <c r="I91" s="5" t="s">
        <v>10</v>
      </c>
      <c r="J91" s="5">
        <v>953</v>
      </c>
      <c r="K91" s="5">
        <v>0</v>
      </c>
      <c r="L91" s="5">
        <v>0.15529905561400001</v>
      </c>
      <c r="M91" s="5">
        <v>0.84155299055599997</v>
      </c>
      <c r="N91" s="5">
        <v>1.04931794334E-3</v>
      </c>
      <c r="O91" s="5">
        <v>2</v>
      </c>
      <c r="P91" s="5" t="s">
        <v>10</v>
      </c>
      <c r="Q91" s="5">
        <v>953</v>
      </c>
      <c r="R91" s="5">
        <v>0</v>
      </c>
      <c r="S91" s="5">
        <v>0.15529905561400001</v>
      </c>
      <c r="T91" s="5">
        <v>0.84155299055599997</v>
      </c>
      <c r="U91" s="5">
        <v>1.04931794334E-3</v>
      </c>
      <c r="V91" s="5">
        <v>2</v>
      </c>
      <c r="W91" s="5" t="s">
        <v>11</v>
      </c>
      <c r="X91" s="5">
        <v>1395</v>
      </c>
      <c r="Y91" s="5">
        <v>0.544201861131</v>
      </c>
      <c r="Z91" s="5">
        <v>2</v>
      </c>
      <c r="AA91" s="5">
        <v>592</v>
      </c>
      <c r="AB91" s="5" t="s">
        <v>51</v>
      </c>
      <c r="AC91" s="5">
        <v>805</v>
      </c>
      <c r="AD91" s="5" t="s">
        <v>13</v>
      </c>
      <c r="AE91" s="5">
        <v>807</v>
      </c>
      <c r="AF91" s="5">
        <v>0.79429987608399999</v>
      </c>
      <c r="AG91" s="5">
        <v>2.4783147459699999E-3</v>
      </c>
      <c r="AH91" s="5">
        <v>1.9826517967800002E-2</v>
      </c>
      <c r="AI91" s="5">
        <v>0</v>
      </c>
      <c r="AJ91" s="5">
        <v>148</v>
      </c>
      <c r="AK91" s="5" t="s">
        <v>13</v>
      </c>
      <c r="AL91" s="5">
        <v>807</v>
      </c>
      <c r="AM91" s="5">
        <v>0.79429987608399999</v>
      </c>
      <c r="AN91" s="5">
        <v>2.4783147459699999E-3</v>
      </c>
      <c r="AO91" s="5">
        <v>1.9826517967800002E-2</v>
      </c>
      <c r="AP91" s="5">
        <v>0</v>
      </c>
      <c r="AQ91" s="5">
        <v>148</v>
      </c>
      <c r="AR91" s="5" t="s">
        <v>14</v>
      </c>
      <c r="AS91" s="5">
        <v>665</v>
      </c>
      <c r="AT91" s="5">
        <v>0.79151291512900002</v>
      </c>
      <c r="AU91" s="5">
        <v>148</v>
      </c>
      <c r="AV91" s="5">
        <v>8</v>
      </c>
      <c r="AW91" s="19"/>
    </row>
    <row r="92" spans="1:49" s="15" customFormat="1" x14ac:dyDescent="0.25">
      <c r="A92" s="5" t="s">
        <v>12</v>
      </c>
      <c r="B92" s="5">
        <v>2</v>
      </c>
      <c r="C92" s="5" t="s">
        <v>57</v>
      </c>
      <c r="D92" s="5">
        <v>2</v>
      </c>
      <c r="E92" s="5">
        <v>2</v>
      </c>
      <c r="F92" s="5">
        <f t="shared" si="0"/>
        <v>0</v>
      </c>
      <c r="G92" s="5" t="s">
        <v>9</v>
      </c>
      <c r="H92" s="5">
        <v>805</v>
      </c>
      <c r="I92" s="5" t="s">
        <v>13</v>
      </c>
      <c r="J92" s="5">
        <v>807</v>
      </c>
      <c r="K92" s="5">
        <v>0</v>
      </c>
      <c r="L92" s="5">
        <v>2.4783147459699999E-3</v>
      </c>
      <c r="M92" s="5">
        <v>0.83147459727399997</v>
      </c>
      <c r="N92" s="5">
        <v>0</v>
      </c>
      <c r="O92" s="5">
        <v>134</v>
      </c>
      <c r="P92" s="5" t="s">
        <v>13</v>
      </c>
      <c r="Q92" s="5">
        <v>807</v>
      </c>
      <c r="R92" s="5">
        <v>0.82032218091700004</v>
      </c>
      <c r="S92" s="5">
        <v>2.4783147459699999E-3</v>
      </c>
      <c r="T92" s="5">
        <v>1.1152416356899999E-2</v>
      </c>
      <c r="U92" s="5">
        <v>0</v>
      </c>
      <c r="V92" s="5">
        <v>134</v>
      </c>
      <c r="W92" s="5" t="s">
        <v>14</v>
      </c>
      <c r="X92" s="5">
        <v>679</v>
      </c>
      <c r="Y92" s="5">
        <v>0.79458794587899995</v>
      </c>
      <c r="Z92" s="5">
        <v>134</v>
      </c>
      <c r="AA92" s="5">
        <v>8</v>
      </c>
      <c r="AB92" s="5" t="s">
        <v>51</v>
      </c>
      <c r="AC92" s="5">
        <v>805</v>
      </c>
      <c r="AD92" s="5" t="s">
        <v>10</v>
      </c>
      <c r="AE92" s="5">
        <v>939</v>
      </c>
      <c r="AF92" s="5">
        <v>0</v>
      </c>
      <c r="AG92" s="5">
        <v>0.142705005325</v>
      </c>
      <c r="AH92" s="5">
        <v>0.85516506922299995</v>
      </c>
      <c r="AI92" s="5">
        <v>0</v>
      </c>
      <c r="AJ92" s="5">
        <v>2</v>
      </c>
      <c r="AK92" s="5" t="s">
        <v>10</v>
      </c>
      <c r="AL92" s="5">
        <v>939</v>
      </c>
      <c r="AM92" s="5">
        <v>0</v>
      </c>
      <c r="AN92" s="5">
        <v>0.142705005325</v>
      </c>
      <c r="AO92" s="5">
        <v>0.85516506922299995</v>
      </c>
      <c r="AP92" s="5">
        <v>0</v>
      </c>
      <c r="AQ92" s="5">
        <v>2</v>
      </c>
      <c r="AR92" s="5" t="s">
        <v>11</v>
      </c>
      <c r="AS92" s="5">
        <v>1339</v>
      </c>
      <c r="AT92" s="5">
        <v>0.56823266219199997</v>
      </c>
      <c r="AU92" s="5">
        <v>2</v>
      </c>
      <c r="AV92" s="5">
        <v>536</v>
      </c>
      <c r="AW92" s="19"/>
    </row>
    <row r="93" spans="1:49" s="15" customFormat="1" x14ac:dyDescent="0.25">
      <c r="A93" s="5" t="s">
        <v>12</v>
      </c>
      <c r="B93" s="5">
        <v>2</v>
      </c>
      <c r="C93" s="5" t="s">
        <v>135</v>
      </c>
      <c r="D93" s="5">
        <v>2</v>
      </c>
      <c r="E93" s="5">
        <v>2</v>
      </c>
      <c r="F93" s="5">
        <v>0</v>
      </c>
      <c r="G93" s="5" t="s">
        <v>9</v>
      </c>
      <c r="H93" s="5">
        <v>805</v>
      </c>
      <c r="I93" s="5" t="s">
        <v>13</v>
      </c>
      <c r="J93" s="5">
        <v>1583</v>
      </c>
      <c r="K93" s="5">
        <v>0</v>
      </c>
      <c r="L93" s="5">
        <v>0.491471888819</v>
      </c>
      <c r="M93" s="5">
        <v>0.50852811118100005</v>
      </c>
      <c r="N93" s="5">
        <v>0</v>
      </c>
      <c r="O93" s="5">
        <v>0</v>
      </c>
      <c r="P93" s="5" t="s">
        <v>13</v>
      </c>
      <c r="Q93" s="5">
        <v>1583</v>
      </c>
      <c r="R93" s="5">
        <v>1.01073910297E-2</v>
      </c>
      <c r="S93" s="5">
        <v>0.491471888819</v>
      </c>
      <c r="T93" s="5">
        <v>0.49778900821200001</v>
      </c>
      <c r="U93" s="5">
        <v>6.3171193935599996E-4</v>
      </c>
      <c r="V93" s="5">
        <v>0</v>
      </c>
      <c r="W93" s="5" t="s">
        <v>14</v>
      </c>
      <c r="X93" s="5">
        <v>3917</v>
      </c>
      <c r="Y93" s="5">
        <v>0.18355884605600001</v>
      </c>
      <c r="Z93" s="5">
        <v>0</v>
      </c>
      <c r="AA93" s="5">
        <v>3112</v>
      </c>
      <c r="AB93" s="5" t="s">
        <v>51</v>
      </c>
      <c r="AC93" s="5">
        <v>805</v>
      </c>
      <c r="AD93" s="5" t="s">
        <v>13</v>
      </c>
      <c r="AE93" s="5">
        <v>1610</v>
      </c>
      <c r="AF93" s="5">
        <v>0</v>
      </c>
      <c r="AG93" s="5">
        <v>0.5</v>
      </c>
      <c r="AH93" s="5">
        <v>0.48322981366500001</v>
      </c>
      <c r="AI93" s="5">
        <v>0</v>
      </c>
      <c r="AJ93" s="5">
        <v>27</v>
      </c>
      <c r="AK93" s="5" t="s">
        <v>13</v>
      </c>
      <c r="AL93" s="5">
        <v>1610</v>
      </c>
      <c r="AM93" s="5">
        <v>0</v>
      </c>
      <c r="AN93" s="5">
        <v>0.5</v>
      </c>
      <c r="AO93" s="5">
        <v>0.48322981366500001</v>
      </c>
      <c r="AP93" s="5">
        <v>0</v>
      </c>
      <c r="AQ93" s="5">
        <v>27</v>
      </c>
      <c r="AR93" s="5" t="s">
        <v>14</v>
      </c>
      <c r="AS93" s="5">
        <v>3998</v>
      </c>
      <c r="AT93" s="5">
        <v>0.166894409938</v>
      </c>
      <c r="AU93" s="5">
        <v>27</v>
      </c>
      <c r="AV93" s="5">
        <v>3220</v>
      </c>
      <c r="AW93" s="19"/>
    </row>
    <row r="94" spans="1:49" s="15" customFormat="1" x14ac:dyDescent="0.25">
      <c r="A94" s="5" t="s">
        <v>12</v>
      </c>
      <c r="B94" s="5">
        <v>2</v>
      </c>
      <c r="C94" s="5" t="s">
        <v>147</v>
      </c>
      <c r="D94" s="5">
        <v>2</v>
      </c>
      <c r="E94" s="5">
        <v>2</v>
      </c>
      <c r="F94" s="5">
        <v>0</v>
      </c>
      <c r="G94" s="5" t="s">
        <v>9</v>
      </c>
      <c r="H94" s="5">
        <v>805</v>
      </c>
      <c r="I94" s="5" t="s">
        <v>13</v>
      </c>
      <c r="J94" s="5">
        <v>1455</v>
      </c>
      <c r="K94" s="5">
        <v>0</v>
      </c>
      <c r="L94" s="5">
        <v>0.44673539518900002</v>
      </c>
      <c r="M94" s="5">
        <v>0.55326460481100004</v>
      </c>
      <c r="N94" s="5">
        <v>0</v>
      </c>
      <c r="O94" s="5">
        <v>0</v>
      </c>
      <c r="P94" s="5" t="s">
        <v>13</v>
      </c>
      <c r="Q94" s="5">
        <v>1455</v>
      </c>
      <c r="R94" s="5">
        <v>0</v>
      </c>
      <c r="S94" s="5">
        <v>0.44673539518900002</v>
      </c>
      <c r="T94" s="5">
        <v>0.55326460481100004</v>
      </c>
      <c r="U94" s="5">
        <v>0</v>
      </c>
      <c r="V94" s="5">
        <v>0</v>
      </c>
      <c r="W94" s="5" t="s">
        <v>14</v>
      </c>
      <c r="X94" s="5">
        <v>3405</v>
      </c>
      <c r="Y94" s="5">
        <v>0.22033773862</v>
      </c>
      <c r="Z94" s="5">
        <v>0</v>
      </c>
      <c r="AA94" s="5">
        <v>2600</v>
      </c>
      <c r="AB94" s="5" t="s">
        <v>51</v>
      </c>
      <c r="AC94" s="5">
        <v>805</v>
      </c>
      <c r="AD94" s="5" t="s">
        <v>13</v>
      </c>
      <c r="AE94" s="5">
        <v>1610</v>
      </c>
      <c r="AF94" s="5">
        <v>0.403726708075</v>
      </c>
      <c r="AG94" s="5">
        <v>0.5</v>
      </c>
      <c r="AH94" s="5">
        <v>0</v>
      </c>
      <c r="AI94" s="5">
        <v>0</v>
      </c>
      <c r="AJ94" s="5">
        <v>155</v>
      </c>
      <c r="AK94" s="5" t="s">
        <v>13</v>
      </c>
      <c r="AL94" s="5">
        <v>1610</v>
      </c>
      <c r="AM94" s="5">
        <v>0.403726708075</v>
      </c>
      <c r="AN94" s="5">
        <v>0.5</v>
      </c>
      <c r="AO94" s="5">
        <v>0</v>
      </c>
      <c r="AP94" s="5">
        <v>0</v>
      </c>
      <c r="AQ94" s="5">
        <v>155</v>
      </c>
      <c r="AR94" s="5" t="s">
        <v>11</v>
      </c>
      <c r="AS94" s="5">
        <v>155</v>
      </c>
      <c r="AT94" s="5">
        <v>0.17701863354</v>
      </c>
      <c r="AU94" s="5">
        <v>650</v>
      </c>
      <c r="AV94" s="5">
        <v>0</v>
      </c>
      <c r="AW94" s="19"/>
    </row>
    <row r="95" spans="1:49" s="15" customFormat="1" x14ac:dyDescent="0.25">
      <c r="A95" s="5" t="s">
        <v>12</v>
      </c>
      <c r="B95" s="5">
        <v>2</v>
      </c>
      <c r="C95" s="5" t="s">
        <v>62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13</v>
      </c>
      <c r="J95" s="5">
        <v>1596</v>
      </c>
      <c r="K95" s="5">
        <v>0</v>
      </c>
      <c r="L95" s="5">
        <v>0.495614035088</v>
      </c>
      <c r="M95" s="5">
        <v>0.50375939849600004</v>
      </c>
      <c r="N95" s="5">
        <v>6.2656641604000004E-4</v>
      </c>
      <c r="O95" s="5">
        <v>0</v>
      </c>
      <c r="P95" s="5" t="s">
        <v>13</v>
      </c>
      <c r="Q95" s="5">
        <v>1596</v>
      </c>
      <c r="R95" s="5">
        <v>0</v>
      </c>
      <c r="S95" s="5">
        <v>0.495614035088</v>
      </c>
      <c r="T95" s="5">
        <v>0.50375939849600004</v>
      </c>
      <c r="U95" s="5">
        <v>6.2656641604000004E-4</v>
      </c>
      <c r="V95" s="5">
        <v>0</v>
      </c>
      <c r="W95" s="5" t="s">
        <v>14</v>
      </c>
      <c r="X95" s="5">
        <v>3969</v>
      </c>
      <c r="Y95" s="5">
        <v>0.18814562862199999</v>
      </c>
      <c r="Z95" s="5">
        <v>0</v>
      </c>
      <c r="AA95" s="5">
        <v>3164</v>
      </c>
      <c r="AB95" s="5" t="s">
        <v>51</v>
      </c>
      <c r="AC95" s="5">
        <v>805</v>
      </c>
      <c r="AD95" s="5" t="s">
        <v>13</v>
      </c>
      <c r="AE95" s="5">
        <v>1610</v>
      </c>
      <c r="AF95" s="5">
        <v>0</v>
      </c>
      <c r="AG95" s="5">
        <v>0.5</v>
      </c>
      <c r="AH95" s="5">
        <v>0.49130434782600002</v>
      </c>
      <c r="AI95" s="5">
        <v>0</v>
      </c>
      <c r="AJ95" s="5">
        <v>14</v>
      </c>
      <c r="AK95" s="5" t="s">
        <v>13</v>
      </c>
      <c r="AL95" s="5">
        <v>1610</v>
      </c>
      <c r="AM95" s="5">
        <v>0</v>
      </c>
      <c r="AN95" s="5">
        <v>0.5</v>
      </c>
      <c r="AO95" s="5">
        <v>0.49130434782600002</v>
      </c>
      <c r="AP95" s="5">
        <v>0</v>
      </c>
      <c r="AQ95" s="5">
        <v>14</v>
      </c>
      <c r="AR95" s="5" t="s">
        <v>14</v>
      </c>
      <c r="AS95" s="5">
        <v>4011</v>
      </c>
      <c r="AT95" s="5">
        <v>0.19006211180099999</v>
      </c>
      <c r="AU95" s="5">
        <v>14</v>
      </c>
      <c r="AV95" s="5">
        <v>3220</v>
      </c>
      <c r="AW95" s="19"/>
    </row>
    <row r="96" spans="1:49" s="15" customFormat="1" x14ac:dyDescent="0.25">
      <c r="A96" s="5" t="s">
        <v>12</v>
      </c>
      <c r="B96" s="5">
        <v>2</v>
      </c>
      <c r="C96" s="5" t="s">
        <v>63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805</v>
      </c>
      <c r="K96" s="5">
        <v>0</v>
      </c>
      <c r="L96" s="5">
        <v>0</v>
      </c>
      <c r="M96" s="5">
        <v>0.99875776397500005</v>
      </c>
      <c r="N96" s="5">
        <v>1.2422360248399999E-3</v>
      </c>
      <c r="O96" s="5">
        <v>0</v>
      </c>
      <c r="P96" s="5" t="s">
        <v>13</v>
      </c>
      <c r="Q96" s="5">
        <v>805</v>
      </c>
      <c r="R96" s="5">
        <v>0.93416149068300003</v>
      </c>
      <c r="S96" s="5">
        <v>0</v>
      </c>
      <c r="T96" s="5">
        <v>6.45962732919E-2</v>
      </c>
      <c r="U96" s="5">
        <v>1.2422360248399999E-3</v>
      </c>
      <c r="V96" s="5">
        <v>0</v>
      </c>
      <c r="W96" s="5" t="s">
        <v>14</v>
      </c>
      <c r="X96" s="5">
        <v>805</v>
      </c>
      <c r="Y96" s="5">
        <v>0.96180124223600005</v>
      </c>
      <c r="Z96" s="5">
        <v>0</v>
      </c>
      <c r="AA96" s="5">
        <v>0</v>
      </c>
      <c r="AB96" s="5" t="s">
        <v>51</v>
      </c>
      <c r="AC96" s="5">
        <v>805</v>
      </c>
      <c r="AD96" s="5" t="s">
        <v>10</v>
      </c>
      <c r="AE96" s="5">
        <v>805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 t="s">
        <v>10</v>
      </c>
      <c r="AL96" s="5">
        <v>805</v>
      </c>
      <c r="AM96" s="5">
        <v>1</v>
      </c>
      <c r="AN96" s="5">
        <v>0</v>
      </c>
      <c r="AO96" s="5">
        <v>0</v>
      </c>
      <c r="AP96" s="5">
        <v>0</v>
      </c>
      <c r="AQ96" s="5">
        <v>0</v>
      </c>
      <c r="AR96" s="5" t="s">
        <v>11</v>
      </c>
      <c r="AS96" s="5">
        <v>805</v>
      </c>
      <c r="AT96" s="5">
        <v>1</v>
      </c>
      <c r="AU96" s="5">
        <v>0</v>
      </c>
      <c r="AV96" s="5">
        <v>0</v>
      </c>
      <c r="AW96" s="19"/>
    </row>
    <row r="97" spans="1:49" s="15" customFormat="1" x14ac:dyDescent="0.25">
      <c r="A97" s="5" t="s">
        <v>12</v>
      </c>
      <c r="B97" s="5">
        <v>2</v>
      </c>
      <c r="C97" s="5" t="s">
        <v>64</v>
      </c>
      <c r="D97" s="5">
        <v>2</v>
      </c>
      <c r="E97" s="5">
        <v>2</v>
      </c>
      <c r="F97" s="5">
        <f>D97-E97</f>
        <v>0</v>
      </c>
      <c r="G97" s="5" t="s">
        <v>9</v>
      </c>
      <c r="H97" s="5">
        <v>805</v>
      </c>
      <c r="I97" s="5" t="s">
        <v>13</v>
      </c>
      <c r="J97" s="5">
        <v>805</v>
      </c>
      <c r="K97" s="5">
        <v>0</v>
      </c>
      <c r="L97" s="5">
        <v>0</v>
      </c>
      <c r="M97" s="5">
        <v>0.99751552794999998</v>
      </c>
      <c r="N97" s="5">
        <v>1.2422360248399999E-3</v>
      </c>
      <c r="O97" s="5">
        <v>1</v>
      </c>
      <c r="P97" s="5" t="s">
        <v>13</v>
      </c>
      <c r="Q97" s="5">
        <v>805</v>
      </c>
      <c r="R97" s="5">
        <v>0.937888198758</v>
      </c>
      <c r="S97" s="5">
        <v>0</v>
      </c>
      <c r="T97" s="5">
        <v>5.9627329192500002E-2</v>
      </c>
      <c r="U97" s="5">
        <v>1.2422360248399999E-3</v>
      </c>
      <c r="V97" s="5">
        <v>1</v>
      </c>
      <c r="W97" s="5" t="s">
        <v>14</v>
      </c>
      <c r="X97" s="5">
        <v>804</v>
      </c>
      <c r="Y97" s="5">
        <v>0.96149068322999998</v>
      </c>
      <c r="Z97" s="5">
        <v>1</v>
      </c>
      <c r="AA97" s="5">
        <v>0</v>
      </c>
      <c r="AB97" s="5" t="s">
        <v>51</v>
      </c>
      <c r="AC97" s="5">
        <v>805</v>
      </c>
      <c r="AD97" s="5" t="s">
        <v>10</v>
      </c>
      <c r="AE97" s="5">
        <v>806</v>
      </c>
      <c r="AF97" s="5">
        <v>0.70223325061999997</v>
      </c>
      <c r="AG97" s="5">
        <v>1.24069478908E-3</v>
      </c>
      <c r="AH97" s="5">
        <v>0.29652605459100001</v>
      </c>
      <c r="AI97" s="5">
        <v>0</v>
      </c>
      <c r="AJ97" s="5">
        <v>0</v>
      </c>
      <c r="AK97" s="5" t="s">
        <v>10</v>
      </c>
      <c r="AL97" s="5">
        <v>806</v>
      </c>
      <c r="AM97" s="5">
        <v>0.70223325061999997</v>
      </c>
      <c r="AN97" s="5">
        <v>1.24069478908E-3</v>
      </c>
      <c r="AO97" s="5">
        <v>0.29652605459100001</v>
      </c>
      <c r="AP97" s="5">
        <v>0</v>
      </c>
      <c r="AQ97" s="5">
        <v>0</v>
      </c>
      <c r="AR97" s="5" t="s">
        <v>11</v>
      </c>
      <c r="AS97" s="5">
        <v>809</v>
      </c>
      <c r="AT97" s="5">
        <v>0.96755253399300001</v>
      </c>
      <c r="AU97" s="5">
        <v>0</v>
      </c>
      <c r="AV97" s="5">
        <v>4</v>
      </c>
      <c r="AW97" s="19"/>
    </row>
    <row r="98" spans="1:49" s="15" customFormat="1" x14ac:dyDescent="0.25">
      <c r="A98" s="5" t="s">
        <v>12</v>
      </c>
      <c r="B98" s="5">
        <v>2</v>
      </c>
      <c r="C98" s="5" t="s">
        <v>65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811</v>
      </c>
      <c r="K98" s="5">
        <v>0</v>
      </c>
      <c r="L98" s="5">
        <v>7.3982737361300002E-3</v>
      </c>
      <c r="M98" s="5">
        <v>0.82737361282400002</v>
      </c>
      <c r="N98" s="5">
        <v>1.2330456226899999E-3</v>
      </c>
      <c r="O98" s="5">
        <v>133</v>
      </c>
      <c r="P98" s="5" t="s">
        <v>13</v>
      </c>
      <c r="Q98" s="5">
        <v>811</v>
      </c>
      <c r="R98" s="5">
        <v>0.766954377312</v>
      </c>
      <c r="S98" s="5">
        <v>7.3982737361300002E-3</v>
      </c>
      <c r="T98" s="5">
        <v>6.0419235511699997E-2</v>
      </c>
      <c r="U98" s="5">
        <v>1.2330456226899999E-3</v>
      </c>
      <c r="V98" s="5">
        <v>133</v>
      </c>
      <c r="W98" s="5" t="s">
        <v>14</v>
      </c>
      <c r="X98" s="5">
        <v>696</v>
      </c>
      <c r="Y98" s="5">
        <v>0.76417370325699996</v>
      </c>
      <c r="Z98" s="5">
        <v>133</v>
      </c>
      <c r="AA98" s="5">
        <v>24</v>
      </c>
      <c r="AB98" s="5" t="s">
        <v>51</v>
      </c>
      <c r="AC98" s="5">
        <v>805</v>
      </c>
      <c r="AD98" s="5" t="s">
        <v>10</v>
      </c>
      <c r="AE98" s="5">
        <v>938</v>
      </c>
      <c r="AF98" s="5">
        <v>0</v>
      </c>
      <c r="AG98" s="5">
        <v>0.14179104477599999</v>
      </c>
      <c r="AH98" s="5">
        <v>0.85181236673799998</v>
      </c>
      <c r="AI98" s="5">
        <v>0</v>
      </c>
      <c r="AJ98" s="5">
        <v>6</v>
      </c>
      <c r="AK98" s="5" t="s">
        <v>10</v>
      </c>
      <c r="AL98" s="5">
        <v>938</v>
      </c>
      <c r="AM98" s="5">
        <v>0</v>
      </c>
      <c r="AN98" s="5">
        <v>0.14179104477599999</v>
      </c>
      <c r="AO98" s="5">
        <v>0.85181236673799998</v>
      </c>
      <c r="AP98" s="5">
        <v>0</v>
      </c>
      <c r="AQ98" s="5">
        <v>6</v>
      </c>
      <c r="AR98" s="5" t="s">
        <v>11</v>
      </c>
      <c r="AS98" s="5">
        <v>1331</v>
      </c>
      <c r="AT98" s="5">
        <v>0.48597606581899999</v>
      </c>
      <c r="AU98" s="5">
        <v>6</v>
      </c>
      <c r="AV98" s="5">
        <v>532</v>
      </c>
      <c r="AW98" s="19"/>
    </row>
    <row r="99" spans="1:49" s="15" customFormat="1" x14ac:dyDescent="0.25">
      <c r="A99" s="5" t="s">
        <v>12</v>
      </c>
      <c r="B99" s="5">
        <v>2</v>
      </c>
      <c r="C99" s="5" t="s">
        <v>73</v>
      </c>
      <c r="D99" s="5">
        <v>2</v>
      </c>
      <c r="E99" s="5">
        <v>2</v>
      </c>
      <c r="F99" s="5">
        <f>D99-E99</f>
        <v>0</v>
      </c>
      <c r="G99" s="5" t="s">
        <v>9</v>
      </c>
      <c r="H99" s="5">
        <v>805</v>
      </c>
      <c r="I99" s="5" t="s">
        <v>13</v>
      </c>
      <c r="J99" s="5">
        <v>1610</v>
      </c>
      <c r="K99" s="5">
        <v>0</v>
      </c>
      <c r="L99" s="5">
        <v>0.5</v>
      </c>
      <c r="M99" s="5">
        <v>0.29440993788800002</v>
      </c>
      <c r="N99" s="5">
        <v>0</v>
      </c>
      <c r="O99" s="5">
        <v>331</v>
      </c>
      <c r="P99" s="5" t="s">
        <v>13</v>
      </c>
      <c r="Q99" s="5">
        <v>1610</v>
      </c>
      <c r="R99" s="5">
        <v>0</v>
      </c>
      <c r="S99" s="5">
        <v>0.5</v>
      </c>
      <c r="T99" s="5">
        <v>0.29440993788800002</v>
      </c>
      <c r="U99" s="5">
        <v>0</v>
      </c>
      <c r="V99" s="5">
        <v>331</v>
      </c>
      <c r="W99" s="5" t="s">
        <v>11</v>
      </c>
      <c r="X99" s="5">
        <v>331</v>
      </c>
      <c r="Y99" s="5">
        <v>0.38757763975199999</v>
      </c>
      <c r="Z99" s="5">
        <v>474</v>
      </c>
      <c r="AA99" s="5">
        <v>0</v>
      </c>
      <c r="AB99" s="5" t="s">
        <v>51</v>
      </c>
      <c r="AC99" s="5">
        <v>805</v>
      </c>
      <c r="AD99" s="5" t="s">
        <v>13</v>
      </c>
      <c r="AE99" s="5">
        <v>1279</v>
      </c>
      <c r="AF99" s="5">
        <v>0</v>
      </c>
      <c r="AG99" s="5">
        <v>0.37060203283799997</v>
      </c>
      <c r="AH99" s="5">
        <v>0.62939796716200003</v>
      </c>
      <c r="AI99" s="5">
        <v>0</v>
      </c>
      <c r="AJ99" s="5">
        <v>0</v>
      </c>
      <c r="AK99" s="5" t="s">
        <v>13</v>
      </c>
      <c r="AL99" s="5">
        <v>1279</v>
      </c>
      <c r="AM99" s="5">
        <v>0</v>
      </c>
      <c r="AN99" s="5">
        <v>0.37060203283799997</v>
      </c>
      <c r="AO99" s="5">
        <v>0.62939796716200003</v>
      </c>
      <c r="AP99" s="5">
        <v>0</v>
      </c>
      <c r="AQ99" s="5">
        <v>0</v>
      </c>
      <c r="AR99" s="5" t="s">
        <v>14</v>
      </c>
      <c r="AS99" s="5">
        <v>2701</v>
      </c>
      <c r="AT99" s="5">
        <v>0.289337282488</v>
      </c>
      <c r="AU99" s="5">
        <v>0</v>
      </c>
      <c r="AV99" s="5">
        <v>1896</v>
      </c>
      <c r="AW99" s="19"/>
    </row>
    <row r="100" spans="1:49" s="15" customFormat="1" x14ac:dyDescent="0.25">
      <c r="A100" s="5" t="s">
        <v>12</v>
      </c>
      <c r="B100" s="5">
        <v>2</v>
      </c>
      <c r="C100" s="5" t="s">
        <v>74</v>
      </c>
      <c r="D100" s="5">
        <v>2</v>
      </c>
      <c r="E100" s="5">
        <v>2</v>
      </c>
      <c r="F100" s="5">
        <f>D100-E100</f>
        <v>0</v>
      </c>
      <c r="G100" s="5" t="s">
        <v>9</v>
      </c>
      <c r="H100" s="5">
        <v>805</v>
      </c>
      <c r="I100" s="5" t="s">
        <v>13</v>
      </c>
      <c r="J100" s="5">
        <v>808</v>
      </c>
      <c r="K100" s="5">
        <v>0</v>
      </c>
      <c r="L100" s="5">
        <v>3.7128712871299999E-3</v>
      </c>
      <c r="M100" s="5">
        <v>0.99628712871299996</v>
      </c>
      <c r="N100" s="5">
        <v>0</v>
      </c>
      <c r="O100" s="5">
        <v>0</v>
      </c>
      <c r="P100" s="5" t="s">
        <v>13</v>
      </c>
      <c r="Q100" s="5">
        <v>808</v>
      </c>
      <c r="R100" s="5">
        <v>0.96410891089100004</v>
      </c>
      <c r="S100" s="5">
        <v>3.7128712871299999E-3</v>
      </c>
      <c r="T100" s="5">
        <v>3.2178217821799998E-2</v>
      </c>
      <c r="U100" s="5">
        <v>0</v>
      </c>
      <c r="V100" s="5">
        <v>0</v>
      </c>
      <c r="W100" s="5" t="s">
        <v>14</v>
      </c>
      <c r="X100" s="5">
        <v>817</v>
      </c>
      <c r="Y100" s="5">
        <v>0.95991432068500004</v>
      </c>
      <c r="Z100" s="5">
        <v>0</v>
      </c>
      <c r="AA100" s="5">
        <v>12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0.98633540372700002</v>
      </c>
      <c r="AG100" s="5">
        <v>0</v>
      </c>
      <c r="AH100" s="5">
        <v>9.9378881987600004E-3</v>
      </c>
      <c r="AI100" s="5">
        <v>0</v>
      </c>
      <c r="AJ100" s="5">
        <v>3</v>
      </c>
      <c r="AK100" s="5" t="s">
        <v>10</v>
      </c>
      <c r="AL100" s="5">
        <v>805</v>
      </c>
      <c r="AM100" s="5">
        <v>0.98633540372700002</v>
      </c>
      <c r="AN100" s="5">
        <v>0</v>
      </c>
      <c r="AO100" s="5">
        <v>9.9378881987600004E-3</v>
      </c>
      <c r="AP100" s="5">
        <v>0</v>
      </c>
      <c r="AQ100" s="5">
        <v>3</v>
      </c>
      <c r="AR100" s="5" t="s">
        <v>11</v>
      </c>
      <c r="AS100" s="5">
        <v>802</v>
      </c>
      <c r="AT100" s="5">
        <v>0.97919254658400001</v>
      </c>
      <c r="AU100" s="5">
        <v>3</v>
      </c>
      <c r="AV100" s="5">
        <v>0</v>
      </c>
      <c r="AW100" s="19"/>
    </row>
    <row r="101" spans="1:49" s="15" customFormat="1" x14ac:dyDescent="0.25">
      <c r="A101" s="5" t="s">
        <v>12</v>
      </c>
      <c r="B101" s="5">
        <v>2</v>
      </c>
      <c r="C101" s="5" t="s">
        <v>55</v>
      </c>
      <c r="D101" s="5">
        <v>2</v>
      </c>
      <c r="E101" s="5">
        <v>2</v>
      </c>
      <c r="F101" s="5">
        <f>D101-E101</f>
        <v>0</v>
      </c>
      <c r="G101" s="5" t="s">
        <v>9</v>
      </c>
      <c r="H101" s="5">
        <v>805</v>
      </c>
      <c r="I101" s="5" t="s">
        <v>13</v>
      </c>
      <c r="J101" s="5">
        <v>1610</v>
      </c>
      <c r="K101" s="5">
        <v>0</v>
      </c>
      <c r="L101" s="5">
        <v>0.5</v>
      </c>
      <c r="M101" s="5">
        <v>0.49130434782600002</v>
      </c>
      <c r="N101" s="5">
        <v>0</v>
      </c>
      <c r="O101" s="5">
        <v>14</v>
      </c>
      <c r="P101" s="5" t="s">
        <v>13</v>
      </c>
      <c r="Q101" s="5">
        <v>1610</v>
      </c>
      <c r="R101" s="5">
        <v>0</v>
      </c>
      <c r="S101" s="5">
        <v>0.5</v>
      </c>
      <c r="T101" s="5">
        <v>0.49130434782600002</v>
      </c>
      <c r="U101" s="5">
        <v>0</v>
      </c>
      <c r="V101" s="5">
        <v>14</v>
      </c>
      <c r="W101" s="5" t="s">
        <v>14</v>
      </c>
      <c r="X101" s="5">
        <v>4011</v>
      </c>
      <c r="Y101" s="5">
        <v>0.18807453416100001</v>
      </c>
      <c r="Z101" s="5">
        <v>14</v>
      </c>
      <c r="AA101" s="5">
        <v>3220</v>
      </c>
      <c r="AB101" s="5" t="s">
        <v>51</v>
      </c>
      <c r="AC101" s="5">
        <v>805</v>
      </c>
      <c r="AD101" s="5" t="s">
        <v>13</v>
      </c>
      <c r="AE101" s="5">
        <v>1596</v>
      </c>
      <c r="AF101" s="5">
        <v>0</v>
      </c>
      <c r="AG101" s="5">
        <v>0.495614035088</v>
      </c>
      <c r="AH101" s="5">
        <v>0.50375939849600004</v>
      </c>
      <c r="AI101" s="5">
        <v>6.2656641604000004E-4</v>
      </c>
      <c r="AJ101" s="5">
        <v>0</v>
      </c>
      <c r="AK101" s="5" t="s">
        <v>13</v>
      </c>
      <c r="AL101" s="5">
        <v>1596</v>
      </c>
      <c r="AM101" s="5">
        <v>0</v>
      </c>
      <c r="AN101" s="5">
        <v>0.495614035088</v>
      </c>
      <c r="AO101" s="5">
        <v>0.50375939849600004</v>
      </c>
      <c r="AP101" s="5">
        <v>6.2656641604000004E-4</v>
      </c>
      <c r="AQ101" s="5">
        <v>0</v>
      </c>
      <c r="AR101" s="5" t="s">
        <v>14</v>
      </c>
      <c r="AS101" s="5">
        <v>3969</v>
      </c>
      <c r="AT101" s="5">
        <v>0.19860166288700001</v>
      </c>
      <c r="AU101" s="5">
        <v>0</v>
      </c>
      <c r="AV101" s="5">
        <v>3164</v>
      </c>
      <c r="AW101" s="19"/>
    </row>
    <row r="102" spans="1:49" s="15" customFormat="1" x14ac:dyDescent="0.25">
      <c r="A102" s="5" t="s">
        <v>12</v>
      </c>
      <c r="B102" s="5">
        <v>2</v>
      </c>
      <c r="C102" s="5" t="s">
        <v>70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805</v>
      </c>
      <c r="K102" s="5">
        <v>0</v>
      </c>
      <c r="L102" s="5">
        <v>0</v>
      </c>
      <c r="M102" s="5">
        <v>1</v>
      </c>
      <c r="N102" s="5">
        <v>0</v>
      </c>
      <c r="O102" s="5">
        <v>0</v>
      </c>
      <c r="P102" s="5" t="s">
        <v>10</v>
      </c>
      <c r="Q102" s="5">
        <v>805</v>
      </c>
      <c r="R102" s="5">
        <v>0.97515527950299996</v>
      </c>
      <c r="S102" s="5">
        <v>0</v>
      </c>
      <c r="T102" s="5">
        <v>2.4844720496900001E-2</v>
      </c>
      <c r="U102" s="5">
        <v>0</v>
      </c>
      <c r="V102" s="5">
        <v>0</v>
      </c>
      <c r="W102" s="5" t="s">
        <v>11</v>
      </c>
      <c r="X102" s="5">
        <v>805</v>
      </c>
      <c r="Y102" s="5">
        <v>0.98447204968900004</v>
      </c>
      <c r="Z102" s="5">
        <v>0</v>
      </c>
      <c r="AA102" s="5">
        <v>0</v>
      </c>
      <c r="AB102" s="5" t="s">
        <v>51</v>
      </c>
      <c r="AC102" s="5">
        <v>805</v>
      </c>
      <c r="AD102" s="5" t="s">
        <v>13</v>
      </c>
      <c r="AE102" s="5">
        <v>805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 t="s">
        <v>13</v>
      </c>
      <c r="AL102" s="5">
        <v>805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 t="s">
        <v>14</v>
      </c>
      <c r="AS102" s="5">
        <v>805</v>
      </c>
      <c r="AT102" s="5">
        <v>1</v>
      </c>
      <c r="AU102" s="5">
        <v>0</v>
      </c>
      <c r="AV102" s="5">
        <v>0</v>
      </c>
      <c r="AW102" s="19"/>
    </row>
    <row r="103" spans="1:49" s="15" customFormat="1" x14ac:dyDescent="0.25">
      <c r="A103" s="5" t="s">
        <v>12</v>
      </c>
      <c r="B103" s="5">
        <v>2</v>
      </c>
      <c r="C103" s="5" t="s">
        <v>71</v>
      </c>
      <c r="D103" s="5">
        <v>2</v>
      </c>
      <c r="E103" s="5">
        <v>2</v>
      </c>
      <c r="F103" s="5">
        <f>D103-E103</f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0</v>
      </c>
      <c r="L103" s="5">
        <v>0</v>
      </c>
      <c r="M103" s="5">
        <v>1</v>
      </c>
      <c r="N103" s="5">
        <v>0</v>
      </c>
      <c r="O103" s="5">
        <v>0</v>
      </c>
      <c r="P103" s="5" t="s">
        <v>13</v>
      </c>
      <c r="Q103" s="5">
        <v>805</v>
      </c>
      <c r="R103" s="5">
        <v>0.97515527950299996</v>
      </c>
      <c r="S103" s="5">
        <v>0</v>
      </c>
      <c r="T103" s="5">
        <v>2.4844720496900001E-2</v>
      </c>
      <c r="U103" s="5">
        <v>0</v>
      </c>
      <c r="V103" s="5">
        <v>0</v>
      </c>
      <c r="W103" s="5" t="s">
        <v>14</v>
      </c>
      <c r="X103" s="5">
        <v>805</v>
      </c>
      <c r="Y103" s="5">
        <v>0.98447204968900004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1</v>
      </c>
      <c r="AG103" s="5">
        <v>0</v>
      </c>
      <c r="AH103" s="5">
        <v>0</v>
      </c>
      <c r="AI103" s="5">
        <v>0</v>
      </c>
      <c r="AJ103" s="5">
        <v>0</v>
      </c>
      <c r="AK103" s="5" t="s">
        <v>10</v>
      </c>
      <c r="AL103" s="5">
        <v>805</v>
      </c>
      <c r="AM103" s="5">
        <v>1</v>
      </c>
      <c r="AN103" s="5">
        <v>0</v>
      </c>
      <c r="AO103" s="5">
        <v>0</v>
      </c>
      <c r="AP103" s="5">
        <v>0</v>
      </c>
      <c r="AQ103" s="5">
        <v>0</v>
      </c>
      <c r="AR103" s="5" t="s">
        <v>11</v>
      </c>
      <c r="AS103" s="5">
        <v>805</v>
      </c>
      <c r="AT103" s="5">
        <v>1</v>
      </c>
      <c r="AU103" s="5">
        <v>0</v>
      </c>
      <c r="AV103" s="5">
        <v>0</v>
      </c>
      <c r="AW103" s="19"/>
    </row>
    <row r="104" spans="1:49" s="15" customFormat="1" x14ac:dyDescent="0.25">
      <c r="A104" s="5" t="s">
        <v>12</v>
      </c>
      <c r="B104" s="5">
        <v>2</v>
      </c>
      <c r="C104" s="5" t="s">
        <v>72</v>
      </c>
      <c r="D104" s="5">
        <v>2</v>
      </c>
      <c r="E104" s="5">
        <v>2</v>
      </c>
      <c r="F104" s="5">
        <f>D104-E104</f>
        <v>0</v>
      </c>
      <c r="G104" s="5" t="s">
        <v>9</v>
      </c>
      <c r="H104" s="5">
        <v>805</v>
      </c>
      <c r="I104" s="5" t="s">
        <v>13</v>
      </c>
      <c r="J104" s="5">
        <v>1608</v>
      </c>
      <c r="K104" s="5">
        <v>0</v>
      </c>
      <c r="L104" s="5">
        <v>0.49937810945299999</v>
      </c>
      <c r="M104" s="5">
        <v>0.49191542288599999</v>
      </c>
      <c r="N104" s="5">
        <v>0</v>
      </c>
      <c r="O104" s="5">
        <v>14</v>
      </c>
      <c r="P104" s="5" t="s">
        <v>13</v>
      </c>
      <c r="Q104" s="5">
        <v>1608</v>
      </c>
      <c r="R104" s="5">
        <v>0</v>
      </c>
      <c r="S104" s="5">
        <v>0.49937810945299999</v>
      </c>
      <c r="T104" s="5">
        <v>0.49191542288599999</v>
      </c>
      <c r="U104" s="5">
        <v>0</v>
      </c>
      <c r="V104" s="5">
        <v>14</v>
      </c>
      <c r="W104" s="5" t="s">
        <v>14</v>
      </c>
      <c r="X104" s="5">
        <v>4003</v>
      </c>
      <c r="Y104" s="5">
        <v>0.190502862833</v>
      </c>
      <c r="Z104" s="5">
        <v>14</v>
      </c>
      <c r="AA104" s="5">
        <v>3212</v>
      </c>
      <c r="AB104" s="5" t="s">
        <v>51</v>
      </c>
      <c r="AC104" s="5">
        <v>805</v>
      </c>
      <c r="AD104" s="5" t="s">
        <v>13</v>
      </c>
      <c r="AE104" s="5">
        <v>1596</v>
      </c>
      <c r="AF104" s="5">
        <v>0</v>
      </c>
      <c r="AG104" s="5">
        <v>0.495614035088</v>
      </c>
      <c r="AH104" s="5">
        <v>0.50250626566400003</v>
      </c>
      <c r="AI104" s="5">
        <v>6.2656641604000004E-4</v>
      </c>
      <c r="AJ104" s="5">
        <v>2</v>
      </c>
      <c r="AK104" s="5" t="s">
        <v>13</v>
      </c>
      <c r="AL104" s="5">
        <v>1596</v>
      </c>
      <c r="AM104" s="5">
        <v>0</v>
      </c>
      <c r="AN104" s="5">
        <v>0.495614035088</v>
      </c>
      <c r="AO104" s="5">
        <v>0.50250626566400003</v>
      </c>
      <c r="AP104" s="5">
        <v>6.2656641604000004E-4</v>
      </c>
      <c r="AQ104" s="5">
        <v>2</v>
      </c>
      <c r="AR104" s="5" t="s">
        <v>14</v>
      </c>
      <c r="AS104" s="5">
        <v>3967</v>
      </c>
      <c r="AT104" s="5">
        <v>0.16956412194500001</v>
      </c>
      <c r="AU104" s="5">
        <v>2</v>
      </c>
      <c r="AV104" s="5">
        <v>3164</v>
      </c>
      <c r="AW104" s="19"/>
    </row>
    <row r="105" spans="1:49" s="15" customFormat="1" x14ac:dyDescent="0.25">
      <c r="A105" s="5" t="s">
        <v>12</v>
      </c>
      <c r="B105" s="5">
        <v>2</v>
      </c>
      <c r="C105" s="5" t="s">
        <v>113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1601</v>
      </c>
      <c r="K105" s="5">
        <v>0.40162398500899998</v>
      </c>
      <c r="L105" s="5">
        <v>0.49718925671500003</v>
      </c>
      <c r="M105" s="5">
        <v>0</v>
      </c>
      <c r="N105" s="5">
        <v>0</v>
      </c>
      <c r="O105" s="5">
        <v>162</v>
      </c>
      <c r="P105" s="5" t="s">
        <v>13</v>
      </c>
      <c r="Q105" s="5">
        <v>1601</v>
      </c>
      <c r="R105" s="5">
        <v>0.40162398500899998</v>
      </c>
      <c r="S105" s="5">
        <v>0.49718925671500003</v>
      </c>
      <c r="T105" s="5">
        <v>0</v>
      </c>
      <c r="U105" s="5">
        <v>0</v>
      </c>
      <c r="V105" s="5">
        <v>162</v>
      </c>
      <c r="W105" s="5" t="s">
        <v>11</v>
      </c>
      <c r="X105" s="5">
        <v>198</v>
      </c>
      <c r="Y105" s="5">
        <v>0.179845422117</v>
      </c>
      <c r="Z105" s="5">
        <v>643</v>
      </c>
      <c r="AA105" s="5">
        <v>36</v>
      </c>
      <c r="AB105" s="5" t="s">
        <v>51</v>
      </c>
      <c r="AC105" s="5">
        <v>805</v>
      </c>
      <c r="AD105" s="5" t="s">
        <v>13</v>
      </c>
      <c r="AE105" s="5">
        <v>1448</v>
      </c>
      <c r="AF105" s="5">
        <v>0</v>
      </c>
      <c r="AG105" s="5">
        <v>0.44406077348099998</v>
      </c>
      <c r="AH105" s="5">
        <v>0.54972375690599995</v>
      </c>
      <c r="AI105" s="5">
        <v>0</v>
      </c>
      <c r="AJ105" s="5">
        <v>9</v>
      </c>
      <c r="AK105" s="5" t="s">
        <v>13</v>
      </c>
      <c r="AL105" s="5">
        <v>1448</v>
      </c>
      <c r="AM105" s="5">
        <v>0</v>
      </c>
      <c r="AN105" s="5">
        <v>0.44406077348099998</v>
      </c>
      <c r="AO105" s="5">
        <v>0.54972375690599995</v>
      </c>
      <c r="AP105" s="5">
        <v>0</v>
      </c>
      <c r="AQ105" s="5">
        <v>9</v>
      </c>
      <c r="AR105" s="5" t="s">
        <v>14</v>
      </c>
      <c r="AS105" s="5">
        <v>3368</v>
      </c>
      <c r="AT105" s="5">
        <v>0.16382884216800001</v>
      </c>
      <c r="AU105" s="5">
        <v>9</v>
      </c>
      <c r="AV105" s="5">
        <v>2572</v>
      </c>
      <c r="AW105" s="19"/>
    </row>
    <row r="106" spans="1:49" s="15" customFormat="1" x14ac:dyDescent="0.25">
      <c r="A106" s="5" t="s">
        <v>12</v>
      </c>
      <c r="B106" s="5">
        <v>2</v>
      </c>
      <c r="C106" s="5" t="s">
        <v>121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13</v>
      </c>
      <c r="J106" s="5">
        <v>805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 t="s">
        <v>13</v>
      </c>
      <c r="Q106" s="5">
        <v>805</v>
      </c>
      <c r="R106" s="5">
        <v>1</v>
      </c>
      <c r="S106" s="5">
        <v>0</v>
      </c>
      <c r="T106" s="5">
        <v>0</v>
      </c>
      <c r="U106" s="5">
        <v>0</v>
      </c>
      <c r="V106" s="5">
        <v>0</v>
      </c>
      <c r="W106" s="5" t="s">
        <v>14</v>
      </c>
      <c r="X106" s="5">
        <v>805</v>
      </c>
      <c r="Y106" s="5">
        <v>1</v>
      </c>
      <c r="Z106" s="5">
        <v>0</v>
      </c>
      <c r="AA106" s="5">
        <v>0</v>
      </c>
      <c r="AB106" s="5" t="s">
        <v>51</v>
      </c>
      <c r="AC106" s="5">
        <v>805</v>
      </c>
      <c r="AD106" s="5" t="s">
        <v>10</v>
      </c>
      <c r="AE106" s="5">
        <v>805</v>
      </c>
      <c r="AF106" s="5">
        <v>0</v>
      </c>
      <c r="AG106" s="5">
        <v>0</v>
      </c>
      <c r="AH106" s="5">
        <v>1</v>
      </c>
      <c r="AI106" s="5">
        <v>0</v>
      </c>
      <c r="AJ106" s="5">
        <v>0</v>
      </c>
      <c r="AK106" s="5" t="s">
        <v>10</v>
      </c>
      <c r="AL106" s="5">
        <v>805</v>
      </c>
      <c r="AM106" s="5">
        <v>0</v>
      </c>
      <c r="AN106" s="5">
        <v>0</v>
      </c>
      <c r="AO106" s="5">
        <v>1</v>
      </c>
      <c r="AP106" s="5">
        <v>0</v>
      </c>
      <c r="AQ106" s="5">
        <v>0</v>
      </c>
      <c r="AR106" s="5" t="s">
        <v>11</v>
      </c>
      <c r="AS106" s="5">
        <v>805</v>
      </c>
      <c r="AT106" s="5">
        <v>0.95993788819899994</v>
      </c>
      <c r="AU106" s="5">
        <v>0</v>
      </c>
      <c r="AV106" s="5">
        <v>0</v>
      </c>
      <c r="AW106" s="19"/>
    </row>
    <row r="107" spans="1:49" s="15" customFormat="1" x14ac:dyDescent="0.25">
      <c r="A107" s="5" t="s">
        <v>12</v>
      </c>
      <c r="B107" s="5">
        <v>2</v>
      </c>
      <c r="C107" s="5" t="s">
        <v>144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1467</v>
      </c>
      <c r="K107" s="5">
        <v>0</v>
      </c>
      <c r="L107" s="5">
        <v>0.451261077028</v>
      </c>
      <c r="M107" s="5">
        <v>0.44580777096099999</v>
      </c>
      <c r="N107" s="5">
        <v>0</v>
      </c>
      <c r="O107" s="5">
        <v>151</v>
      </c>
      <c r="P107" s="5" t="s">
        <v>10</v>
      </c>
      <c r="Q107" s="5">
        <v>1467</v>
      </c>
      <c r="R107" s="5">
        <v>0.44580777096099999</v>
      </c>
      <c r="S107" s="5">
        <v>0.451261077028</v>
      </c>
      <c r="T107" s="5">
        <v>0</v>
      </c>
      <c r="U107" s="5">
        <v>0</v>
      </c>
      <c r="V107" s="5">
        <v>151</v>
      </c>
      <c r="W107" s="5" t="s">
        <v>11</v>
      </c>
      <c r="X107" s="5">
        <v>3302</v>
      </c>
      <c r="Y107" s="5">
        <v>0.18411526209099999</v>
      </c>
      <c r="Z107" s="5">
        <v>151</v>
      </c>
      <c r="AA107" s="5">
        <v>2648</v>
      </c>
      <c r="AB107" s="5" t="s">
        <v>51</v>
      </c>
      <c r="AC107" s="5">
        <v>805</v>
      </c>
      <c r="AD107" s="5" t="s">
        <v>10</v>
      </c>
      <c r="AE107" s="5">
        <v>1459</v>
      </c>
      <c r="AF107" s="5">
        <v>0</v>
      </c>
      <c r="AG107" s="5">
        <v>0.44825222755299998</v>
      </c>
      <c r="AH107" s="5">
        <v>0.45373543522999998</v>
      </c>
      <c r="AI107" s="5">
        <v>0</v>
      </c>
      <c r="AJ107" s="5">
        <v>143</v>
      </c>
      <c r="AK107" s="5" t="s">
        <v>13</v>
      </c>
      <c r="AL107" s="5">
        <v>956</v>
      </c>
      <c r="AM107" s="5">
        <v>3.1380753138099998E-3</v>
      </c>
      <c r="AN107" s="5">
        <v>0.15794979079499999</v>
      </c>
      <c r="AO107" s="5">
        <v>0.14644351464399999</v>
      </c>
      <c r="AP107" s="5">
        <v>0</v>
      </c>
      <c r="AQ107" s="5">
        <v>662</v>
      </c>
      <c r="AR107" s="5" t="s">
        <v>11</v>
      </c>
      <c r="AS107" s="5">
        <v>3278</v>
      </c>
      <c r="AT107" s="5">
        <v>0.12942122186499999</v>
      </c>
      <c r="AU107" s="5">
        <v>143</v>
      </c>
      <c r="AV107" s="5">
        <v>2616</v>
      </c>
      <c r="AW107" s="19"/>
    </row>
    <row r="108" spans="1:49" s="15" customFormat="1" x14ac:dyDescent="0.25">
      <c r="A108" s="5" t="s">
        <v>12</v>
      </c>
      <c r="B108" s="5">
        <v>2</v>
      </c>
      <c r="C108" s="5" t="s">
        <v>131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1563</v>
      </c>
      <c r="K108" s="5">
        <v>0</v>
      </c>
      <c r="L108" s="5">
        <v>0.48496481126000002</v>
      </c>
      <c r="M108" s="5">
        <v>0.51503518873999998</v>
      </c>
      <c r="N108" s="5">
        <v>0</v>
      </c>
      <c r="O108" s="5">
        <v>0</v>
      </c>
      <c r="P108" s="5" t="s">
        <v>13</v>
      </c>
      <c r="Q108" s="5">
        <v>1563</v>
      </c>
      <c r="R108" s="5">
        <v>0</v>
      </c>
      <c r="S108" s="5">
        <v>0.48496481126000002</v>
      </c>
      <c r="T108" s="5">
        <v>0.51503518873999998</v>
      </c>
      <c r="U108" s="5">
        <v>0</v>
      </c>
      <c r="V108" s="5">
        <v>0</v>
      </c>
      <c r="W108" s="5" t="s">
        <v>14</v>
      </c>
      <c r="X108" s="5">
        <v>3837</v>
      </c>
      <c r="Y108" s="5">
        <v>0.20719311962500001</v>
      </c>
      <c r="Z108" s="5">
        <v>0</v>
      </c>
      <c r="AA108" s="5">
        <v>3032</v>
      </c>
      <c r="AB108" s="5" t="s">
        <v>51</v>
      </c>
      <c r="AC108" s="5">
        <v>805</v>
      </c>
      <c r="AD108" s="5" t="s">
        <v>13</v>
      </c>
      <c r="AE108" s="5">
        <v>1610</v>
      </c>
      <c r="AF108" s="5">
        <v>0</v>
      </c>
      <c r="AG108" s="5">
        <v>0.5</v>
      </c>
      <c r="AH108" s="5">
        <v>0.470807453416</v>
      </c>
      <c r="AI108" s="5">
        <v>0</v>
      </c>
      <c r="AJ108" s="5">
        <v>47</v>
      </c>
      <c r="AK108" s="5" t="s">
        <v>13</v>
      </c>
      <c r="AL108" s="5">
        <v>1610</v>
      </c>
      <c r="AM108" s="5">
        <v>0.467080745342</v>
      </c>
      <c r="AN108" s="5">
        <v>0.5</v>
      </c>
      <c r="AO108" s="5">
        <v>3.7267080745299998E-3</v>
      </c>
      <c r="AP108" s="5">
        <v>0</v>
      </c>
      <c r="AQ108" s="5">
        <v>47</v>
      </c>
      <c r="AR108" s="5" t="s">
        <v>14</v>
      </c>
      <c r="AS108" s="5">
        <v>3978</v>
      </c>
      <c r="AT108" s="5">
        <v>0.18422360248399999</v>
      </c>
      <c r="AU108" s="5">
        <v>47</v>
      </c>
      <c r="AV108" s="5">
        <v>3220</v>
      </c>
      <c r="AW108" s="19"/>
    </row>
    <row r="109" spans="1:49" s="15" customFormat="1" x14ac:dyDescent="0.25">
      <c r="A109" s="5" t="s">
        <v>12</v>
      </c>
      <c r="B109" s="5">
        <v>2</v>
      </c>
      <c r="C109" s="5" t="s">
        <v>126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10</v>
      </c>
      <c r="J109" s="5">
        <v>960</v>
      </c>
      <c r="K109" s="5">
        <v>0</v>
      </c>
      <c r="L109" s="5">
        <v>0.161458333333</v>
      </c>
      <c r="M109" s="5">
        <v>0.83750000000000002</v>
      </c>
      <c r="N109" s="5">
        <v>1.0416666666699999E-3</v>
      </c>
      <c r="O109" s="5">
        <v>0</v>
      </c>
      <c r="P109" s="5" t="s">
        <v>10</v>
      </c>
      <c r="Q109" s="5">
        <v>960</v>
      </c>
      <c r="R109" s="5">
        <v>0</v>
      </c>
      <c r="S109" s="5">
        <v>0.161458333333</v>
      </c>
      <c r="T109" s="5">
        <v>0.83750000000000002</v>
      </c>
      <c r="U109" s="5">
        <v>1.0416666666699999E-3</v>
      </c>
      <c r="V109" s="5">
        <v>0</v>
      </c>
      <c r="W109" s="5" t="s">
        <v>11</v>
      </c>
      <c r="X109" s="5">
        <v>1425</v>
      </c>
      <c r="Y109" s="5">
        <v>0.53263157894699997</v>
      </c>
      <c r="Z109" s="5">
        <v>0</v>
      </c>
      <c r="AA109" s="5">
        <v>620</v>
      </c>
      <c r="AB109" s="5" t="s">
        <v>51</v>
      </c>
      <c r="AC109" s="5">
        <v>805</v>
      </c>
      <c r="AD109" s="5" t="s">
        <v>13</v>
      </c>
      <c r="AE109" s="5">
        <v>805</v>
      </c>
      <c r="AF109" s="5">
        <v>0.80745341614900001</v>
      </c>
      <c r="AG109" s="5">
        <v>0</v>
      </c>
      <c r="AH109" s="5">
        <v>0</v>
      </c>
      <c r="AI109" s="5">
        <v>0</v>
      </c>
      <c r="AJ109" s="5">
        <v>155</v>
      </c>
      <c r="AK109" s="5" t="s">
        <v>13</v>
      </c>
      <c r="AL109" s="5">
        <v>805</v>
      </c>
      <c r="AM109" s="5">
        <v>0.80745341614900001</v>
      </c>
      <c r="AN109" s="5">
        <v>0</v>
      </c>
      <c r="AO109" s="5">
        <v>0</v>
      </c>
      <c r="AP109" s="5">
        <v>0</v>
      </c>
      <c r="AQ109" s="5">
        <v>155</v>
      </c>
      <c r="AR109" s="5" t="s">
        <v>14</v>
      </c>
      <c r="AS109" s="5">
        <v>650</v>
      </c>
      <c r="AT109" s="5">
        <v>0.79192546583900003</v>
      </c>
      <c r="AU109" s="5">
        <v>155</v>
      </c>
      <c r="AV109" s="5">
        <v>0</v>
      </c>
      <c r="AW109" s="19"/>
    </row>
    <row r="110" spans="1:49" s="15" customFormat="1" x14ac:dyDescent="0.25">
      <c r="A110" s="5" t="s">
        <v>12</v>
      </c>
      <c r="B110" s="5">
        <v>2</v>
      </c>
      <c r="C110" s="5" t="s">
        <v>116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13</v>
      </c>
      <c r="J110" s="5">
        <v>1608</v>
      </c>
      <c r="K110" s="5">
        <v>0</v>
      </c>
      <c r="L110" s="5">
        <v>0.49937810945299999</v>
      </c>
      <c r="M110" s="5">
        <v>0.480721393035</v>
      </c>
      <c r="N110" s="5">
        <v>0</v>
      </c>
      <c r="O110" s="5">
        <v>32</v>
      </c>
      <c r="P110" s="5" t="s">
        <v>13</v>
      </c>
      <c r="Q110" s="5">
        <v>1608</v>
      </c>
      <c r="R110" s="5">
        <v>0.480721393035</v>
      </c>
      <c r="S110" s="5">
        <v>0.49937810945299999</v>
      </c>
      <c r="T110" s="5">
        <v>0</v>
      </c>
      <c r="U110" s="5">
        <v>0</v>
      </c>
      <c r="V110" s="5">
        <v>32</v>
      </c>
      <c r="W110" s="5" t="s">
        <v>14</v>
      </c>
      <c r="X110" s="5">
        <v>3985</v>
      </c>
      <c r="Y110" s="5">
        <v>0.18801344286800001</v>
      </c>
      <c r="Z110" s="5">
        <v>32</v>
      </c>
      <c r="AA110" s="5">
        <v>3212</v>
      </c>
      <c r="AB110" s="5" t="s">
        <v>51</v>
      </c>
      <c r="AC110" s="5">
        <v>805</v>
      </c>
      <c r="AD110" s="5" t="s">
        <v>13</v>
      </c>
      <c r="AE110" s="5">
        <v>1578</v>
      </c>
      <c r="AF110" s="5">
        <v>0</v>
      </c>
      <c r="AG110" s="5">
        <v>0.489860583016</v>
      </c>
      <c r="AH110" s="5">
        <v>0.50887198986100002</v>
      </c>
      <c r="AI110" s="5">
        <v>0</v>
      </c>
      <c r="AJ110" s="5">
        <v>2</v>
      </c>
      <c r="AK110" s="5" t="s">
        <v>13</v>
      </c>
      <c r="AL110" s="5">
        <v>1578</v>
      </c>
      <c r="AM110" s="5">
        <v>0</v>
      </c>
      <c r="AN110" s="5">
        <v>0.489860583016</v>
      </c>
      <c r="AO110" s="5">
        <v>0.50887198986100002</v>
      </c>
      <c r="AP110" s="5">
        <v>0</v>
      </c>
      <c r="AQ110" s="5">
        <v>2</v>
      </c>
      <c r="AR110" s="5" t="s">
        <v>14</v>
      </c>
      <c r="AS110" s="5">
        <v>3895</v>
      </c>
      <c r="AT110" s="5">
        <v>0.17975365665900001</v>
      </c>
      <c r="AU110" s="5">
        <v>2</v>
      </c>
      <c r="AV110" s="5">
        <v>3092</v>
      </c>
      <c r="AW110" s="19"/>
    </row>
    <row r="111" spans="1:49" s="15" customFormat="1" x14ac:dyDescent="0.25">
      <c r="A111" s="5" t="s">
        <v>12</v>
      </c>
      <c r="B111" s="5">
        <v>2</v>
      </c>
      <c r="C111" s="5" t="s">
        <v>136</v>
      </c>
      <c r="D111" s="5">
        <v>2</v>
      </c>
      <c r="E111" s="5">
        <v>2</v>
      </c>
      <c r="F111" s="5">
        <v>0</v>
      </c>
      <c r="G111" s="5" t="s">
        <v>9</v>
      </c>
      <c r="H111" s="5">
        <v>805</v>
      </c>
      <c r="I111" s="5" t="s">
        <v>10</v>
      </c>
      <c r="J111" s="5">
        <v>1204</v>
      </c>
      <c r="K111" s="5">
        <v>0</v>
      </c>
      <c r="L111" s="5">
        <v>0.331395348837</v>
      </c>
      <c r="M111" s="5">
        <v>0.35631229235900003</v>
      </c>
      <c r="N111" s="5">
        <v>0</v>
      </c>
      <c r="O111" s="5">
        <v>376</v>
      </c>
      <c r="P111" s="5" t="s">
        <v>13</v>
      </c>
      <c r="Q111" s="5">
        <v>1211</v>
      </c>
      <c r="R111" s="5">
        <v>0.30305532617699998</v>
      </c>
      <c r="S111" s="5">
        <v>0.33526011560699998</v>
      </c>
      <c r="T111" s="5">
        <v>7.4318744838999997E-3</v>
      </c>
      <c r="U111" s="5">
        <v>0</v>
      </c>
      <c r="V111" s="5">
        <v>429</v>
      </c>
      <c r="W111" s="5" t="s">
        <v>14</v>
      </c>
      <c r="X111" s="5">
        <v>2000</v>
      </c>
      <c r="Y111" s="5">
        <v>0.146562371346</v>
      </c>
      <c r="Z111" s="5">
        <v>429</v>
      </c>
      <c r="AA111" s="5">
        <v>1624</v>
      </c>
      <c r="AB111" s="5" t="s">
        <v>51</v>
      </c>
      <c r="AC111" s="5">
        <v>805</v>
      </c>
      <c r="AD111" s="5" t="s">
        <v>13</v>
      </c>
      <c r="AE111" s="5">
        <v>1181</v>
      </c>
      <c r="AF111" s="5">
        <v>0</v>
      </c>
      <c r="AG111" s="5">
        <v>0.31837425910200001</v>
      </c>
      <c r="AH111" s="5">
        <v>0.34377646062700001</v>
      </c>
      <c r="AI111" s="5">
        <v>0</v>
      </c>
      <c r="AJ111" s="5">
        <v>399</v>
      </c>
      <c r="AK111" s="5" t="s">
        <v>13</v>
      </c>
      <c r="AL111" s="5">
        <v>1181</v>
      </c>
      <c r="AM111" s="5">
        <v>0.34377646062700001</v>
      </c>
      <c r="AN111" s="5">
        <v>0.31837425910200001</v>
      </c>
      <c r="AO111" s="5">
        <v>0</v>
      </c>
      <c r="AP111" s="5">
        <v>0</v>
      </c>
      <c r="AQ111" s="5">
        <v>399</v>
      </c>
      <c r="AR111" s="5" t="s">
        <v>14</v>
      </c>
      <c r="AS111" s="5">
        <v>1910</v>
      </c>
      <c r="AT111" s="5">
        <v>0.16933737548700001</v>
      </c>
      <c r="AU111" s="5">
        <v>399</v>
      </c>
      <c r="AV111" s="5">
        <v>1504</v>
      </c>
      <c r="AW111" s="19"/>
    </row>
    <row r="112" spans="1:49" s="15" customFormat="1" x14ac:dyDescent="0.25">
      <c r="A112" s="5" t="s">
        <v>12</v>
      </c>
      <c r="B112" s="5">
        <v>2</v>
      </c>
      <c r="C112" s="5" t="s">
        <v>130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19"/>
    </row>
  </sheetData>
  <sortState ref="A3:AW112">
    <sortCondition ref="A3:A112"/>
    <sortCondition ref="E3:E112"/>
    <sortCondition ref="C3:C11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zoomScale="85" zoomScaleNormal="85" workbookViewId="0">
      <selection activeCell="A12" sqref="A12:XFD25"/>
    </sheetView>
  </sheetViews>
  <sheetFormatPr defaultColWidth="9" defaultRowHeight="15" outlineLevelCol="2" x14ac:dyDescent="0.25"/>
  <cols>
    <col min="1" max="1" width="16.42578125" customWidth="1"/>
    <col min="3" max="3" width="5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</cols>
  <sheetData>
    <row r="1" spans="1:70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154</v>
      </c>
      <c r="D3" s="5">
        <v>3</v>
      </c>
      <c r="E3" s="5">
        <v>3</v>
      </c>
      <c r="F3" s="5">
        <v>0</v>
      </c>
      <c r="G3" s="5" t="s">
        <v>9</v>
      </c>
      <c r="H3" s="5">
        <v>805</v>
      </c>
      <c r="I3" s="5" t="s">
        <v>10</v>
      </c>
      <c r="J3" s="5">
        <v>805</v>
      </c>
      <c r="K3" s="5">
        <v>4.9689440993800002E-3</v>
      </c>
      <c r="L3" s="5">
        <v>0</v>
      </c>
      <c r="M3" s="5">
        <v>0.96024844720500002</v>
      </c>
      <c r="N3" s="5">
        <v>1.2422360248399999E-3</v>
      </c>
      <c r="O3" s="5">
        <v>27</v>
      </c>
      <c r="P3" s="5" t="s">
        <v>10</v>
      </c>
      <c r="Q3" s="5">
        <v>805</v>
      </c>
      <c r="R3" s="5">
        <v>0.74409937888199995</v>
      </c>
      <c r="S3" s="5">
        <v>0</v>
      </c>
      <c r="T3" s="5">
        <v>0.222360248447</v>
      </c>
      <c r="U3" s="5">
        <v>0</v>
      </c>
      <c r="V3" s="5">
        <v>27</v>
      </c>
      <c r="W3" s="5" t="s">
        <v>11</v>
      </c>
      <c r="X3" s="5">
        <v>778</v>
      </c>
      <c r="Y3" s="5">
        <v>0.78074534161499998</v>
      </c>
      <c r="Z3" s="5">
        <v>27</v>
      </c>
      <c r="AA3" s="5">
        <v>0</v>
      </c>
      <c r="AB3" s="5" t="s">
        <v>51</v>
      </c>
      <c r="AC3" s="5">
        <v>805</v>
      </c>
      <c r="AD3" s="5" t="s">
        <v>13</v>
      </c>
      <c r="AE3" s="5">
        <v>821</v>
      </c>
      <c r="AF3" s="5">
        <v>0</v>
      </c>
      <c r="AG3" s="5">
        <v>1.9488428745400001E-2</v>
      </c>
      <c r="AH3" s="5">
        <v>0.98051157125499999</v>
      </c>
      <c r="AI3" s="5">
        <v>0</v>
      </c>
      <c r="AJ3" s="5">
        <v>0</v>
      </c>
      <c r="AK3" s="5" t="s">
        <v>13</v>
      </c>
      <c r="AL3" s="5">
        <v>821</v>
      </c>
      <c r="AM3" s="5">
        <v>0.98051157125499999</v>
      </c>
      <c r="AN3" s="5">
        <v>1.9488428745400001E-2</v>
      </c>
      <c r="AO3" s="5">
        <v>0</v>
      </c>
      <c r="AP3" s="5">
        <v>0</v>
      </c>
      <c r="AQ3" s="5">
        <v>0</v>
      </c>
      <c r="AR3" s="5" t="s">
        <v>14</v>
      </c>
      <c r="AS3" s="5">
        <v>869</v>
      </c>
      <c r="AT3" s="5">
        <v>0.92174913693899996</v>
      </c>
      <c r="AU3" s="5">
        <v>0</v>
      </c>
      <c r="AV3" s="5">
        <v>64</v>
      </c>
      <c r="AW3" s="5" t="s">
        <v>79</v>
      </c>
      <c r="AX3" s="5">
        <v>805</v>
      </c>
      <c r="AY3" s="5" t="s">
        <v>52</v>
      </c>
      <c r="AZ3" s="5">
        <v>816</v>
      </c>
      <c r="BA3" s="5">
        <v>0</v>
      </c>
      <c r="BB3" s="5">
        <v>1.3480392156900001E-2</v>
      </c>
      <c r="BC3" s="5">
        <v>0.98651960784299997</v>
      </c>
      <c r="BD3" s="5">
        <v>0</v>
      </c>
      <c r="BE3" s="5">
        <v>0</v>
      </c>
      <c r="BF3" s="5" t="s">
        <v>52</v>
      </c>
      <c r="BG3" s="5">
        <v>816</v>
      </c>
      <c r="BH3" s="5">
        <v>0.98651960784299997</v>
      </c>
      <c r="BI3" s="5">
        <v>1.3480392156900001E-2</v>
      </c>
      <c r="BJ3" s="5">
        <v>0</v>
      </c>
      <c r="BK3" s="5">
        <v>0</v>
      </c>
      <c r="BL3" s="5">
        <v>0</v>
      </c>
      <c r="BM3" s="5" t="s">
        <v>53</v>
      </c>
      <c r="BN3" s="5">
        <v>849</v>
      </c>
      <c r="BO3" s="5">
        <v>0.94493521790299995</v>
      </c>
      <c r="BP3" s="5">
        <v>0</v>
      </c>
      <c r="BQ3" s="5">
        <v>44</v>
      </c>
      <c r="BR3" s="20"/>
    </row>
    <row r="4" spans="1:70" x14ac:dyDescent="0.25">
      <c r="A4" s="5" t="s">
        <v>8</v>
      </c>
      <c r="B4" s="5">
        <v>2</v>
      </c>
      <c r="C4" s="5" t="s">
        <v>167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0.95403726708100001</v>
      </c>
      <c r="N4" s="5">
        <v>0</v>
      </c>
      <c r="O4" s="5">
        <v>37</v>
      </c>
      <c r="P4" s="5" t="s">
        <v>13</v>
      </c>
      <c r="Q4" s="5">
        <v>805</v>
      </c>
      <c r="R4" s="5">
        <v>0.74658385093199997</v>
      </c>
      <c r="S4" s="5">
        <v>0</v>
      </c>
      <c r="T4" s="5">
        <v>0.20745341614900001</v>
      </c>
      <c r="U4" s="5">
        <v>0</v>
      </c>
      <c r="V4" s="5">
        <v>37</v>
      </c>
      <c r="W4" s="5" t="s">
        <v>14</v>
      </c>
      <c r="X4" s="5">
        <v>768</v>
      </c>
      <c r="Y4" s="5">
        <v>0.78167701863399996</v>
      </c>
      <c r="Z4" s="5">
        <v>37</v>
      </c>
      <c r="AA4" s="5">
        <v>0</v>
      </c>
      <c r="AB4" s="5" t="s">
        <v>51</v>
      </c>
      <c r="AC4" s="5">
        <v>805</v>
      </c>
      <c r="AD4" s="5" t="s">
        <v>52</v>
      </c>
      <c r="AE4" s="5">
        <v>809</v>
      </c>
      <c r="AF4" s="5">
        <v>0</v>
      </c>
      <c r="AG4" s="5">
        <v>4.9443757725600003E-3</v>
      </c>
      <c r="AH4" s="5">
        <v>0.995055624227</v>
      </c>
      <c r="AI4" s="5">
        <v>0</v>
      </c>
      <c r="AJ4" s="5">
        <v>0</v>
      </c>
      <c r="AK4" s="5" t="s">
        <v>52</v>
      </c>
      <c r="AL4" s="5">
        <v>809</v>
      </c>
      <c r="AM4" s="5">
        <v>0.995055624227</v>
      </c>
      <c r="AN4" s="5">
        <v>4.9443757725600003E-3</v>
      </c>
      <c r="AO4" s="5">
        <v>0</v>
      </c>
      <c r="AP4" s="5">
        <v>0</v>
      </c>
      <c r="AQ4" s="5">
        <v>0</v>
      </c>
      <c r="AR4" s="5" t="s">
        <v>53</v>
      </c>
      <c r="AS4" s="5">
        <v>821</v>
      </c>
      <c r="AT4" s="5">
        <v>0.97929354445799999</v>
      </c>
      <c r="AU4" s="5">
        <v>0</v>
      </c>
      <c r="AV4" s="5">
        <v>16</v>
      </c>
      <c r="AW4" s="5" t="s">
        <v>79</v>
      </c>
      <c r="AX4" s="5">
        <v>805</v>
      </c>
      <c r="AY4" s="5" t="s">
        <v>10</v>
      </c>
      <c r="AZ4" s="5">
        <v>838</v>
      </c>
      <c r="BA4" s="5">
        <v>0</v>
      </c>
      <c r="BB4" s="5">
        <v>3.9379474940300002E-2</v>
      </c>
      <c r="BC4" s="5">
        <v>0.96062052505999995</v>
      </c>
      <c r="BD4" s="5">
        <v>0</v>
      </c>
      <c r="BE4" s="5">
        <v>0</v>
      </c>
      <c r="BF4" s="5" t="s">
        <v>10</v>
      </c>
      <c r="BG4" s="5">
        <v>838</v>
      </c>
      <c r="BH4" s="5">
        <v>0.95107398568000001</v>
      </c>
      <c r="BI4" s="5">
        <v>3.9379474940300002E-2</v>
      </c>
      <c r="BJ4" s="5">
        <v>9.5465393794700003E-3</v>
      </c>
      <c r="BK4" s="5">
        <v>0</v>
      </c>
      <c r="BL4" s="5">
        <v>0</v>
      </c>
      <c r="BM4" s="5" t="s">
        <v>11</v>
      </c>
      <c r="BN4" s="5">
        <v>937</v>
      </c>
      <c r="BO4" s="5">
        <v>0.84605122732100002</v>
      </c>
      <c r="BP4" s="5">
        <v>0</v>
      </c>
      <c r="BQ4" s="5">
        <v>132</v>
      </c>
      <c r="BR4" s="20"/>
    </row>
    <row r="5" spans="1:70" x14ac:dyDescent="0.25">
      <c r="A5" s="5" t="s">
        <v>8</v>
      </c>
      <c r="B5" s="5">
        <v>2</v>
      </c>
      <c r="C5" s="5" t="s">
        <v>161</v>
      </c>
      <c r="D5" s="5">
        <v>3</v>
      </c>
      <c r="E5" s="5">
        <v>3</v>
      </c>
      <c r="F5" s="5">
        <v>0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0.94782608695699999</v>
      </c>
      <c r="S5" s="5">
        <v>0</v>
      </c>
      <c r="T5" s="5">
        <v>5.2173913043499998E-2</v>
      </c>
      <c r="U5" s="5">
        <v>0</v>
      </c>
      <c r="V5" s="5">
        <v>0</v>
      </c>
      <c r="W5" s="5" t="s">
        <v>14</v>
      </c>
      <c r="X5" s="5">
        <v>805</v>
      </c>
      <c r="Y5" s="5">
        <v>0.957763975155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10</v>
      </c>
      <c r="AZ5" s="5">
        <v>805</v>
      </c>
      <c r="BA5" s="5">
        <v>1</v>
      </c>
      <c r="BB5" s="5">
        <v>0</v>
      </c>
      <c r="BC5" s="5">
        <v>0</v>
      </c>
      <c r="BD5" s="5">
        <v>0</v>
      </c>
      <c r="BE5" s="5">
        <v>0</v>
      </c>
      <c r="BF5" s="5" t="s">
        <v>10</v>
      </c>
      <c r="BG5" s="5">
        <v>805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 t="s">
        <v>11</v>
      </c>
      <c r="BN5" s="5">
        <v>805</v>
      </c>
      <c r="BO5" s="5">
        <v>1</v>
      </c>
      <c r="BP5" s="5">
        <v>0</v>
      </c>
      <c r="BQ5" s="5">
        <v>0</v>
      </c>
      <c r="BR5" s="20"/>
    </row>
    <row r="6" spans="1:70" x14ac:dyDescent="0.25">
      <c r="A6" s="5" t="s">
        <v>8</v>
      </c>
      <c r="B6" s="5">
        <v>2</v>
      </c>
      <c r="C6" s="5" t="s">
        <v>166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52</v>
      </c>
      <c r="J6" s="5">
        <v>805</v>
      </c>
      <c r="K6" s="5">
        <v>0</v>
      </c>
      <c r="L6" s="5">
        <v>0</v>
      </c>
      <c r="M6" s="5">
        <v>0.99875776397500005</v>
      </c>
      <c r="N6" s="5">
        <v>1.2422360248399999E-3</v>
      </c>
      <c r="O6" s="5">
        <v>0</v>
      </c>
      <c r="P6" s="5" t="s">
        <v>52</v>
      </c>
      <c r="Q6" s="5">
        <v>805</v>
      </c>
      <c r="R6" s="5">
        <v>0.95403726708100001</v>
      </c>
      <c r="S6" s="5">
        <v>0</v>
      </c>
      <c r="T6" s="5">
        <v>4.5962732919300003E-2</v>
      </c>
      <c r="U6" s="5">
        <v>0</v>
      </c>
      <c r="V6" s="5">
        <v>0</v>
      </c>
      <c r="W6" s="5" t="s">
        <v>53</v>
      </c>
      <c r="X6" s="5">
        <v>805</v>
      </c>
      <c r="Y6" s="5">
        <v>0.966770186335</v>
      </c>
      <c r="Z6" s="5">
        <v>0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13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14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10</v>
      </c>
      <c r="AZ6" s="5">
        <v>805</v>
      </c>
      <c r="BA6" s="5">
        <v>1</v>
      </c>
      <c r="BB6" s="5">
        <v>0</v>
      </c>
      <c r="BC6" s="5">
        <v>0</v>
      </c>
      <c r="BD6" s="5">
        <v>0</v>
      </c>
      <c r="BE6" s="5">
        <v>0</v>
      </c>
      <c r="BF6" s="5" t="s">
        <v>10</v>
      </c>
      <c r="BG6" s="5">
        <v>805</v>
      </c>
      <c r="BH6" s="5">
        <v>1</v>
      </c>
      <c r="BI6" s="5">
        <v>0</v>
      </c>
      <c r="BJ6" s="5">
        <v>0</v>
      </c>
      <c r="BK6" s="5">
        <v>0</v>
      </c>
      <c r="BL6" s="5">
        <v>0</v>
      </c>
      <c r="BM6" s="5" t="s">
        <v>11</v>
      </c>
      <c r="BN6" s="5">
        <v>805</v>
      </c>
      <c r="BO6" s="5">
        <v>1</v>
      </c>
      <c r="BP6" s="5">
        <v>0</v>
      </c>
      <c r="BQ6" s="5">
        <v>0</v>
      </c>
      <c r="BR6" s="20"/>
    </row>
    <row r="7" spans="1:70" x14ac:dyDescent="0.25">
      <c r="A7" s="5" t="s">
        <v>8</v>
      </c>
      <c r="B7" s="5">
        <v>2</v>
      </c>
      <c r="C7" s="5" t="s">
        <v>164</v>
      </c>
      <c r="D7" s="5">
        <v>3</v>
      </c>
      <c r="E7" s="5">
        <v>3</v>
      </c>
      <c r="F7" s="5">
        <v>0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0.99875776397500005</v>
      </c>
      <c r="N7" s="5">
        <v>1.2422360248399999E-3</v>
      </c>
      <c r="O7" s="5">
        <v>0</v>
      </c>
      <c r="P7" s="5" t="s">
        <v>52</v>
      </c>
      <c r="Q7" s="5">
        <v>805</v>
      </c>
      <c r="R7" s="5">
        <v>0.93416149068300003</v>
      </c>
      <c r="S7" s="5">
        <v>0</v>
      </c>
      <c r="T7" s="5">
        <v>6.45962732919E-2</v>
      </c>
      <c r="U7" s="5">
        <v>1.2422360248399999E-3</v>
      </c>
      <c r="V7" s="5">
        <v>0</v>
      </c>
      <c r="W7" s="5" t="s">
        <v>53</v>
      </c>
      <c r="X7" s="5">
        <v>805</v>
      </c>
      <c r="Y7" s="5">
        <v>0.96180124223600005</v>
      </c>
      <c r="Z7" s="5">
        <v>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 t="s">
        <v>13</v>
      </c>
      <c r="AL7" s="5">
        <v>805</v>
      </c>
      <c r="AM7" s="5">
        <v>0.97515527950299996</v>
      </c>
      <c r="AN7" s="5">
        <v>0</v>
      </c>
      <c r="AO7" s="5">
        <v>2.4844720496900001E-2</v>
      </c>
      <c r="AP7" s="5">
        <v>0</v>
      </c>
      <c r="AQ7" s="5">
        <v>0</v>
      </c>
      <c r="AR7" s="5" t="s">
        <v>14</v>
      </c>
      <c r="AS7" s="5">
        <v>805</v>
      </c>
      <c r="AT7" s="5">
        <v>0.98540372670800003</v>
      </c>
      <c r="AU7" s="5">
        <v>0</v>
      </c>
      <c r="AV7" s="5">
        <v>0</v>
      </c>
      <c r="AW7" s="5" t="s">
        <v>79</v>
      </c>
      <c r="AX7" s="5">
        <v>805</v>
      </c>
      <c r="AY7" s="5" t="s">
        <v>10</v>
      </c>
      <c r="AZ7" s="5">
        <v>805</v>
      </c>
      <c r="BA7" s="5">
        <v>0</v>
      </c>
      <c r="BB7" s="5">
        <v>0</v>
      </c>
      <c r="BC7" s="5">
        <v>1</v>
      </c>
      <c r="BD7" s="5">
        <v>0</v>
      </c>
      <c r="BE7" s="5">
        <v>0</v>
      </c>
      <c r="BF7" s="5" t="s">
        <v>10</v>
      </c>
      <c r="BG7" s="5">
        <v>805</v>
      </c>
      <c r="BH7" s="5">
        <v>0.99006211180100001</v>
      </c>
      <c r="BI7" s="5">
        <v>0</v>
      </c>
      <c r="BJ7" s="5">
        <v>9.9378881987600004E-3</v>
      </c>
      <c r="BK7" s="5">
        <v>0</v>
      </c>
      <c r="BL7" s="5">
        <v>0</v>
      </c>
      <c r="BM7" s="5" t="s">
        <v>11</v>
      </c>
      <c r="BN7" s="5">
        <v>805</v>
      </c>
      <c r="BO7" s="5">
        <v>0.99378881987599998</v>
      </c>
      <c r="BP7" s="5">
        <v>0</v>
      </c>
      <c r="BQ7" s="5">
        <v>0</v>
      </c>
      <c r="BR7" s="20"/>
    </row>
    <row r="8" spans="1:70" x14ac:dyDescent="0.25">
      <c r="A8" s="5" t="s">
        <v>8</v>
      </c>
      <c r="B8" s="5">
        <v>2</v>
      </c>
      <c r="C8" s="5" t="s">
        <v>164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805</v>
      </c>
      <c r="K8" s="5">
        <v>0</v>
      </c>
      <c r="L8" s="5">
        <v>0</v>
      </c>
      <c r="M8" s="5">
        <v>0.99875776397500005</v>
      </c>
      <c r="N8" s="5">
        <v>1.2422360248399999E-3</v>
      </c>
      <c r="O8" s="5">
        <v>0</v>
      </c>
      <c r="P8" s="5" t="s">
        <v>52</v>
      </c>
      <c r="Q8" s="5">
        <v>805</v>
      </c>
      <c r="R8" s="5">
        <v>0.93416149068300003</v>
      </c>
      <c r="S8" s="5">
        <v>0</v>
      </c>
      <c r="T8" s="5">
        <v>6.45962732919E-2</v>
      </c>
      <c r="U8" s="5">
        <v>1.2422360248399999E-3</v>
      </c>
      <c r="V8" s="5">
        <v>0</v>
      </c>
      <c r="W8" s="5" t="s">
        <v>53</v>
      </c>
      <c r="X8" s="5">
        <v>805</v>
      </c>
      <c r="Y8" s="5">
        <v>0.96180124223600005</v>
      </c>
      <c r="Z8" s="5">
        <v>0</v>
      </c>
      <c r="AA8" s="5">
        <v>0</v>
      </c>
      <c r="AB8" s="5" t="s">
        <v>51</v>
      </c>
      <c r="AC8" s="5">
        <v>805</v>
      </c>
      <c r="AD8" s="5" t="s">
        <v>13</v>
      </c>
      <c r="AE8" s="5">
        <v>805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 t="s">
        <v>13</v>
      </c>
      <c r="AL8" s="5">
        <v>805</v>
      </c>
      <c r="AM8" s="5">
        <v>0.97515527950299996</v>
      </c>
      <c r="AN8" s="5">
        <v>0</v>
      </c>
      <c r="AO8" s="5">
        <v>2.4844720496900001E-2</v>
      </c>
      <c r="AP8" s="5">
        <v>0</v>
      </c>
      <c r="AQ8" s="5">
        <v>0</v>
      </c>
      <c r="AR8" s="5" t="s">
        <v>14</v>
      </c>
      <c r="AS8" s="5">
        <v>805</v>
      </c>
      <c r="AT8" s="5">
        <v>0.98540372670800003</v>
      </c>
      <c r="AU8" s="5">
        <v>0</v>
      </c>
      <c r="AV8" s="5">
        <v>0</v>
      </c>
      <c r="AW8" s="5" t="s">
        <v>79</v>
      </c>
      <c r="AX8" s="5">
        <v>805</v>
      </c>
      <c r="AY8" s="5" t="s">
        <v>10</v>
      </c>
      <c r="AZ8" s="5">
        <v>805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 t="s">
        <v>10</v>
      </c>
      <c r="BG8" s="5">
        <v>805</v>
      </c>
      <c r="BH8" s="5">
        <v>0.99006211180100001</v>
      </c>
      <c r="BI8" s="5">
        <v>0</v>
      </c>
      <c r="BJ8" s="5">
        <v>9.9378881987600004E-3</v>
      </c>
      <c r="BK8" s="5">
        <v>0</v>
      </c>
      <c r="BL8" s="5">
        <v>0</v>
      </c>
      <c r="BM8" s="5" t="s">
        <v>11</v>
      </c>
      <c r="BN8" s="5">
        <v>805</v>
      </c>
      <c r="BO8" s="5">
        <v>0.99378881987599998</v>
      </c>
      <c r="BP8" s="5">
        <v>0</v>
      </c>
      <c r="BQ8" s="5">
        <v>0</v>
      </c>
      <c r="BR8" s="20"/>
    </row>
    <row r="9" spans="1:70" x14ac:dyDescent="0.25">
      <c r="A9" s="5" t="s">
        <v>8</v>
      </c>
      <c r="B9" s="5">
        <v>2</v>
      </c>
      <c r="C9" s="5" t="s">
        <v>174</v>
      </c>
      <c r="D9" s="5">
        <v>3</v>
      </c>
      <c r="E9" s="5">
        <v>3</v>
      </c>
      <c r="F9" s="5">
        <v>0</v>
      </c>
      <c r="G9" s="5" t="s">
        <v>9</v>
      </c>
      <c r="H9" s="5">
        <v>805</v>
      </c>
      <c r="I9" s="5" t="s">
        <v>13</v>
      </c>
      <c r="J9" s="5">
        <v>805</v>
      </c>
      <c r="K9" s="5">
        <v>0</v>
      </c>
      <c r="L9" s="5">
        <v>0</v>
      </c>
      <c r="M9" s="5">
        <v>0.99875776397500005</v>
      </c>
      <c r="N9" s="5">
        <v>1.2422360248399999E-3</v>
      </c>
      <c r="O9" s="5">
        <v>0</v>
      </c>
      <c r="P9" s="5" t="s">
        <v>13</v>
      </c>
      <c r="Q9" s="5">
        <v>805</v>
      </c>
      <c r="R9" s="5">
        <v>0.937888198758</v>
      </c>
      <c r="S9" s="5">
        <v>0</v>
      </c>
      <c r="T9" s="5">
        <v>6.0869565217400001E-2</v>
      </c>
      <c r="U9" s="5">
        <v>1.2422360248399999E-3</v>
      </c>
      <c r="V9" s="5">
        <v>0</v>
      </c>
      <c r="W9" s="5" t="s">
        <v>14</v>
      </c>
      <c r="X9" s="5">
        <v>805</v>
      </c>
      <c r="Y9" s="5">
        <v>0.96490683229800001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0</v>
      </c>
      <c r="AG9" s="5">
        <v>0</v>
      </c>
      <c r="AH9" s="5">
        <v>0.99751552794999998</v>
      </c>
      <c r="AI9" s="5">
        <v>0</v>
      </c>
      <c r="AJ9" s="5">
        <v>2</v>
      </c>
      <c r="AK9" s="5" t="s">
        <v>52</v>
      </c>
      <c r="AL9" s="5">
        <v>805</v>
      </c>
      <c r="AM9" s="5">
        <v>0.79751552795000002</v>
      </c>
      <c r="AN9" s="5">
        <v>0</v>
      </c>
      <c r="AO9" s="5">
        <v>0.198757763975</v>
      </c>
      <c r="AP9" s="5">
        <v>1.2422360248399999E-3</v>
      </c>
      <c r="AQ9" s="5">
        <v>2</v>
      </c>
      <c r="AR9" s="5" t="s">
        <v>53</v>
      </c>
      <c r="AS9" s="5">
        <v>803</v>
      </c>
      <c r="AT9" s="5">
        <v>0.877639751553</v>
      </c>
      <c r="AU9" s="5">
        <v>2</v>
      </c>
      <c r="AV9" s="5">
        <v>0</v>
      </c>
      <c r="AW9" s="5" t="s">
        <v>79</v>
      </c>
      <c r="AX9" s="5">
        <v>805</v>
      </c>
      <c r="AY9" s="5" t="s">
        <v>10</v>
      </c>
      <c r="AZ9" s="5">
        <v>807</v>
      </c>
      <c r="BA9" s="5">
        <v>0</v>
      </c>
      <c r="BB9" s="5">
        <v>2.4783147459699999E-3</v>
      </c>
      <c r="BC9" s="5">
        <v>0.99752168525399998</v>
      </c>
      <c r="BD9" s="5">
        <v>0</v>
      </c>
      <c r="BE9" s="5">
        <v>0</v>
      </c>
      <c r="BF9" s="5" t="s">
        <v>10</v>
      </c>
      <c r="BG9" s="5">
        <v>807</v>
      </c>
      <c r="BH9" s="5">
        <v>0.99752168525399998</v>
      </c>
      <c r="BI9" s="5">
        <v>2.4783147459699999E-3</v>
      </c>
      <c r="BJ9" s="5">
        <v>0</v>
      </c>
      <c r="BK9" s="5">
        <v>0</v>
      </c>
      <c r="BL9" s="5">
        <v>0</v>
      </c>
      <c r="BM9" s="5" t="s">
        <v>11</v>
      </c>
      <c r="BN9" s="5">
        <v>813</v>
      </c>
      <c r="BO9" s="5">
        <v>0.98954489544900004</v>
      </c>
      <c r="BP9" s="5">
        <v>0</v>
      </c>
      <c r="BQ9" s="5">
        <v>8</v>
      </c>
      <c r="BR9" s="20"/>
    </row>
    <row r="10" spans="1:70" x14ac:dyDescent="0.25">
      <c r="A10" s="14" t="s">
        <v>8</v>
      </c>
      <c r="B10" s="14">
        <v>2</v>
      </c>
      <c r="C10" s="14" t="s">
        <v>152</v>
      </c>
      <c r="D10" s="14">
        <v>3</v>
      </c>
      <c r="E10" s="14">
        <v>3</v>
      </c>
      <c r="F10" s="14">
        <v>0</v>
      </c>
      <c r="G10" s="14" t="s">
        <v>9</v>
      </c>
      <c r="H10" s="14">
        <v>805</v>
      </c>
      <c r="I10" s="14" t="s">
        <v>13</v>
      </c>
      <c r="J10" s="14">
        <v>805</v>
      </c>
      <c r="K10" s="14">
        <v>0</v>
      </c>
      <c r="L10" s="14">
        <v>0</v>
      </c>
      <c r="M10" s="14">
        <v>1</v>
      </c>
      <c r="N10" s="14">
        <v>0</v>
      </c>
      <c r="O10" s="14">
        <v>0</v>
      </c>
      <c r="P10" s="14" t="s">
        <v>13</v>
      </c>
      <c r="Q10" s="14">
        <v>805</v>
      </c>
      <c r="R10" s="14">
        <v>0.96770186335399999</v>
      </c>
      <c r="S10" s="14">
        <v>0</v>
      </c>
      <c r="T10" s="14">
        <v>3.2298136646000002E-2</v>
      </c>
      <c r="U10" s="14">
        <v>0</v>
      </c>
      <c r="V10" s="14">
        <v>0</v>
      </c>
      <c r="W10" s="14" t="s">
        <v>14</v>
      </c>
      <c r="X10" s="14">
        <v>805</v>
      </c>
      <c r="Y10" s="14">
        <v>0.97422360248399997</v>
      </c>
      <c r="Z10" s="14">
        <v>0</v>
      </c>
      <c r="AA10" s="14">
        <v>0</v>
      </c>
      <c r="AB10" s="14" t="s">
        <v>51</v>
      </c>
      <c r="AC10" s="14">
        <v>805</v>
      </c>
      <c r="AD10" s="14" t="s">
        <v>52</v>
      </c>
      <c r="AE10" s="14">
        <v>805</v>
      </c>
      <c r="AF10" s="14">
        <v>0.98633540372700002</v>
      </c>
      <c r="AG10" s="14">
        <v>0</v>
      </c>
      <c r="AH10" s="14">
        <v>9.9378881987600004E-3</v>
      </c>
      <c r="AI10" s="14">
        <v>0</v>
      </c>
      <c r="AJ10" s="14">
        <v>3</v>
      </c>
      <c r="AK10" s="14" t="s">
        <v>52</v>
      </c>
      <c r="AL10" s="14">
        <v>805</v>
      </c>
      <c r="AM10" s="14">
        <v>0.98633540372700002</v>
      </c>
      <c r="AN10" s="14">
        <v>0</v>
      </c>
      <c r="AO10" s="14">
        <v>9.9378881987600004E-3</v>
      </c>
      <c r="AP10" s="14">
        <v>0</v>
      </c>
      <c r="AQ10" s="14">
        <v>3</v>
      </c>
      <c r="AR10" s="14" t="s">
        <v>53</v>
      </c>
      <c r="AS10" s="14">
        <v>802</v>
      </c>
      <c r="AT10" s="14">
        <v>0.97919254658400001</v>
      </c>
      <c r="AU10" s="14">
        <v>3</v>
      </c>
      <c r="AV10" s="14">
        <v>0</v>
      </c>
      <c r="AW10" s="14" t="s">
        <v>79</v>
      </c>
      <c r="AX10" s="14">
        <v>805</v>
      </c>
      <c r="AY10" s="14" t="s">
        <v>10</v>
      </c>
      <c r="AZ10" s="14">
        <v>808</v>
      </c>
      <c r="BA10" s="14">
        <v>0.99628712871299996</v>
      </c>
      <c r="BB10" s="14">
        <v>3.7128712871299999E-3</v>
      </c>
      <c r="BC10" s="14">
        <v>0</v>
      </c>
      <c r="BD10" s="14">
        <v>0</v>
      </c>
      <c r="BE10" s="14">
        <v>0</v>
      </c>
      <c r="BF10" s="14" t="s">
        <v>10</v>
      </c>
      <c r="BG10" s="14">
        <v>808</v>
      </c>
      <c r="BH10" s="14">
        <v>0.99628712871299996</v>
      </c>
      <c r="BI10" s="14">
        <v>3.7128712871299999E-3</v>
      </c>
      <c r="BJ10" s="14">
        <v>0</v>
      </c>
      <c r="BK10" s="14">
        <v>0</v>
      </c>
      <c r="BL10" s="14">
        <v>0</v>
      </c>
      <c r="BM10" s="14" t="s">
        <v>11</v>
      </c>
      <c r="BN10" s="14">
        <v>817</v>
      </c>
      <c r="BO10" s="14">
        <v>0.98439412484699995</v>
      </c>
      <c r="BP10" s="14">
        <v>0</v>
      </c>
      <c r="BQ10" s="14">
        <v>12</v>
      </c>
      <c r="BR10" s="20"/>
    </row>
    <row r="11" spans="1:70" s="12" customFormat="1" x14ac:dyDescent="0.25">
      <c r="A11" s="5" t="s">
        <v>8</v>
      </c>
      <c r="B11" s="5">
        <v>2</v>
      </c>
      <c r="C11" s="5" t="s">
        <v>150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52</v>
      </c>
      <c r="J11" s="5">
        <v>808</v>
      </c>
      <c r="K11" s="5">
        <v>0</v>
      </c>
      <c r="L11" s="5">
        <v>3.7128712871299999E-3</v>
      </c>
      <c r="M11" s="5">
        <v>0.99628712871299996</v>
      </c>
      <c r="N11" s="5">
        <v>0</v>
      </c>
      <c r="O11" s="5">
        <v>0</v>
      </c>
      <c r="P11" s="5" t="s">
        <v>52</v>
      </c>
      <c r="Q11" s="5">
        <v>808</v>
      </c>
      <c r="R11" s="5">
        <v>0.99628712871299996</v>
      </c>
      <c r="S11" s="5">
        <v>3.7128712871299999E-3</v>
      </c>
      <c r="T11" s="5">
        <v>0</v>
      </c>
      <c r="U11" s="5">
        <v>0</v>
      </c>
      <c r="V11" s="5">
        <v>0</v>
      </c>
      <c r="W11" s="5" t="s">
        <v>53</v>
      </c>
      <c r="X11" s="5">
        <v>817</v>
      </c>
      <c r="Y11" s="5">
        <v>0.98439412484699995</v>
      </c>
      <c r="Z11" s="5">
        <v>0</v>
      </c>
      <c r="AA11" s="5">
        <v>12</v>
      </c>
      <c r="AB11" s="5" t="s">
        <v>51</v>
      </c>
      <c r="AC11" s="5">
        <v>805</v>
      </c>
      <c r="AD11" s="5" t="s">
        <v>10</v>
      </c>
      <c r="AE11" s="5">
        <v>805</v>
      </c>
      <c r="AF11" s="5">
        <v>0.96273291925500004</v>
      </c>
      <c r="AG11" s="5">
        <v>0</v>
      </c>
      <c r="AH11" s="5">
        <v>3.3540372670799998E-2</v>
      </c>
      <c r="AI11" s="5">
        <v>0</v>
      </c>
      <c r="AJ11" s="5">
        <v>3</v>
      </c>
      <c r="AK11" s="5" t="s">
        <v>10</v>
      </c>
      <c r="AL11" s="5">
        <v>805</v>
      </c>
      <c r="AM11" s="5">
        <v>0.96273291925500004</v>
      </c>
      <c r="AN11" s="5">
        <v>0</v>
      </c>
      <c r="AO11" s="5">
        <v>3.3540372670799998E-2</v>
      </c>
      <c r="AP11" s="5">
        <v>0</v>
      </c>
      <c r="AQ11" s="5">
        <v>3</v>
      </c>
      <c r="AR11" s="5" t="s">
        <v>11</v>
      </c>
      <c r="AS11" s="5">
        <v>802</v>
      </c>
      <c r="AT11" s="5">
        <v>0.97111801242200002</v>
      </c>
      <c r="AU11" s="5">
        <v>3</v>
      </c>
      <c r="AV11" s="5">
        <v>0</v>
      </c>
      <c r="AW11" s="5" t="s">
        <v>79</v>
      </c>
      <c r="AX11" s="5">
        <v>805</v>
      </c>
      <c r="AY11" s="5" t="s">
        <v>13</v>
      </c>
      <c r="AZ11" s="5">
        <v>805</v>
      </c>
      <c r="BA11" s="5">
        <v>1</v>
      </c>
      <c r="BB11" s="5">
        <v>0</v>
      </c>
      <c r="BC11" s="5">
        <v>0</v>
      </c>
      <c r="BD11" s="5">
        <v>0</v>
      </c>
      <c r="BE11" s="5">
        <v>0</v>
      </c>
      <c r="BF11" s="5" t="s">
        <v>13</v>
      </c>
      <c r="BG11" s="5">
        <v>805</v>
      </c>
      <c r="BH11" s="5">
        <v>1</v>
      </c>
      <c r="BI11" s="5">
        <v>0</v>
      </c>
      <c r="BJ11" s="5">
        <v>0</v>
      </c>
      <c r="BK11" s="5">
        <v>0</v>
      </c>
      <c r="BL11" s="5">
        <v>0</v>
      </c>
      <c r="BM11" s="5" t="s">
        <v>14</v>
      </c>
      <c r="BN11" s="5">
        <v>805</v>
      </c>
      <c r="BO11" s="5">
        <v>1</v>
      </c>
      <c r="BP11" s="5">
        <v>0</v>
      </c>
      <c r="BQ11" s="5">
        <v>0</v>
      </c>
      <c r="BR11" s="13"/>
    </row>
    <row r="12" spans="1:70" s="22" customFormat="1" x14ac:dyDescent="0.25">
      <c r="A12" s="10" t="s">
        <v>8</v>
      </c>
      <c r="B12" s="10">
        <v>2</v>
      </c>
      <c r="C12" s="10" t="s">
        <v>158</v>
      </c>
      <c r="D12" s="10">
        <v>3</v>
      </c>
      <c r="E12" s="10">
        <v>4</v>
      </c>
      <c r="F12" s="10">
        <v>-1</v>
      </c>
      <c r="G12" s="10" t="s">
        <v>9</v>
      </c>
      <c r="H12" s="10">
        <v>805</v>
      </c>
      <c r="I12" s="10" t="s">
        <v>76</v>
      </c>
      <c r="J12" s="10">
        <v>807</v>
      </c>
      <c r="K12" s="10">
        <v>0</v>
      </c>
      <c r="L12" s="10">
        <v>2.4783147459699999E-3</v>
      </c>
      <c r="M12" s="10">
        <v>0.50929368029699995</v>
      </c>
      <c r="N12" s="10">
        <v>0</v>
      </c>
      <c r="O12" s="10">
        <v>394</v>
      </c>
      <c r="P12" s="10" t="s">
        <v>76</v>
      </c>
      <c r="Q12" s="10">
        <v>807</v>
      </c>
      <c r="R12" s="10">
        <v>8.6741016109000008E-3</v>
      </c>
      <c r="S12" s="10">
        <v>2.4783147459699999E-3</v>
      </c>
      <c r="T12" s="10">
        <v>0.50061957868600004</v>
      </c>
      <c r="U12" s="10">
        <v>0</v>
      </c>
      <c r="V12" s="10">
        <v>394</v>
      </c>
      <c r="W12" s="10" t="s">
        <v>93</v>
      </c>
      <c r="X12" s="10">
        <v>419</v>
      </c>
      <c r="Y12" s="10">
        <v>0.35947109471100003</v>
      </c>
      <c r="Z12" s="10">
        <v>394</v>
      </c>
      <c r="AA12" s="10">
        <v>8</v>
      </c>
      <c r="AB12" s="10" t="s">
        <v>51</v>
      </c>
      <c r="AC12" s="10">
        <v>805</v>
      </c>
      <c r="AD12" s="10" t="s">
        <v>10</v>
      </c>
      <c r="AE12" s="10">
        <v>866</v>
      </c>
      <c r="AF12" s="10">
        <v>0</v>
      </c>
      <c r="AG12" s="10">
        <v>7.0438799076200001E-2</v>
      </c>
      <c r="AH12" s="10">
        <v>0.92956120092399996</v>
      </c>
      <c r="AI12" s="10">
        <v>0</v>
      </c>
      <c r="AJ12" s="10">
        <v>0</v>
      </c>
      <c r="AK12" s="10" t="s">
        <v>10</v>
      </c>
      <c r="AL12" s="10">
        <v>866</v>
      </c>
      <c r="AM12" s="10">
        <v>0.92956120092399996</v>
      </c>
      <c r="AN12" s="10">
        <v>7.0438799076200001E-2</v>
      </c>
      <c r="AO12" s="10">
        <v>0</v>
      </c>
      <c r="AP12" s="10">
        <v>0</v>
      </c>
      <c r="AQ12" s="10">
        <v>0</v>
      </c>
      <c r="AR12" s="10" t="s">
        <v>11</v>
      </c>
      <c r="AS12" s="10">
        <v>1049</v>
      </c>
      <c r="AT12" s="10">
        <v>0.75285986654000003</v>
      </c>
      <c r="AU12" s="10">
        <v>0</v>
      </c>
      <c r="AV12" s="10">
        <v>244</v>
      </c>
      <c r="AW12" s="10" t="s">
        <v>79</v>
      </c>
      <c r="AX12" s="10">
        <v>805</v>
      </c>
      <c r="AY12" s="10" t="s">
        <v>13</v>
      </c>
      <c r="AZ12" s="10">
        <v>853</v>
      </c>
      <c r="BA12" s="10">
        <v>0</v>
      </c>
      <c r="BB12" s="10">
        <v>5.6271981242699998E-2</v>
      </c>
      <c r="BC12" s="10">
        <v>0.86987104337599996</v>
      </c>
      <c r="BD12" s="10">
        <v>0</v>
      </c>
      <c r="BE12" s="10">
        <v>63</v>
      </c>
      <c r="BF12" s="10" t="s">
        <v>13</v>
      </c>
      <c r="BG12" s="10">
        <v>853</v>
      </c>
      <c r="BH12" s="10">
        <v>0.83235638921499999</v>
      </c>
      <c r="BI12" s="10">
        <v>5.6271981242699998E-2</v>
      </c>
      <c r="BJ12" s="10">
        <v>3.6342321219200002E-2</v>
      </c>
      <c r="BK12" s="10">
        <v>1.17233294256E-3</v>
      </c>
      <c r="BL12" s="10">
        <v>63</v>
      </c>
      <c r="BM12" s="10" t="s">
        <v>14</v>
      </c>
      <c r="BN12" s="10">
        <v>934</v>
      </c>
      <c r="BO12" s="10">
        <v>0.69784353059199999</v>
      </c>
      <c r="BP12" s="10">
        <v>63</v>
      </c>
      <c r="BQ12" s="10">
        <v>192</v>
      </c>
      <c r="BR12" s="21"/>
    </row>
    <row r="13" spans="1:70" s="22" customFormat="1" x14ac:dyDescent="0.25">
      <c r="A13" s="10" t="s">
        <v>8</v>
      </c>
      <c r="B13" s="10">
        <v>2</v>
      </c>
      <c r="C13" s="10" t="s">
        <v>168</v>
      </c>
      <c r="D13" s="10">
        <v>3</v>
      </c>
      <c r="E13" s="10">
        <v>4</v>
      </c>
      <c r="F13" s="10">
        <v>-1</v>
      </c>
      <c r="G13" s="10" t="s">
        <v>9</v>
      </c>
      <c r="H13" s="10">
        <v>805</v>
      </c>
      <c r="I13" s="10" t="s">
        <v>76</v>
      </c>
      <c r="J13" s="10">
        <v>805</v>
      </c>
      <c r="K13" s="10">
        <v>0</v>
      </c>
      <c r="L13" s="10">
        <v>0</v>
      </c>
      <c r="M13" s="10">
        <v>0.52919254658399995</v>
      </c>
      <c r="N13" s="10">
        <v>0</v>
      </c>
      <c r="O13" s="10">
        <v>379</v>
      </c>
      <c r="P13" s="10" t="s">
        <v>76</v>
      </c>
      <c r="Q13" s="10">
        <v>805</v>
      </c>
      <c r="R13" s="10">
        <v>2.4844720496900001E-3</v>
      </c>
      <c r="S13" s="10">
        <v>0</v>
      </c>
      <c r="T13" s="10">
        <v>0.52670807453400004</v>
      </c>
      <c r="U13" s="10">
        <v>0</v>
      </c>
      <c r="V13" s="10">
        <v>379</v>
      </c>
      <c r="W13" s="10" t="s">
        <v>93</v>
      </c>
      <c r="X13" s="10">
        <v>426</v>
      </c>
      <c r="Y13" s="10">
        <v>0.37391304347799997</v>
      </c>
      <c r="Z13" s="10">
        <v>379</v>
      </c>
      <c r="AA13" s="10">
        <v>0</v>
      </c>
      <c r="AB13" s="10" t="s">
        <v>51</v>
      </c>
      <c r="AC13" s="10">
        <v>805</v>
      </c>
      <c r="AD13" s="10" t="s">
        <v>52</v>
      </c>
      <c r="AE13" s="10">
        <v>816</v>
      </c>
      <c r="AF13" s="10">
        <v>0</v>
      </c>
      <c r="AG13" s="10">
        <v>1.3480392156900001E-2</v>
      </c>
      <c r="AH13" s="10">
        <v>0.98651960784299997</v>
      </c>
      <c r="AI13" s="10">
        <v>0</v>
      </c>
      <c r="AJ13" s="10">
        <v>0</v>
      </c>
      <c r="AK13" s="10" t="s">
        <v>52</v>
      </c>
      <c r="AL13" s="10">
        <v>816</v>
      </c>
      <c r="AM13" s="10">
        <v>0.98651960784299997</v>
      </c>
      <c r="AN13" s="10">
        <v>1.3480392156900001E-2</v>
      </c>
      <c r="AO13" s="10">
        <v>0</v>
      </c>
      <c r="AP13" s="10">
        <v>0</v>
      </c>
      <c r="AQ13" s="10">
        <v>0</v>
      </c>
      <c r="AR13" s="10" t="s">
        <v>53</v>
      </c>
      <c r="AS13" s="10">
        <v>849</v>
      </c>
      <c r="AT13" s="10">
        <v>0.94611307420500002</v>
      </c>
      <c r="AU13" s="10">
        <v>0</v>
      </c>
      <c r="AV13" s="10">
        <v>44</v>
      </c>
      <c r="AW13" s="10" t="s">
        <v>79</v>
      </c>
      <c r="AX13" s="10">
        <v>805</v>
      </c>
      <c r="AY13" s="10" t="s">
        <v>10</v>
      </c>
      <c r="AZ13" s="10">
        <v>838</v>
      </c>
      <c r="BA13" s="10">
        <v>0</v>
      </c>
      <c r="BB13" s="10">
        <v>3.9379474940300002E-2</v>
      </c>
      <c r="BC13" s="10">
        <v>0.95107398568000001</v>
      </c>
      <c r="BD13" s="10">
        <v>0</v>
      </c>
      <c r="BE13" s="10">
        <v>8</v>
      </c>
      <c r="BF13" s="10" t="s">
        <v>10</v>
      </c>
      <c r="BG13" s="10">
        <v>838</v>
      </c>
      <c r="BH13" s="10">
        <v>0.95107398568000001</v>
      </c>
      <c r="BI13" s="10">
        <v>3.9379474940300002E-2</v>
      </c>
      <c r="BJ13" s="10">
        <v>0</v>
      </c>
      <c r="BK13" s="10">
        <v>0</v>
      </c>
      <c r="BL13" s="10">
        <v>8</v>
      </c>
      <c r="BM13" s="10" t="s">
        <v>11</v>
      </c>
      <c r="BN13" s="10">
        <v>929</v>
      </c>
      <c r="BO13" s="10">
        <v>0.84765208111000001</v>
      </c>
      <c r="BP13" s="10">
        <v>8</v>
      </c>
      <c r="BQ13" s="10">
        <v>132</v>
      </c>
      <c r="BR13" s="21"/>
    </row>
    <row r="14" spans="1:70" s="22" customFormat="1" x14ac:dyDescent="0.25">
      <c r="A14" s="22" t="s">
        <v>8</v>
      </c>
      <c r="B14" s="22">
        <v>2</v>
      </c>
      <c r="C14" s="22" t="s">
        <v>129</v>
      </c>
      <c r="D14" s="22">
        <v>3</v>
      </c>
      <c r="E14" s="22">
        <v>4</v>
      </c>
      <c r="F14" s="22">
        <v>-1</v>
      </c>
      <c r="G14" s="22" t="s">
        <v>9</v>
      </c>
      <c r="H14" s="22">
        <v>805</v>
      </c>
      <c r="I14" s="22" t="s">
        <v>52</v>
      </c>
      <c r="J14" s="22">
        <v>805</v>
      </c>
      <c r="K14" s="22">
        <v>0</v>
      </c>
      <c r="L14" s="22">
        <v>0</v>
      </c>
      <c r="M14" s="22">
        <v>0.94409937899999996</v>
      </c>
      <c r="N14" s="22">
        <v>0</v>
      </c>
      <c r="O14" s="22">
        <v>45</v>
      </c>
      <c r="P14" s="22" t="s">
        <v>52</v>
      </c>
      <c r="Q14" s="22">
        <v>805</v>
      </c>
      <c r="R14" s="22">
        <v>0.85714285700000004</v>
      </c>
      <c r="S14" s="22">
        <v>0</v>
      </c>
      <c r="T14" s="22">
        <v>8.6956521999999994E-2</v>
      </c>
      <c r="U14" s="22">
        <v>0</v>
      </c>
      <c r="V14" s="22">
        <v>45</v>
      </c>
      <c r="W14" s="22" t="s">
        <v>53</v>
      </c>
      <c r="X14" s="22">
        <v>760</v>
      </c>
      <c r="Y14" s="22">
        <v>0.86739130399999997</v>
      </c>
      <c r="Z14" s="22">
        <v>45</v>
      </c>
      <c r="AA14" s="22">
        <v>0</v>
      </c>
      <c r="AB14" s="22" t="s">
        <v>51</v>
      </c>
      <c r="AC14" s="22">
        <v>805</v>
      </c>
      <c r="AD14" s="22" t="s">
        <v>76</v>
      </c>
      <c r="AE14" s="22">
        <v>805</v>
      </c>
      <c r="AF14" s="22">
        <v>1</v>
      </c>
      <c r="AG14" s="22">
        <v>0</v>
      </c>
      <c r="AH14" s="22">
        <v>0</v>
      </c>
      <c r="AI14" s="22">
        <v>0</v>
      </c>
      <c r="AJ14" s="22">
        <v>0</v>
      </c>
      <c r="AK14" s="22" t="s">
        <v>76</v>
      </c>
      <c r="AL14" s="22">
        <v>805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 t="s">
        <v>93</v>
      </c>
      <c r="AS14" s="22">
        <v>805</v>
      </c>
      <c r="AT14" s="22">
        <v>1</v>
      </c>
      <c r="AU14" s="22">
        <v>0</v>
      </c>
      <c r="AV14" s="22">
        <v>0</v>
      </c>
      <c r="AW14" s="22" t="s">
        <v>79</v>
      </c>
      <c r="AX14" s="22">
        <v>805</v>
      </c>
      <c r="AY14" s="22" t="s">
        <v>10</v>
      </c>
      <c r="AZ14" s="22">
        <v>829</v>
      </c>
      <c r="BA14" s="22">
        <v>0</v>
      </c>
      <c r="BB14" s="22">
        <v>2.8950542999999999E-2</v>
      </c>
      <c r="BC14" s="22">
        <v>0.73703256900000003</v>
      </c>
      <c r="BD14" s="22">
        <v>0</v>
      </c>
      <c r="BE14" s="22">
        <v>194</v>
      </c>
      <c r="BF14" s="22" t="s">
        <v>10</v>
      </c>
      <c r="BG14" s="22">
        <v>829</v>
      </c>
      <c r="BH14" s="22">
        <v>0.73703256900000003</v>
      </c>
      <c r="BI14" s="22">
        <v>2.8950542999999999E-2</v>
      </c>
      <c r="BJ14" s="22">
        <v>0</v>
      </c>
      <c r="BK14" s="22">
        <v>0</v>
      </c>
      <c r="BL14" s="22">
        <v>194</v>
      </c>
      <c r="BM14" s="22" t="s">
        <v>11</v>
      </c>
      <c r="BN14" s="22">
        <v>707</v>
      </c>
      <c r="BO14" s="22">
        <v>0.66259711399999999</v>
      </c>
      <c r="BP14" s="22">
        <v>194</v>
      </c>
      <c r="BQ14" s="22">
        <v>96</v>
      </c>
    </row>
    <row r="15" spans="1:70" s="22" customFormat="1" x14ac:dyDescent="0.25">
      <c r="A15" s="10" t="s">
        <v>8</v>
      </c>
      <c r="B15" s="10">
        <v>2</v>
      </c>
      <c r="C15" s="10" t="s">
        <v>162</v>
      </c>
      <c r="D15" s="10">
        <v>3</v>
      </c>
      <c r="E15" s="10">
        <v>4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805</v>
      </c>
      <c r="K15" s="10">
        <v>0</v>
      </c>
      <c r="L15" s="10">
        <v>0</v>
      </c>
      <c r="M15" s="10">
        <v>0.94658385093200004</v>
      </c>
      <c r="N15" s="10">
        <v>2.4844720496900001E-3</v>
      </c>
      <c r="O15" s="10">
        <v>41</v>
      </c>
      <c r="P15" s="10" t="s">
        <v>13</v>
      </c>
      <c r="Q15" s="10">
        <v>805</v>
      </c>
      <c r="R15" s="10">
        <v>0.44472049689400001</v>
      </c>
      <c r="S15" s="10">
        <v>0</v>
      </c>
      <c r="T15" s="10">
        <v>0.50434782608700002</v>
      </c>
      <c r="U15" s="10">
        <v>0</v>
      </c>
      <c r="V15" s="10">
        <v>41</v>
      </c>
      <c r="W15" s="10" t="s">
        <v>14</v>
      </c>
      <c r="X15" s="10">
        <v>764</v>
      </c>
      <c r="Y15" s="10">
        <v>0.69254658385099999</v>
      </c>
      <c r="Z15" s="10">
        <v>41</v>
      </c>
      <c r="AA15" s="10">
        <v>0</v>
      </c>
      <c r="AB15" s="10" t="s">
        <v>51</v>
      </c>
      <c r="AC15" s="10">
        <v>805</v>
      </c>
      <c r="AD15" s="10" t="s">
        <v>52</v>
      </c>
      <c r="AE15" s="10">
        <v>805</v>
      </c>
      <c r="AF15" s="10">
        <v>0</v>
      </c>
      <c r="AG15" s="10">
        <v>0</v>
      </c>
      <c r="AH15" s="10">
        <v>0.99875776397500005</v>
      </c>
      <c r="AI15" s="10">
        <v>1.2422360248399999E-3</v>
      </c>
      <c r="AJ15" s="10">
        <v>0</v>
      </c>
      <c r="AK15" s="10" t="s">
        <v>52</v>
      </c>
      <c r="AL15" s="10">
        <v>805</v>
      </c>
      <c r="AM15" s="10">
        <v>0.93416149068300003</v>
      </c>
      <c r="AN15" s="10">
        <v>0</v>
      </c>
      <c r="AO15" s="10">
        <v>6.45962732919E-2</v>
      </c>
      <c r="AP15" s="10">
        <v>1.2422360248399999E-3</v>
      </c>
      <c r="AQ15" s="10">
        <v>0</v>
      </c>
      <c r="AR15" s="10" t="s">
        <v>53</v>
      </c>
      <c r="AS15" s="10">
        <v>805</v>
      </c>
      <c r="AT15" s="10">
        <v>0.96180124223600005</v>
      </c>
      <c r="AU15" s="10">
        <v>0</v>
      </c>
      <c r="AV15" s="10">
        <v>0</v>
      </c>
      <c r="AW15" s="10" t="s">
        <v>79</v>
      </c>
      <c r="AX15" s="10">
        <v>805</v>
      </c>
      <c r="AY15" s="10" t="s">
        <v>10</v>
      </c>
      <c r="AZ15" s="10">
        <v>805</v>
      </c>
      <c r="BA15" s="10">
        <v>1</v>
      </c>
      <c r="BB15" s="10">
        <v>0</v>
      </c>
      <c r="BC15" s="10">
        <v>0</v>
      </c>
      <c r="BD15" s="10">
        <v>0</v>
      </c>
      <c r="BE15" s="10">
        <v>0</v>
      </c>
      <c r="BF15" s="10" t="s">
        <v>10</v>
      </c>
      <c r="BG15" s="10">
        <v>805</v>
      </c>
      <c r="BH15" s="10">
        <v>1</v>
      </c>
      <c r="BI15" s="10">
        <v>0</v>
      </c>
      <c r="BJ15" s="10">
        <v>0</v>
      </c>
      <c r="BK15" s="10">
        <v>0</v>
      </c>
      <c r="BL15" s="10">
        <v>0</v>
      </c>
      <c r="BM15" s="10" t="s">
        <v>11</v>
      </c>
      <c r="BN15" s="10">
        <v>805</v>
      </c>
      <c r="BO15" s="10">
        <v>1</v>
      </c>
      <c r="BP15" s="10">
        <v>0</v>
      </c>
      <c r="BQ15" s="10">
        <v>0</v>
      </c>
      <c r="BR15" s="21"/>
    </row>
    <row r="16" spans="1:70" s="22" customFormat="1" x14ac:dyDescent="0.25">
      <c r="A16" s="22" t="s">
        <v>8</v>
      </c>
      <c r="B16" s="22">
        <v>2</v>
      </c>
      <c r="C16" s="22" t="s">
        <v>128</v>
      </c>
      <c r="D16" s="22">
        <v>3</v>
      </c>
      <c r="E16" s="22">
        <v>4</v>
      </c>
      <c r="F16" s="22">
        <v>-1</v>
      </c>
      <c r="G16" s="22" t="s">
        <v>9</v>
      </c>
      <c r="H16" s="22">
        <v>805</v>
      </c>
      <c r="I16" s="22" t="s">
        <v>10</v>
      </c>
      <c r="J16" s="22">
        <v>805</v>
      </c>
      <c r="K16" s="22">
        <v>0</v>
      </c>
      <c r="L16" s="22">
        <v>0</v>
      </c>
      <c r="M16" s="22">
        <v>1</v>
      </c>
      <c r="N16" s="22">
        <v>0</v>
      </c>
      <c r="O16" s="22">
        <v>0</v>
      </c>
      <c r="P16" s="22" t="s">
        <v>10</v>
      </c>
      <c r="Q16" s="22">
        <v>805</v>
      </c>
      <c r="R16" s="22">
        <v>2.6086956521700001E-2</v>
      </c>
      <c r="S16" s="22">
        <v>0</v>
      </c>
      <c r="T16" s="22">
        <v>0.97391304347800001</v>
      </c>
      <c r="U16" s="22">
        <v>0</v>
      </c>
      <c r="V16" s="22">
        <v>0</v>
      </c>
      <c r="W16" s="22" t="s">
        <v>11</v>
      </c>
      <c r="X16" s="22">
        <v>805</v>
      </c>
      <c r="Y16" s="22">
        <v>0.91956521739099994</v>
      </c>
      <c r="Z16" s="22">
        <v>0</v>
      </c>
      <c r="AA16" s="22">
        <v>0</v>
      </c>
      <c r="AB16" s="22" t="s">
        <v>51</v>
      </c>
      <c r="AC16" s="22">
        <v>805</v>
      </c>
      <c r="AD16" s="22" t="s">
        <v>52</v>
      </c>
      <c r="AE16" s="22">
        <v>811</v>
      </c>
      <c r="AF16" s="22">
        <v>0.99260172626400001</v>
      </c>
      <c r="AG16" s="22">
        <v>7.3982737361300002E-3</v>
      </c>
      <c r="AH16" s="22">
        <v>0</v>
      </c>
      <c r="AI16" s="22">
        <v>0</v>
      </c>
      <c r="AJ16" s="22">
        <v>0</v>
      </c>
      <c r="AK16" s="22" t="s">
        <v>52</v>
      </c>
      <c r="AL16" s="22">
        <v>811</v>
      </c>
      <c r="AM16" s="22">
        <v>0.99260172626400001</v>
      </c>
      <c r="AN16" s="22">
        <v>7.3982737361300002E-3</v>
      </c>
      <c r="AO16" s="22">
        <v>0</v>
      </c>
      <c r="AP16" s="22">
        <v>0</v>
      </c>
      <c r="AQ16" s="22">
        <v>0</v>
      </c>
      <c r="AR16" s="22" t="s">
        <v>53</v>
      </c>
      <c r="AS16" s="22">
        <v>829</v>
      </c>
      <c r="AT16" s="22">
        <v>0.97014475271400002</v>
      </c>
      <c r="AU16" s="22">
        <v>0</v>
      </c>
      <c r="AV16" s="22">
        <v>24</v>
      </c>
      <c r="AW16" s="22" t="s">
        <v>79</v>
      </c>
      <c r="AX16" s="22">
        <v>805</v>
      </c>
      <c r="AY16" s="22" t="s">
        <v>13</v>
      </c>
      <c r="AZ16" s="22">
        <v>805</v>
      </c>
      <c r="BA16" s="22">
        <v>0</v>
      </c>
      <c r="BB16" s="22">
        <v>0</v>
      </c>
      <c r="BC16" s="22">
        <v>0.90931677018599999</v>
      </c>
      <c r="BD16" s="22">
        <v>1.2422360248399999E-3</v>
      </c>
      <c r="BE16" s="22">
        <v>72</v>
      </c>
      <c r="BF16" s="22" t="s">
        <v>13</v>
      </c>
      <c r="BG16" s="22">
        <v>805</v>
      </c>
      <c r="BH16" s="22">
        <v>0.70683229813699999</v>
      </c>
      <c r="BI16" s="22">
        <v>0</v>
      </c>
      <c r="BJ16" s="22">
        <v>0.2</v>
      </c>
      <c r="BK16" s="22">
        <v>3.7267080745299998E-3</v>
      </c>
      <c r="BL16" s="22">
        <v>72</v>
      </c>
      <c r="BM16" s="22" t="s">
        <v>14</v>
      </c>
      <c r="BN16" s="22">
        <v>733</v>
      </c>
      <c r="BO16" s="22">
        <v>0.75931677018599997</v>
      </c>
      <c r="BP16" s="22">
        <v>72</v>
      </c>
      <c r="BQ16" s="22">
        <v>0</v>
      </c>
    </row>
    <row r="17" spans="1:70" s="22" customFormat="1" x14ac:dyDescent="0.25">
      <c r="A17" s="10" t="s">
        <v>8</v>
      </c>
      <c r="B17" s="10">
        <v>2</v>
      </c>
      <c r="C17" s="10" t="s">
        <v>165</v>
      </c>
      <c r="D17" s="10">
        <v>3</v>
      </c>
      <c r="E17" s="10">
        <v>4</v>
      </c>
      <c r="F17" s="10">
        <v>-1</v>
      </c>
      <c r="G17" s="10" t="s">
        <v>9</v>
      </c>
      <c r="H17" s="10">
        <v>805</v>
      </c>
      <c r="I17" s="10" t="s">
        <v>13</v>
      </c>
      <c r="J17" s="10">
        <v>810</v>
      </c>
      <c r="K17" s="10">
        <v>0</v>
      </c>
      <c r="L17" s="10">
        <v>6.1728395061700003E-3</v>
      </c>
      <c r="M17" s="10">
        <v>0.99382716049399999</v>
      </c>
      <c r="N17" s="10">
        <v>0</v>
      </c>
      <c r="O17" s="10">
        <v>0</v>
      </c>
      <c r="P17" s="10" t="s">
        <v>13</v>
      </c>
      <c r="Q17" s="10">
        <v>810</v>
      </c>
      <c r="R17" s="10">
        <v>0.96419753086399995</v>
      </c>
      <c r="S17" s="10">
        <v>6.1728395061700003E-3</v>
      </c>
      <c r="T17" s="10">
        <v>2.9629629629600002E-2</v>
      </c>
      <c r="U17" s="10">
        <v>0</v>
      </c>
      <c r="V17" s="10">
        <v>0</v>
      </c>
      <c r="W17" s="10" t="s">
        <v>14</v>
      </c>
      <c r="X17" s="10">
        <v>825</v>
      </c>
      <c r="Y17" s="10">
        <v>0.95363636363600002</v>
      </c>
      <c r="Z17" s="10">
        <v>0</v>
      </c>
      <c r="AA17" s="10">
        <v>20</v>
      </c>
      <c r="AB17" s="10" t="s">
        <v>51</v>
      </c>
      <c r="AC17" s="10">
        <v>805</v>
      </c>
      <c r="AD17" s="10" t="s">
        <v>10</v>
      </c>
      <c r="AE17" s="10">
        <v>813</v>
      </c>
      <c r="AF17" s="10">
        <v>0</v>
      </c>
      <c r="AG17" s="10">
        <v>9.8400984009799995E-3</v>
      </c>
      <c r="AH17" s="10">
        <v>0.99015990159900003</v>
      </c>
      <c r="AI17" s="10">
        <v>0</v>
      </c>
      <c r="AJ17" s="10">
        <v>0</v>
      </c>
      <c r="AK17" s="10" t="s">
        <v>10</v>
      </c>
      <c r="AL17" s="10">
        <v>813</v>
      </c>
      <c r="AM17" s="10">
        <v>0</v>
      </c>
      <c r="AN17" s="10">
        <v>9.8400984009799995E-3</v>
      </c>
      <c r="AO17" s="10">
        <v>0.99015990159900003</v>
      </c>
      <c r="AP17" s="10">
        <v>0</v>
      </c>
      <c r="AQ17" s="10">
        <v>0</v>
      </c>
      <c r="AR17" s="10" t="s">
        <v>11</v>
      </c>
      <c r="AS17" s="10">
        <v>837</v>
      </c>
      <c r="AT17" s="10">
        <v>0.96087216248499996</v>
      </c>
      <c r="AU17" s="10">
        <v>0</v>
      </c>
      <c r="AV17" s="10">
        <v>32</v>
      </c>
      <c r="AW17" s="10" t="s">
        <v>79</v>
      </c>
      <c r="AX17" s="10">
        <v>805</v>
      </c>
      <c r="AY17" s="10" t="s">
        <v>52</v>
      </c>
      <c r="AZ17" s="10">
        <v>805</v>
      </c>
      <c r="BA17" s="10">
        <v>0</v>
      </c>
      <c r="BB17" s="10">
        <v>0</v>
      </c>
      <c r="BC17" s="10">
        <v>0.90310559006199997</v>
      </c>
      <c r="BD17" s="10">
        <v>1.2422360248399999E-3</v>
      </c>
      <c r="BE17" s="10">
        <v>77</v>
      </c>
      <c r="BF17" s="10" t="s">
        <v>52</v>
      </c>
      <c r="BG17" s="10">
        <v>805</v>
      </c>
      <c r="BH17" s="10">
        <v>0.63229813664599999</v>
      </c>
      <c r="BI17" s="10">
        <v>0</v>
      </c>
      <c r="BJ17" s="10">
        <v>0.26956521739099998</v>
      </c>
      <c r="BK17" s="10">
        <v>2.4844720496900001E-3</v>
      </c>
      <c r="BL17" s="10">
        <v>77</v>
      </c>
      <c r="BM17" s="10" t="s">
        <v>53</v>
      </c>
      <c r="BN17" s="10">
        <v>728</v>
      </c>
      <c r="BO17" s="10">
        <v>0.70807453416099997</v>
      </c>
      <c r="BP17" s="10">
        <v>77</v>
      </c>
      <c r="BQ17" s="10">
        <v>0</v>
      </c>
      <c r="BR17" s="21"/>
    </row>
    <row r="18" spans="1:70" s="22" customFormat="1" x14ac:dyDescent="0.25">
      <c r="A18" s="10" t="s">
        <v>8</v>
      </c>
      <c r="B18" s="10">
        <v>2</v>
      </c>
      <c r="C18" s="10" t="s">
        <v>153</v>
      </c>
      <c r="D18" s="10">
        <v>3</v>
      </c>
      <c r="E18" s="10">
        <v>4</v>
      </c>
      <c r="F18" s="10">
        <v>-1</v>
      </c>
      <c r="G18" s="10" t="s">
        <v>9</v>
      </c>
      <c r="H18" s="10">
        <v>805</v>
      </c>
      <c r="I18" s="10" t="s">
        <v>10</v>
      </c>
      <c r="J18" s="10">
        <v>805</v>
      </c>
      <c r="K18" s="10">
        <v>0</v>
      </c>
      <c r="L18" s="10">
        <v>0</v>
      </c>
      <c r="M18" s="10">
        <v>1</v>
      </c>
      <c r="N18" s="10">
        <v>0</v>
      </c>
      <c r="O18" s="10">
        <v>0</v>
      </c>
      <c r="P18" s="10" t="s">
        <v>10</v>
      </c>
      <c r="Q18" s="10">
        <v>805</v>
      </c>
      <c r="R18" s="10">
        <v>0.96770186335399999</v>
      </c>
      <c r="S18" s="10">
        <v>0</v>
      </c>
      <c r="T18" s="10">
        <v>3.2298136646000002E-2</v>
      </c>
      <c r="U18" s="10">
        <v>0</v>
      </c>
      <c r="V18" s="10">
        <v>0</v>
      </c>
      <c r="W18" s="10" t="s">
        <v>11</v>
      </c>
      <c r="X18" s="10">
        <v>805</v>
      </c>
      <c r="Y18" s="10">
        <v>0.97422360248399997</v>
      </c>
      <c r="Z18" s="10">
        <v>0</v>
      </c>
      <c r="AA18" s="10">
        <v>0</v>
      </c>
      <c r="AB18" s="10" t="s">
        <v>51</v>
      </c>
      <c r="AC18" s="10">
        <v>805</v>
      </c>
      <c r="AD18" s="10" t="s">
        <v>13</v>
      </c>
      <c r="AE18" s="10">
        <v>805</v>
      </c>
      <c r="AF18" s="10">
        <v>1</v>
      </c>
      <c r="AG18" s="10">
        <v>0</v>
      </c>
      <c r="AH18" s="10">
        <v>0</v>
      </c>
      <c r="AI18" s="10">
        <v>0</v>
      </c>
      <c r="AJ18" s="10">
        <v>0</v>
      </c>
      <c r="AK18" s="10" t="s">
        <v>13</v>
      </c>
      <c r="AL18" s="10">
        <v>805</v>
      </c>
      <c r="AM18" s="10">
        <v>1</v>
      </c>
      <c r="AN18" s="10">
        <v>0</v>
      </c>
      <c r="AO18" s="10">
        <v>0</v>
      </c>
      <c r="AP18" s="10">
        <v>0</v>
      </c>
      <c r="AQ18" s="10">
        <v>0</v>
      </c>
      <c r="AR18" s="10" t="s">
        <v>14</v>
      </c>
      <c r="AS18" s="10">
        <v>805</v>
      </c>
      <c r="AT18" s="10">
        <v>1</v>
      </c>
      <c r="AU18" s="10">
        <v>0</v>
      </c>
      <c r="AV18" s="10">
        <v>0</v>
      </c>
      <c r="AW18" s="10" t="s">
        <v>79</v>
      </c>
      <c r="AX18" s="10">
        <v>805</v>
      </c>
      <c r="AY18" s="10" t="s">
        <v>52</v>
      </c>
      <c r="AZ18" s="10">
        <v>805</v>
      </c>
      <c r="BA18" s="10">
        <v>0.59378881987599996</v>
      </c>
      <c r="BB18" s="10">
        <v>0</v>
      </c>
      <c r="BC18" s="10">
        <v>2.4844720496900001E-3</v>
      </c>
      <c r="BD18" s="10">
        <v>0</v>
      </c>
      <c r="BE18" s="10">
        <v>325</v>
      </c>
      <c r="BF18" s="10" t="s">
        <v>52</v>
      </c>
      <c r="BG18" s="10">
        <v>805</v>
      </c>
      <c r="BH18" s="10">
        <v>0.59378881987599996</v>
      </c>
      <c r="BI18" s="10">
        <v>0</v>
      </c>
      <c r="BJ18" s="10">
        <v>2.4844720496900001E-3</v>
      </c>
      <c r="BK18" s="10">
        <v>0</v>
      </c>
      <c r="BL18" s="10">
        <v>325</v>
      </c>
      <c r="BM18" s="10" t="s">
        <v>53</v>
      </c>
      <c r="BN18" s="10">
        <v>480</v>
      </c>
      <c r="BO18" s="10">
        <v>0.57888198757800002</v>
      </c>
      <c r="BP18" s="10">
        <v>325</v>
      </c>
      <c r="BQ18" s="10">
        <v>0</v>
      </c>
      <c r="BR18" s="21"/>
    </row>
    <row r="19" spans="1:70" s="22" customFormat="1" x14ac:dyDescent="0.25">
      <c r="A19" s="10" t="s">
        <v>8</v>
      </c>
      <c r="B19" s="10">
        <v>2</v>
      </c>
      <c r="C19" s="10" t="s">
        <v>106</v>
      </c>
      <c r="D19" s="10">
        <v>3</v>
      </c>
      <c r="E19" s="10">
        <v>4</v>
      </c>
      <c r="F19" s="10">
        <v>-1</v>
      </c>
      <c r="G19" s="10" t="s">
        <v>9</v>
      </c>
      <c r="H19" s="10">
        <v>805</v>
      </c>
      <c r="I19" s="10" t="s">
        <v>13</v>
      </c>
      <c r="J19" s="10">
        <v>805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 t="s">
        <v>13</v>
      </c>
      <c r="Q19" s="10">
        <v>805</v>
      </c>
      <c r="R19" s="10">
        <v>1.73913043478E-2</v>
      </c>
      <c r="S19" s="10">
        <v>0</v>
      </c>
      <c r="T19" s="10">
        <v>0.98136645962699998</v>
      </c>
      <c r="U19" s="10">
        <v>1.2422360248399999E-3</v>
      </c>
      <c r="V19" s="10">
        <v>0</v>
      </c>
      <c r="W19" s="10" t="s">
        <v>14</v>
      </c>
      <c r="X19" s="10">
        <v>805</v>
      </c>
      <c r="Y19" s="10">
        <v>0.96708074534199995</v>
      </c>
      <c r="Z19" s="10">
        <v>0</v>
      </c>
      <c r="AA19" s="10">
        <v>0</v>
      </c>
      <c r="AB19" s="10" t="s">
        <v>51</v>
      </c>
      <c r="AC19" s="10">
        <v>805</v>
      </c>
      <c r="AD19" s="10" t="s">
        <v>52</v>
      </c>
      <c r="AE19" s="10">
        <v>805</v>
      </c>
      <c r="AF19" s="10">
        <v>1</v>
      </c>
      <c r="AG19" s="10">
        <v>0</v>
      </c>
      <c r="AH19" s="10">
        <v>0</v>
      </c>
      <c r="AI19" s="10">
        <v>0</v>
      </c>
      <c r="AJ19" s="10">
        <v>0</v>
      </c>
      <c r="AK19" s="10" t="s">
        <v>52</v>
      </c>
      <c r="AL19" s="10">
        <v>805</v>
      </c>
      <c r="AM19" s="10">
        <v>1</v>
      </c>
      <c r="AN19" s="10">
        <v>0</v>
      </c>
      <c r="AO19" s="10">
        <v>0</v>
      </c>
      <c r="AP19" s="10">
        <v>0</v>
      </c>
      <c r="AQ19" s="10">
        <v>0</v>
      </c>
      <c r="AR19" s="10" t="s">
        <v>53</v>
      </c>
      <c r="AS19" s="10">
        <v>805</v>
      </c>
      <c r="AT19" s="10">
        <v>1</v>
      </c>
      <c r="AU19" s="10">
        <v>0</v>
      </c>
      <c r="AV19" s="10">
        <v>0</v>
      </c>
      <c r="AW19" s="10" t="s">
        <v>79</v>
      </c>
      <c r="AX19" s="10">
        <v>805</v>
      </c>
      <c r="AY19" s="10" t="s">
        <v>76</v>
      </c>
      <c r="AZ19" s="10">
        <v>805</v>
      </c>
      <c r="BA19" s="10">
        <v>0.6</v>
      </c>
      <c r="BB19" s="10">
        <v>0</v>
      </c>
      <c r="BC19" s="10">
        <v>2.4844720496900001E-3</v>
      </c>
      <c r="BD19" s="10">
        <v>0</v>
      </c>
      <c r="BE19" s="10">
        <v>320</v>
      </c>
      <c r="BF19" s="10" t="s">
        <v>76</v>
      </c>
      <c r="BG19" s="10">
        <v>805</v>
      </c>
      <c r="BH19" s="10">
        <v>0.6</v>
      </c>
      <c r="BI19" s="10">
        <v>0</v>
      </c>
      <c r="BJ19" s="10">
        <v>2.4844720496900001E-3</v>
      </c>
      <c r="BK19" s="10">
        <v>0</v>
      </c>
      <c r="BL19" s="10">
        <v>320</v>
      </c>
      <c r="BM19" s="10" t="s">
        <v>93</v>
      </c>
      <c r="BN19" s="10">
        <v>485</v>
      </c>
      <c r="BO19" s="10">
        <v>0.58633540372699999</v>
      </c>
      <c r="BP19" s="10">
        <v>320</v>
      </c>
      <c r="BQ19" s="10">
        <v>0</v>
      </c>
      <c r="BR19" s="21"/>
    </row>
    <row r="20" spans="1:70" s="22" customFormat="1" x14ac:dyDescent="0.25">
      <c r="A20" s="10" t="s">
        <v>8</v>
      </c>
      <c r="B20" s="10">
        <v>2</v>
      </c>
      <c r="C20" s="10" t="s">
        <v>118</v>
      </c>
      <c r="D20" s="10">
        <v>3</v>
      </c>
      <c r="E20" s="10">
        <v>4</v>
      </c>
      <c r="F20" s="10">
        <v>-1</v>
      </c>
      <c r="G20" s="10" t="s">
        <v>9</v>
      </c>
      <c r="H20" s="10">
        <v>805</v>
      </c>
      <c r="I20" s="10" t="s">
        <v>10</v>
      </c>
      <c r="J20" s="10">
        <v>805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 t="s">
        <v>10</v>
      </c>
      <c r="Q20" s="10">
        <v>805</v>
      </c>
      <c r="R20" s="10">
        <v>1</v>
      </c>
      <c r="S20" s="10">
        <v>0</v>
      </c>
      <c r="T20" s="10">
        <v>0</v>
      </c>
      <c r="U20" s="10">
        <v>0</v>
      </c>
      <c r="V20" s="10">
        <v>0</v>
      </c>
      <c r="W20" s="10" t="s">
        <v>11</v>
      </c>
      <c r="X20" s="10">
        <v>805</v>
      </c>
      <c r="Y20" s="10">
        <v>1</v>
      </c>
      <c r="Z20" s="10">
        <v>0</v>
      </c>
      <c r="AA20" s="10">
        <v>0</v>
      </c>
      <c r="AB20" s="10" t="s">
        <v>51</v>
      </c>
      <c r="AC20" s="10">
        <v>805</v>
      </c>
      <c r="AD20" s="10" t="s">
        <v>52</v>
      </c>
      <c r="AE20" s="10">
        <v>805</v>
      </c>
      <c r="AF20" s="10">
        <v>1</v>
      </c>
      <c r="AG20" s="10">
        <v>0</v>
      </c>
      <c r="AH20" s="10">
        <v>0</v>
      </c>
      <c r="AI20" s="10">
        <v>0</v>
      </c>
      <c r="AJ20" s="10">
        <v>0</v>
      </c>
      <c r="AK20" s="10" t="s">
        <v>52</v>
      </c>
      <c r="AL20" s="10">
        <v>805</v>
      </c>
      <c r="AM20" s="10">
        <v>1</v>
      </c>
      <c r="AN20" s="10">
        <v>0</v>
      </c>
      <c r="AO20" s="10">
        <v>0</v>
      </c>
      <c r="AP20" s="10">
        <v>0</v>
      </c>
      <c r="AQ20" s="10">
        <v>0</v>
      </c>
      <c r="AR20" s="10" t="s">
        <v>53</v>
      </c>
      <c r="AS20" s="10">
        <v>805</v>
      </c>
      <c r="AT20" s="10">
        <v>1</v>
      </c>
      <c r="AU20" s="10">
        <v>0</v>
      </c>
      <c r="AV20" s="10">
        <v>0</v>
      </c>
      <c r="AW20" s="10" t="s">
        <v>79</v>
      </c>
      <c r="AX20" s="10">
        <v>805</v>
      </c>
      <c r="AY20" s="10" t="s">
        <v>13</v>
      </c>
      <c r="AZ20" s="10">
        <v>805</v>
      </c>
      <c r="BA20" s="10">
        <v>0</v>
      </c>
      <c r="BB20" s="10">
        <v>0</v>
      </c>
      <c r="BC20" s="10">
        <v>0.91677018633499996</v>
      </c>
      <c r="BD20" s="10">
        <v>0</v>
      </c>
      <c r="BE20" s="10">
        <v>67</v>
      </c>
      <c r="BF20" s="10" t="s">
        <v>13</v>
      </c>
      <c r="BG20" s="10">
        <v>805</v>
      </c>
      <c r="BH20" s="10">
        <v>0.65217391304299999</v>
      </c>
      <c r="BI20" s="10">
        <v>0</v>
      </c>
      <c r="BJ20" s="10">
        <v>0.26335403726700002</v>
      </c>
      <c r="BK20" s="10">
        <v>1.2422360248399999E-3</v>
      </c>
      <c r="BL20" s="10">
        <v>67</v>
      </c>
      <c r="BM20" s="10" t="s">
        <v>14</v>
      </c>
      <c r="BN20" s="10">
        <v>738</v>
      </c>
      <c r="BO20" s="10">
        <v>0.73322981366499995</v>
      </c>
      <c r="BP20" s="10">
        <v>67</v>
      </c>
      <c r="BQ20" s="10">
        <v>0</v>
      </c>
      <c r="BR20" s="21"/>
    </row>
    <row r="21" spans="1:70" s="22" customFormat="1" x14ac:dyDescent="0.25">
      <c r="A21" s="10" t="s">
        <v>8</v>
      </c>
      <c r="B21" s="10">
        <v>2</v>
      </c>
      <c r="C21" s="10" t="s">
        <v>112</v>
      </c>
      <c r="D21" s="10">
        <v>3</v>
      </c>
      <c r="E21" s="10">
        <v>4</v>
      </c>
      <c r="F21" s="10">
        <v>-1</v>
      </c>
      <c r="G21" s="10" t="s">
        <v>9</v>
      </c>
      <c r="H21" s="10">
        <v>805</v>
      </c>
      <c r="I21" s="10" t="s">
        <v>13</v>
      </c>
      <c r="J21" s="10">
        <v>805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 t="s">
        <v>13</v>
      </c>
      <c r="Q21" s="10">
        <v>805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 t="s">
        <v>14</v>
      </c>
      <c r="X21" s="10">
        <v>805</v>
      </c>
      <c r="Y21" s="10">
        <v>1</v>
      </c>
      <c r="Z21" s="10">
        <v>0</v>
      </c>
      <c r="AA21" s="10">
        <v>0</v>
      </c>
      <c r="AB21" s="10" t="s">
        <v>51</v>
      </c>
      <c r="AC21" s="10">
        <v>805</v>
      </c>
      <c r="AD21" s="10" t="s">
        <v>52</v>
      </c>
      <c r="AE21" s="10">
        <v>805</v>
      </c>
      <c r="AF21" s="10">
        <v>1.2422360248399999E-3</v>
      </c>
      <c r="AG21" s="10">
        <v>0</v>
      </c>
      <c r="AH21" s="10">
        <v>0.85093167701899997</v>
      </c>
      <c r="AI21" s="10">
        <v>1.2422360248399999E-3</v>
      </c>
      <c r="AJ21" s="10">
        <v>118</v>
      </c>
      <c r="AK21" s="10" t="s">
        <v>52</v>
      </c>
      <c r="AL21" s="10">
        <v>805</v>
      </c>
      <c r="AM21" s="10">
        <v>0.79130434782600001</v>
      </c>
      <c r="AN21" s="10">
        <v>0</v>
      </c>
      <c r="AO21" s="10">
        <v>6.2111801242199997E-2</v>
      </c>
      <c r="AP21" s="10">
        <v>0</v>
      </c>
      <c r="AQ21" s="10">
        <v>118</v>
      </c>
      <c r="AR21" s="10" t="s">
        <v>53</v>
      </c>
      <c r="AS21" s="10">
        <v>687</v>
      </c>
      <c r="AT21" s="10">
        <v>0.79565217391300003</v>
      </c>
      <c r="AU21" s="10">
        <v>118</v>
      </c>
      <c r="AV21" s="10">
        <v>0</v>
      </c>
      <c r="AW21" s="10" t="s">
        <v>79</v>
      </c>
      <c r="AX21" s="10">
        <v>805</v>
      </c>
      <c r="AY21" s="10" t="s">
        <v>10</v>
      </c>
      <c r="AZ21" s="10">
        <v>805</v>
      </c>
      <c r="BA21" s="10">
        <v>0</v>
      </c>
      <c r="BB21" s="10">
        <v>0</v>
      </c>
      <c r="BC21" s="10">
        <v>1</v>
      </c>
      <c r="BD21" s="10">
        <v>0</v>
      </c>
      <c r="BE21" s="10">
        <v>0</v>
      </c>
      <c r="BF21" s="10" t="s">
        <v>10</v>
      </c>
      <c r="BG21" s="10">
        <v>805</v>
      </c>
      <c r="BH21" s="10">
        <v>0.99006211180100001</v>
      </c>
      <c r="BI21" s="10">
        <v>0</v>
      </c>
      <c r="BJ21" s="10">
        <v>9.9378881987600004E-3</v>
      </c>
      <c r="BK21" s="10">
        <v>0</v>
      </c>
      <c r="BL21" s="10">
        <v>0</v>
      </c>
      <c r="BM21" s="10" t="s">
        <v>11</v>
      </c>
      <c r="BN21" s="10">
        <v>805</v>
      </c>
      <c r="BO21" s="10">
        <v>0.99378881987599998</v>
      </c>
      <c r="BP21" s="10">
        <v>0</v>
      </c>
      <c r="BQ21" s="10">
        <v>0</v>
      </c>
      <c r="BR21" s="21"/>
    </row>
    <row r="22" spans="1:70" s="22" customFormat="1" x14ac:dyDescent="0.25">
      <c r="A22" s="10" t="s">
        <v>8</v>
      </c>
      <c r="B22" s="10">
        <v>2</v>
      </c>
      <c r="C22" s="10" t="s">
        <v>163</v>
      </c>
      <c r="D22" s="10">
        <v>3</v>
      </c>
      <c r="E22" s="10">
        <v>4</v>
      </c>
      <c r="F22" s="10">
        <v>-1</v>
      </c>
      <c r="G22" s="10" t="s">
        <v>9</v>
      </c>
      <c r="H22" s="10">
        <v>805</v>
      </c>
      <c r="I22" s="10" t="s">
        <v>13</v>
      </c>
      <c r="J22" s="10">
        <v>805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 t="s">
        <v>13</v>
      </c>
      <c r="Q22" s="10">
        <v>805</v>
      </c>
      <c r="R22" s="10">
        <v>1</v>
      </c>
      <c r="S22" s="10">
        <v>0</v>
      </c>
      <c r="T22" s="10">
        <v>0</v>
      </c>
      <c r="U22" s="10">
        <v>0</v>
      </c>
      <c r="V22" s="10">
        <v>0</v>
      </c>
      <c r="W22" s="10" t="s">
        <v>14</v>
      </c>
      <c r="X22" s="10">
        <v>805</v>
      </c>
      <c r="Y22" s="10">
        <v>1</v>
      </c>
      <c r="Z22" s="10">
        <v>0</v>
      </c>
      <c r="AA22" s="10">
        <v>0</v>
      </c>
      <c r="AB22" s="10" t="s">
        <v>51</v>
      </c>
      <c r="AC22" s="10">
        <v>805</v>
      </c>
      <c r="AD22" s="10" t="s">
        <v>76</v>
      </c>
      <c r="AE22" s="10">
        <v>805</v>
      </c>
      <c r="AF22" s="10">
        <v>0</v>
      </c>
      <c r="AG22" s="10">
        <v>0</v>
      </c>
      <c r="AH22" s="10">
        <v>0.57515527950300005</v>
      </c>
      <c r="AI22" s="10">
        <v>0</v>
      </c>
      <c r="AJ22" s="10">
        <v>342</v>
      </c>
      <c r="AK22" s="10" t="s">
        <v>76</v>
      </c>
      <c r="AL22" s="10">
        <v>805</v>
      </c>
      <c r="AM22" s="10">
        <v>3.7267080745299998E-3</v>
      </c>
      <c r="AN22" s="10">
        <v>0</v>
      </c>
      <c r="AO22" s="10">
        <v>0.57142857142900005</v>
      </c>
      <c r="AP22" s="10">
        <v>0</v>
      </c>
      <c r="AQ22" s="10">
        <v>342</v>
      </c>
      <c r="AR22" s="10" t="s">
        <v>93</v>
      </c>
      <c r="AS22" s="10">
        <v>463</v>
      </c>
      <c r="AT22" s="10">
        <v>0.394409937888</v>
      </c>
      <c r="AU22" s="10">
        <v>342</v>
      </c>
      <c r="AV22" s="10">
        <v>0</v>
      </c>
      <c r="AW22" s="10" t="s">
        <v>79</v>
      </c>
      <c r="AX22" s="10">
        <v>805</v>
      </c>
      <c r="AY22" s="10" t="s">
        <v>10</v>
      </c>
      <c r="AZ22" s="10">
        <v>808</v>
      </c>
      <c r="BA22" s="10">
        <v>0</v>
      </c>
      <c r="BB22" s="10">
        <v>3.7128712871299999E-3</v>
      </c>
      <c r="BC22" s="10">
        <v>0.99628712871299996</v>
      </c>
      <c r="BD22" s="10">
        <v>0</v>
      </c>
      <c r="BE22" s="10">
        <v>0</v>
      </c>
      <c r="BF22" s="10" t="s">
        <v>10</v>
      </c>
      <c r="BG22" s="10">
        <v>808</v>
      </c>
      <c r="BH22" s="10">
        <v>0.99628712871299996</v>
      </c>
      <c r="BI22" s="10">
        <v>3.7128712871299999E-3</v>
      </c>
      <c r="BJ22" s="10">
        <v>0</v>
      </c>
      <c r="BK22" s="10">
        <v>0</v>
      </c>
      <c r="BL22" s="10">
        <v>0</v>
      </c>
      <c r="BM22" s="10" t="s">
        <v>11</v>
      </c>
      <c r="BN22" s="10">
        <v>817</v>
      </c>
      <c r="BO22" s="10">
        <v>0.98439412484699995</v>
      </c>
      <c r="BP22" s="10">
        <v>0</v>
      </c>
      <c r="BQ22" s="10">
        <v>12</v>
      </c>
      <c r="BR22" s="21"/>
    </row>
    <row r="23" spans="1:70" s="22" customFormat="1" x14ac:dyDescent="0.25">
      <c r="A23" s="10" t="s">
        <v>8</v>
      </c>
      <c r="B23" s="10">
        <v>2</v>
      </c>
      <c r="C23" s="10" t="s">
        <v>149</v>
      </c>
      <c r="D23" s="10">
        <v>3</v>
      </c>
      <c r="E23" s="10">
        <v>4</v>
      </c>
      <c r="F23" s="10">
        <v>-1</v>
      </c>
      <c r="G23" s="10" t="s">
        <v>9</v>
      </c>
      <c r="H23" s="10">
        <v>805</v>
      </c>
      <c r="I23" s="10" t="s">
        <v>52</v>
      </c>
      <c r="J23" s="10">
        <v>805</v>
      </c>
      <c r="K23" s="10">
        <v>0</v>
      </c>
      <c r="L23" s="10">
        <v>0</v>
      </c>
      <c r="M23" s="10">
        <v>0.78012422360199996</v>
      </c>
      <c r="N23" s="10">
        <v>0</v>
      </c>
      <c r="O23" s="10">
        <v>177</v>
      </c>
      <c r="P23" s="10" t="s">
        <v>52</v>
      </c>
      <c r="Q23" s="10">
        <v>805</v>
      </c>
      <c r="R23" s="10">
        <v>0.580124223602</v>
      </c>
      <c r="S23" s="10">
        <v>0</v>
      </c>
      <c r="T23" s="10">
        <v>0.198757763975</v>
      </c>
      <c r="U23" s="10">
        <v>1.2422360248399999E-3</v>
      </c>
      <c r="V23" s="10">
        <v>177</v>
      </c>
      <c r="W23" s="10" t="s">
        <v>53</v>
      </c>
      <c r="X23" s="10">
        <v>628</v>
      </c>
      <c r="Y23" s="10">
        <v>0.64968944099399994</v>
      </c>
      <c r="Z23" s="10">
        <v>177</v>
      </c>
      <c r="AA23" s="10">
        <v>0</v>
      </c>
      <c r="AB23" s="10" t="s">
        <v>51</v>
      </c>
      <c r="AC23" s="10">
        <v>805</v>
      </c>
      <c r="AD23" s="10" t="s">
        <v>13</v>
      </c>
      <c r="AE23" s="10">
        <v>805</v>
      </c>
      <c r="AF23" s="10">
        <v>0.99006211180100001</v>
      </c>
      <c r="AG23" s="10">
        <v>0</v>
      </c>
      <c r="AH23" s="10">
        <v>0</v>
      </c>
      <c r="AI23" s="10">
        <v>0</v>
      </c>
      <c r="AJ23" s="10">
        <v>8</v>
      </c>
      <c r="AK23" s="10" t="s">
        <v>13</v>
      </c>
      <c r="AL23" s="10">
        <v>805</v>
      </c>
      <c r="AM23" s="10">
        <v>0.99006211180100001</v>
      </c>
      <c r="AN23" s="10">
        <v>0</v>
      </c>
      <c r="AO23" s="10">
        <v>0</v>
      </c>
      <c r="AP23" s="10">
        <v>0</v>
      </c>
      <c r="AQ23" s="10">
        <v>8</v>
      </c>
      <c r="AR23" s="10" t="s">
        <v>14</v>
      </c>
      <c r="AS23" s="10">
        <v>797</v>
      </c>
      <c r="AT23" s="10">
        <v>0.98819875776400001</v>
      </c>
      <c r="AU23" s="10">
        <v>8</v>
      </c>
      <c r="AV23" s="10">
        <v>0</v>
      </c>
      <c r="AW23" s="10" t="s">
        <v>79</v>
      </c>
      <c r="AX23" s="10">
        <v>805</v>
      </c>
      <c r="AY23" s="10" t="s">
        <v>10</v>
      </c>
      <c r="AZ23" s="10">
        <v>815</v>
      </c>
      <c r="BA23" s="10">
        <v>0</v>
      </c>
      <c r="BB23" s="10">
        <v>1.2269938650300001E-2</v>
      </c>
      <c r="BC23" s="10">
        <v>0.98773006134999997</v>
      </c>
      <c r="BD23" s="10">
        <v>0</v>
      </c>
      <c r="BE23" s="10">
        <v>0</v>
      </c>
      <c r="BF23" s="10" t="s">
        <v>10</v>
      </c>
      <c r="BG23" s="10">
        <v>815</v>
      </c>
      <c r="BH23" s="10">
        <v>0.98773006134999997</v>
      </c>
      <c r="BI23" s="10">
        <v>1.2269938650300001E-2</v>
      </c>
      <c r="BJ23" s="10">
        <v>0</v>
      </c>
      <c r="BK23" s="10">
        <v>0</v>
      </c>
      <c r="BL23" s="10">
        <v>0</v>
      </c>
      <c r="BM23" s="10" t="s">
        <v>11</v>
      </c>
      <c r="BN23" s="10">
        <v>845</v>
      </c>
      <c r="BO23" s="10">
        <v>0.95088757396400003</v>
      </c>
      <c r="BP23" s="10">
        <v>0</v>
      </c>
      <c r="BQ23" s="10">
        <v>40</v>
      </c>
      <c r="BR23" s="21"/>
    </row>
    <row r="24" spans="1:70" s="22" customFormat="1" x14ac:dyDescent="0.25">
      <c r="A24" s="10" t="s">
        <v>8</v>
      </c>
      <c r="B24" s="10">
        <v>2</v>
      </c>
      <c r="C24" s="10" t="s">
        <v>151</v>
      </c>
      <c r="D24" s="10">
        <v>3</v>
      </c>
      <c r="E24" s="10">
        <v>5</v>
      </c>
      <c r="F24" s="10">
        <v>-2</v>
      </c>
      <c r="G24" s="10" t="s">
        <v>9</v>
      </c>
      <c r="H24" s="10">
        <v>805</v>
      </c>
      <c r="I24" s="10" t="s">
        <v>52</v>
      </c>
      <c r="J24" s="10">
        <v>805</v>
      </c>
      <c r="K24" s="10">
        <v>0</v>
      </c>
      <c r="L24" s="10">
        <v>0</v>
      </c>
      <c r="M24" s="10">
        <v>0.80248447204999995</v>
      </c>
      <c r="N24" s="10">
        <v>0</v>
      </c>
      <c r="O24" s="10">
        <v>159</v>
      </c>
      <c r="P24" s="10" t="s">
        <v>52</v>
      </c>
      <c r="Q24" s="10">
        <v>805</v>
      </c>
      <c r="R24" s="10">
        <v>0.60248447205</v>
      </c>
      <c r="S24" s="10">
        <v>0</v>
      </c>
      <c r="T24" s="10">
        <v>0.198757763975</v>
      </c>
      <c r="U24" s="10">
        <v>1.2422360248399999E-3</v>
      </c>
      <c r="V24" s="10">
        <v>159</v>
      </c>
      <c r="W24" s="10" t="s">
        <v>53</v>
      </c>
      <c r="X24" s="10">
        <v>646</v>
      </c>
      <c r="Y24" s="10">
        <v>0.66211180124199998</v>
      </c>
      <c r="Z24" s="10">
        <v>159</v>
      </c>
      <c r="AA24" s="10">
        <v>0</v>
      </c>
      <c r="AB24" s="10" t="s">
        <v>51</v>
      </c>
      <c r="AC24" s="10">
        <v>805</v>
      </c>
      <c r="AD24" s="10" t="s">
        <v>76</v>
      </c>
      <c r="AE24" s="10">
        <v>807</v>
      </c>
      <c r="AF24" s="10">
        <v>0</v>
      </c>
      <c r="AG24" s="10">
        <v>2.4783147459699999E-3</v>
      </c>
      <c r="AH24" s="10">
        <v>0.56009913258999999</v>
      </c>
      <c r="AI24" s="10">
        <v>0</v>
      </c>
      <c r="AJ24" s="10">
        <v>353</v>
      </c>
      <c r="AK24" s="10" t="s">
        <v>76</v>
      </c>
      <c r="AL24" s="10">
        <v>807</v>
      </c>
      <c r="AM24" s="10">
        <v>3.7174721189600001E-3</v>
      </c>
      <c r="AN24" s="10">
        <v>2.4783147459699999E-3</v>
      </c>
      <c r="AO24" s="10">
        <v>0.55638166047100002</v>
      </c>
      <c r="AP24" s="10">
        <v>0</v>
      </c>
      <c r="AQ24" s="10">
        <v>353</v>
      </c>
      <c r="AR24" s="10" t="s">
        <v>93</v>
      </c>
      <c r="AS24" s="10">
        <v>460</v>
      </c>
      <c r="AT24" s="10">
        <v>0.38653136531400001</v>
      </c>
      <c r="AU24" s="10">
        <v>353</v>
      </c>
      <c r="AV24" s="10">
        <v>8</v>
      </c>
      <c r="AW24" s="10" t="s">
        <v>79</v>
      </c>
      <c r="AX24" s="10">
        <v>805</v>
      </c>
      <c r="AY24" s="10" t="s">
        <v>13</v>
      </c>
      <c r="AZ24" s="10">
        <v>809</v>
      </c>
      <c r="BA24" s="10">
        <v>0</v>
      </c>
      <c r="BB24" s="10">
        <v>4.9443757725600003E-3</v>
      </c>
      <c r="BC24" s="10">
        <v>0.995055624227</v>
      </c>
      <c r="BD24" s="10">
        <v>0</v>
      </c>
      <c r="BE24" s="10">
        <v>0</v>
      </c>
      <c r="BF24" s="10" t="s">
        <v>13</v>
      </c>
      <c r="BG24" s="10">
        <v>809</v>
      </c>
      <c r="BH24" s="10">
        <v>0.995055624227</v>
      </c>
      <c r="BI24" s="10">
        <v>4.9443757725600003E-3</v>
      </c>
      <c r="BJ24" s="10">
        <v>0</v>
      </c>
      <c r="BK24" s="10">
        <v>0</v>
      </c>
      <c r="BL24" s="10">
        <v>0</v>
      </c>
      <c r="BM24" s="10" t="s">
        <v>14</v>
      </c>
      <c r="BN24" s="10">
        <v>821</v>
      </c>
      <c r="BO24" s="10">
        <v>0.97929354445799999</v>
      </c>
      <c r="BP24" s="10">
        <v>0</v>
      </c>
      <c r="BQ24" s="10">
        <v>16</v>
      </c>
      <c r="BR24" s="21"/>
    </row>
    <row r="25" spans="1:70" s="22" customFormat="1" x14ac:dyDescent="0.25">
      <c r="A25" s="10" t="s">
        <v>8</v>
      </c>
      <c r="B25" s="10">
        <v>2</v>
      </c>
      <c r="C25" s="10" t="s">
        <v>107</v>
      </c>
      <c r="D25" s="10">
        <v>3</v>
      </c>
      <c r="E25" s="10">
        <v>6</v>
      </c>
      <c r="F25" s="10">
        <v>-3</v>
      </c>
      <c r="G25" s="10" t="s">
        <v>9</v>
      </c>
      <c r="H25" s="10">
        <v>805</v>
      </c>
      <c r="I25" s="10" t="s">
        <v>52</v>
      </c>
      <c r="J25" s="10">
        <v>805</v>
      </c>
      <c r="K25" s="10">
        <v>0</v>
      </c>
      <c r="L25" s="10">
        <v>0</v>
      </c>
      <c r="M25" s="10">
        <v>0.59006211180099999</v>
      </c>
      <c r="N25" s="10">
        <v>0</v>
      </c>
      <c r="O25" s="10">
        <v>330</v>
      </c>
      <c r="P25" s="10" t="s">
        <v>95</v>
      </c>
      <c r="Q25" s="10">
        <v>807</v>
      </c>
      <c r="R25" s="10">
        <v>0.10161090458499999</v>
      </c>
      <c r="S25" s="10">
        <v>2.4783147459699999E-3</v>
      </c>
      <c r="T25" s="10">
        <v>0.17100371747199999</v>
      </c>
      <c r="U25" s="10">
        <v>0</v>
      </c>
      <c r="V25" s="10">
        <v>585</v>
      </c>
      <c r="W25" s="10" t="s">
        <v>53</v>
      </c>
      <c r="X25" s="10">
        <v>475</v>
      </c>
      <c r="Y25" s="10">
        <v>0.55186335403700004</v>
      </c>
      <c r="Z25" s="10">
        <v>330</v>
      </c>
      <c r="AA25" s="10">
        <v>0</v>
      </c>
      <c r="AB25" s="10" t="s">
        <v>51</v>
      </c>
      <c r="AC25" s="10">
        <v>805</v>
      </c>
      <c r="AD25" s="10" t="s">
        <v>13</v>
      </c>
      <c r="AE25" s="10">
        <v>805</v>
      </c>
      <c r="AF25" s="10">
        <v>0.96149068322999998</v>
      </c>
      <c r="AG25" s="10">
        <v>0</v>
      </c>
      <c r="AH25" s="10">
        <v>3.3540372670799998E-2</v>
      </c>
      <c r="AI25" s="10">
        <v>1.2422360248399999E-3</v>
      </c>
      <c r="AJ25" s="10">
        <v>3</v>
      </c>
      <c r="AK25" s="10" t="s">
        <v>13</v>
      </c>
      <c r="AL25" s="10">
        <v>805</v>
      </c>
      <c r="AM25" s="10">
        <v>0.96149068322999998</v>
      </c>
      <c r="AN25" s="10">
        <v>0</v>
      </c>
      <c r="AO25" s="10">
        <v>3.3540372670799998E-2</v>
      </c>
      <c r="AP25" s="10">
        <v>1.2422360248399999E-3</v>
      </c>
      <c r="AQ25" s="10">
        <v>3</v>
      </c>
      <c r="AR25" s="10" t="s">
        <v>14</v>
      </c>
      <c r="AS25" s="10">
        <v>802</v>
      </c>
      <c r="AT25" s="10">
        <v>0.966770186335</v>
      </c>
      <c r="AU25" s="10">
        <v>3</v>
      </c>
      <c r="AV25" s="10">
        <v>0</v>
      </c>
      <c r="AW25" s="10" t="s">
        <v>79</v>
      </c>
      <c r="AX25" s="10">
        <v>805</v>
      </c>
      <c r="AY25" s="10" t="s">
        <v>77</v>
      </c>
      <c r="AZ25" s="10">
        <v>806</v>
      </c>
      <c r="BA25" s="10">
        <v>0.60049627791600002</v>
      </c>
      <c r="BB25" s="10">
        <v>1.24069478908E-3</v>
      </c>
      <c r="BC25" s="10">
        <v>0</v>
      </c>
      <c r="BD25" s="10">
        <v>1.24069478908E-3</v>
      </c>
      <c r="BE25" s="10">
        <v>320</v>
      </c>
      <c r="BF25" s="10" t="s">
        <v>77</v>
      </c>
      <c r="BG25" s="10">
        <v>806</v>
      </c>
      <c r="BH25" s="10">
        <v>0.60049627791600002</v>
      </c>
      <c r="BI25" s="10">
        <v>1.24069478908E-3</v>
      </c>
      <c r="BJ25" s="10">
        <v>0</v>
      </c>
      <c r="BK25" s="10">
        <v>1.24069478908E-3</v>
      </c>
      <c r="BL25" s="10">
        <v>320</v>
      </c>
      <c r="BM25" s="10" t="s">
        <v>78</v>
      </c>
      <c r="BN25" s="10">
        <v>489</v>
      </c>
      <c r="BO25" s="10">
        <v>0.58590852904799995</v>
      </c>
      <c r="BP25" s="10">
        <v>320</v>
      </c>
      <c r="BQ25" s="10">
        <v>4</v>
      </c>
      <c r="BR25" s="21"/>
    </row>
    <row r="26" spans="1:70" s="12" customFormat="1" x14ac:dyDescent="0.25">
      <c r="A26" s="5" t="s">
        <v>12</v>
      </c>
      <c r="B26" s="5">
        <v>2</v>
      </c>
      <c r="C26" s="5" t="s">
        <v>154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10</v>
      </c>
      <c r="J26" s="5">
        <v>1611</v>
      </c>
      <c r="K26" s="5">
        <v>0</v>
      </c>
      <c r="L26" s="5">
        <v>0.50031036623199998</v>
      </c>
      <c r="M26" s="5">
        <v>0.209807572936</v>
      </c>
      <c r="N26" s="5">
        <v>0</v>
      </c>
      <c r="O26" s="5">
        <v>467</v>
      </c>
      <c r="P26" s="5" t="s">
        <v>10</v>
      </c>
      <c r="Q26" s="5">
        <v>1611</v>
      </c>
      <c r="R26" s="5">
        <v>0</v>
      </c>
      <c r="S26" s="5">
        <v>0.50031036623199998</v>
      </c>
      <c r="T26" s="5">
        <v>0.209807572936</v>
      </c>
      <c r="U26" s="5">
        <v>0</v>
      </c>
      <c r="V26" s="5">
        <v>467</v>
      </c>
      <c r="W26" s="5" t="s">
        <v>53</v>
      </c>
      <c r="X26" s="5">
        <v>252</v>
      </c>
      <c r="Y26" s="5">
        <v>0.301242236025</v>
      </c>
      <c r="Z26" s="5">
        <v>553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1144</v>
      </c>
      <c r="AF26" s="5">
        <v>0</v>
      </c>
      <c r="AG26" s="5">
        <v>0.29632867132899998</v>
      </c>
      <c r="AH26" s="5">
        <v>0.70367132867100002</v>
      </c>
      <c r="AI26" s="5">
        <v>0</v>
      </c>
      <c r="AJ26" s="5">
        <v>0</v>
      </c>
      <c r="AK26" s="5" t="s">
        <v>10</v>
      </c>
      <c r="AL26" s="5">
        <v>1144</v>
      </c>
      <c r="AM26" s="5">
        <v>0</v>
      </c>
      <c r="AN26" s="5">
        <v>0.29632867132899998</v>
      </c>
      <c r="AO26" s="5">
        <v>0.70367132867100002</v>
      </c>
      <c r="AP26" s="5">
        <v>0</v>
      </c>
      <c r="AQ26" s="5">
        <v>0</v>
      </c>
      <c r="AR26" s="5" t="s">
        <v>11</v>
      </c>
      <c r="AS26" s="5">
        <v>2161</v>
      </c>
      <c r="AT26" s="5">
        <v>0.355275335493</v>
      </c>
      <c r="AU26" s="5">
        <v>0</v>
      </c>
      <c r="AV26" s="5">
        <v>1356</v>
      </c>
      <c r="AW26" s="5" t="s">
        <v>79</v>
      </c>
      <c r="AX26" s="5">
        <v>805</v>
      </c>
      <c r="AY26" s="5" t="s">
        <v>13</v>
      </c>
      <c r="AZ26" s="5">
        <v>1020</v>
      </c>
      <c r="BA26" s="5">
        <v>0.67647058823499995</v>
      </c>
      <c r="BB26" s="5">
        <v>0.21078431372500001</v>
      </c>
      <c r="BC26" s="5">
        <v>0.11176470588200001</v>
      </c>
      <c r="BD26" s="5">
        <v>0</v>
      </c>
      <c r="BE26" s="5">
        <v>1</v>
      </c>
      <c r="BF26" s="5" t="s">
        <v>13</v>
      </c>
      <c r="BG26" s="5">
        <v>1020</v>
      </c>
      <c r="BH26" s="5">
        <v>0.67647058823499995</v>
      </c>
      <c r="BI26" s="5">
        <v>0.21078431372500001</v>
      </c>
      <c r="BJ26" s="5">
        <v>0.11176470588200001</v>
      </c>
      <c r="BK26" s="5">
        <v>0</v>
      </c>
      <c r="BL26" s="5">
        <v>1</v>
      </c>
      <c r="BM26" s="5" t="s">
        <v>14</v>
      </c>
      <c r="BN26" s="5">
        <v>1664</v>
      </c>
      <c r="BO26" s="5">
        <v>0.45585585585600003</v>
      </c>
      <c r="BP26" s="5">
        <v>1</v>
      </c>
      <c r="BQ26" s="5">
        <v>860</v>
      </c>
      <c r="BR26" s="13"/>
    </row>
    <row r="27" spans="1:70" s="12" customFormat="1" x14ac:dyDescent="0.25">
      <c r="A27" s="5" t="s">
        <v>12</v>
      </c>
      <c r="B27" s="5">
        <v>2</v>
      </c>
      <c r="C27" s="5" t="s">
        <v>167</v>
      </c>
      <c r="D27" s="5">
        <v>3</v>
      </c>
      <c r="E27" s="5">
        <v>3</v>
      </c>
      <c r="F27" s="5">
        <v>0</v>
      </c>
      <c r="G27" s="5" t="s">
        <v>9</v>
      </c>
      <c r="H27" s="5">
        <v>805</v>
      </c>
      <c r="I27" s="5" t="s">
        <v>52</v>
      </c>
      <c r="J27" s="5">
        <v>879</v>
      </c>
      <c r="K27" s="5">
        <v>0</v>
      </c>
      <c r="L27" s="5">
        <v>8.4186575654199999E-2</v>
      </c>
      <c r="M27" s="5">
        <v>0.84072810011400001</v>
      </c>
      <c r="N27" s="5">
        <v>0</v>
      </c>
      <c r="O27" s="5">
        <v>66</v>
      </c>
      <c r="P27" s="5" t="s">
        <v>52</v>
      </c>
      <c r="Q27" s="5">
        <v>879</v>
      </c>
      <c r="R27" s="5">
        <v>0.625711035267</v>
      </c>
      <c r="S27" s="5">
        <v>8.4186575654199999E-2</v>
      </c>
      <c r="T27" s="5">
        <v>0.215017064846</v>
      </c>
      <c r="U27" s="5">
        <v>0</v>
      </c>
      <c r="V27" s="5">
        <v>66</v>
      </c>
      <c r="W27" s="5" t="s">
        <v>53</v>
      </c>
      <c r="X27" s="5">
        <v>1035</v>
      </c>
      <c r="Y27" s="5">
        <v>0.53587647593099996</v>
      </c>
      <c r="Z27" s="5">
        <v>66</v>
      </c>
      <c r="AA27" s="5">
        <v>296</v>
      </c>
      <c r="AB27" s="5" t="s">
        <v>51</v>
      </c>
      <c r="AC27" s="5">
        <v>805</v>
      </c>
      <c r="AD27" s="5" t="s">
        <v>10</v>
      </c>
      <c r="AE27" s="5">
        <v>1555</v>
      </c>
      <c r="AF27" s="5">
        <v>0</v>
      </c>
      <c r="AG27" s="5">
        <v>0.48231511253999998</v>
      </c>
      <c r="AH27" s="5">
        <v>0.51575562701</v>
      </c>
      <c r="AI27" s="5">
        <v>6.4308681671999997E-4</v>
      </c>
      <c r="AJ27" s="5">
        <v>2</v>
      </c>
      <c r="AK27" s="5" t="s">
        <v>10</v>
      </c>
      <c r="AL27" s="5">
        <v>1555</v>
      </c>
      <c r="AM27" s="5">
        <v>0</v>
      </c>
      <c r="AN27" s="5">
        <v>0.48231511253999998</v>
      </c>
      <c r="AO27" s="5">
        <v>0.51575562701</v>
      </c>
      <c r="AP27" s="5">
        <v>6.4308681671999997E-4</v>
      </c>
      <c r="AQ27" s="5">
        <v>2</v>
      </c>
      <c r="AR27" s="5" t="s">
        <v>11</v>
      </c>
      <c r="AS27" s="5">
        <v>3803</v>
      </c>
      <c r="AT27" s="5">
        <v>0.19651773981599999</v>
      </c>
      <c r="AU27" s="5">
        <v>2</v>
      </c>
      <c r="AV27" s="5">
        <v>3000</v>
      </c>
      <c r="AW27" s="5" t="s">
        <v>79</v>
      </c>
      <c r="AX27" s="5">
        <v>805</v>
      </c>
      <c r="AY27" s="5" t="s">
        <v>10</v>
      </c>
      <c r="AZ27" s="5">
        <v>1625</v>
      </c>
      <c r="BA27" s="5">
        <v>0</v>
      </c>
      <c r="BB27" s="5">
        <v>0.504615384615</v>
      </c>
      <c r="BC27" s="5">
        <v>0.45107692307699998</v>
      </c>
      <c r="BD27" s="5">
        <v>0</v>
      </c>
      <c r="BE27" s="5">
        <v>72</v>
      </c>
      <c r="BF27" s="5" t="s">
        <v>10</v>
      </c>
      <c r="BG27" s="5">
        <v>1625</v>
      </c>
      <c r="BH27" s="5">
        <v>0</v>
      </c>
      <c r="BI27" s="5">
        <v>0.504615384615</v>
      </c>
      <c r="BJ27" s="5">
        <v>0.45107692307699998</v>
      </c>
      <c r="BK27" s="5">
        <v>0</v>
      </c>
      <c r="BL27" s="5">
        <v>72</v>
      </c>
      <c r="BM27" s="5" t="s">
        <v>11</v>
      </c>
      <c r="BN27" s="5">
        <v>4013</v>
      </c>
      <c r="BO27" s="5">
        <v>0.17044063647499999</v>
      </c>
      <c r="BP27" s="5">
        <v>72</v>
      </c>
      <c r="BQ27" s="5">
        <v>3280</v>
      </c>
      <c r="BR27" s="13"/>
    </row>
    <row r="28" spans="1:70" s="12" customFormat="1" x14ac:dyDescent="0.25">
      <c r="A28" s="5" t="s">
        <v>12</v>
      </c>
      <c r="B28" s="5">
        <v>2</v>
      </c>
      <c r="C28" s="5" t="s">
        <v>158</v>
      </c>
      <c r="D28" s="5">
        <v>3</v>
      </c>
      <c r="E28" s="5">
        <v>3</v>
      </c>
      <c r="F28" s="5">
        <v>0</v>
      </c>
      <c r="G28" s="5" t="s">
        <v>9</v>
      </c>
      <c r="H28" s="5">
        <v>805</v>
      </c>
      <c r="I28" s="5" t="s">
        <v>52</v>
      </c>
      <c r="J28" s="5">
        <v>1640</v>
      </c>
      <c r="K28" s="5">
        <v>0</v>
      </c>
      <c r="L28" s="5">
        <v>0.50914634146299997</v>
      </c>
      <c r="M28" s="5">
        <v>0.39024390243899998</v>
      </c>
      <c r="N28" s="5">
        <v>0</v>
      </c>
      <c r="O28" s="5">
        <v>165</v>
      </c>
      <c r="P28" s="5" t="s">
        <v>52</v>
      </c>
      <c r="Q28" s="5">
        <v>1640</v>
      </c>
      <c r="R28" s="5">
        <v>0</v>
      </c>
      <c r="S28" s="5">
        <v>0.50914634146299997</v>
      </c>
      <c r="T28" s="5">
        <v>0.39024390243899998</v>
      </c>
      <c r="U28" s="5">
        <v>0</v>
      </c>
      <c r="V28" s="5">
        <v>165</v>
      </c>
      <c r="W28" s="5" t="s">
        <v>53</v>
      </c>
      <c r="X28" s="5">
        <v>3980</v>
      </c>
      <c r="Y28" s="5">
        <v>0.110012062726</v>
      </c>
      <c r="Z28" s="5">
        <v>165</v>
      </c>
      <c r="AA28" s="5">
        <v>3340</v>
      </c>
      <c r="AB28" s="5" t="s">
        <v>51</v>
      </c>
      <c r="AC28" s="5">
        <v>805</v>
      </c>
      <c r="AD28" s="5" t="s">
        <v>52</v>
      </c>
      <c r="AE28" s="5">
        <v>1510</v>
      </c>
      <c r="AF28" s="5">
        <v>0</v>
      </c>
      <c r="AG28" s="5">
        <v>0.46688741721900001</v>
      </c>
      <c r="AH28" s="5">
        <v>0.50993377483400004</v>
      </c>
      <c r="AI28" s="5">
        <v>0</v>
      </c>
      <c r="AJ28" s="5">
        <v>35</v>
      </c>
      <c r="AK28" s="5" t="s">
        <v>52</v>
      </c>
      <c r="AL28" s="5">
        <v>1510</v>
      </c>
      <c r="AM28" s="5">
        <v>0</v>
      </c>
      <c r="AN28" s="5">
        <v>0.46688741721900001</v>
      </c>
      <c r="AO28" s="5">
        <v>0.50993377483400004</v>
      </c>
      <c r="AP28" s="5">
        <v>0</v>
      </c>
      <c r="AQ28" s="5">
        <v>35</v>
      </c>
      <c r="AR28" s="5" t="s">
        <v>53</v>
      </c>
      <c r="AS28" s="5">
        <v>3590</v>
      </c>
      <c r="AT28" s="5">
        <v>0.20399999999999999</v>
      </c>
      <c r="AU28" s="5">
        <v>35</v>
      </c>
      <c r="AV28" s="5">
        <v>2820</v>
      </c>
      <c r="AW28" s="5" t="s">
        <v>79</v>
      </c>
      <c r="AX28" s="5">
        <v>805</v>
      </c>
      <c r="AY28" s="5" t="s">
        <v>13</v>
      </c>
      <c r="AZ28" s="5">
        <v>963</v>
      </c>
      <c r="BA28" s="5">
        <v>0</v>
      </c>
      <c r="BB28" s="5">
        <v>0.164070612669</v>
      </c>
      <c r="BC28" s="5">
        <v>0.75700934579400003</v>
      </c>
      <c r="BD28" s="5">
        <v>0</v>
      </c>
      <c r="BE28" s="5">
        <v>76</v>
      </c>
      <c r="BF28" s="5" t="s">
        <v>13</v>
      </c>
      <c r="BG28" s="5">
        <v>963</v>
      </c>
      <c r="BH28" s="5">
        <v>0</v>
      </c>
      <c r="BI28" s="5">
        <v>0.164070612669</v>
      </c>
      <c r="BJ28" s="5">
        <v>0.75700934579400003</v>
      </c>
      <c r="BK28" s="5">
        <v>0</v>
      </c>
      <c r="BL28" s="5">
        <v>76</v>
      </c>
      <c r="BM28" s="5" t="s">
        <v>14</v>
      </c>
      <c r="BN28" s="5">
        <v>1361</v>
      </c>
      <c r="BO28" s="5">
        <v>0.48573416840599998</v>
      </c>
      <c r="BP28" s="5">
        <v>76</v>
      </c>
      <c r="BQ28" s="5">
        <v>632</v>
      </c>
      <c r="BR28" s="13"/>
    </row>
    <row r="29" spans="1:70" s="12" customFormat="1" x14ac:dyDescent="0.25">
      <c r="A29" s="5" t="s">
        <v>12</v>
      </c>
      <c r="B29" s="5">
        <v>2</v>
      </c>
      <c r="C29" s="5" t="s">
        <v>168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1415</v>
      </c>
      <c r="K29" s="5">
        <v>0</v>
      </c>
      <c r="L29" s="5">
        <v>0.43109540635999999</v>
      </c>
      <c r="M29" s="5">
        <v>0.53498233215500002</v>
      </c>
      <c r="N29" s="5">
        <v>0</v>
      </c>
      <c r="O29" s="5">
        <v>48</v>
      </c>
      <c r="P29" s="5" t="s">
        <v>52</v>
      </c>
      <c r="Q29" s="5">
        <v>1415</v>
      </c>
      <c r="R29" s="5">
        <v>0</v>
      </c>
      <c r="S29" s="5">
        <v>0.43109540635999999</v>
      </c>
      <c r="T29" s="5">
        <v>0.53498233215500002</v>
      </c>
      <c r="U29" s="5">
        <v>0</v>
      </c>
      <c r="V29" s="5">
        <v>48</v>
      </c>
      <c r="W29" s="5" t="s">
        <v>53</v>
      </c>
      <c r="X29" s="5">
        <v>3197</v>
      </c>
      <c r="Y29" s="5">
        <v>0.15593220339</v>
      </c>
      <c r="Z29" s="5">
        <v>48</v>
      </c>
      <c r="AA29" s="5">
        <v>2440</v>
      </c>
      <c r="AB29" s="5" t="s">
        <v>51</v>
      </c>
      <c r="AC29" s="5">
        <v>805</v>
      </c>
      <c r="AD29" s="5" t="s">
        <v>10</v>
      </c>
      <c r="AE29" s="5">
        <v>910</v>
      </c>
      <c r="AF29" s="5">
        <v>0</v>
      </c>
      <c r="AG29" s="5">
        <v>0.115384615385</v>
      </c>
      <c r="AH29" s="5">
        <v>0.86813186813200005</v>
      </c>
      <c r="AI29" s="5">
        <v>0</v>
      </c>
      <c r="AJ29" s="5">
        <v>15</v>
      </c>
      <c r="AK29" s="5" t="s">
        <v>10</v>
      </c>
      <c r="AL29" s="5">
        <v>910</v>
      </c>
      <c r="AM29" s="5">
        <v>0</v>
      </c>
      <c r="AN29" s="5">
        <v>0.115384615385</v>
      </c>
      <c r="AO29" s="5">
        <v>0.86813186813200005</v>
      </c>
      <c r="AP29" s="5">
        <v>0</v>
      </c>
      <c r="AQ29" s="5">
        <v>15</v>
      </c>
      <c r="AR29" s="5" t="s">
        <v>11</v>
      </c>
      <c r="AS29" s="5">
        <v>1210</v>
      </c>
      <c r="AT29" s="5">
        <v>0.62897959183700003</v>
      </c>
      <c r="AU29" s="5">
        <v>15</v>
      </c>
      <c r="AV29" s="5">
        <v>420</v>
      </c>
      <c r="AW29" s="5" t="s">
        <v>79</v>
      </c>
      <c r="AX29" s="5">
        <v>805</v>
      </c>
      <c r="AY29" s="5" t="s">
        <v>13</v>
      </c>
      <c r="AZ29" s="5">
        <v>846</v>
      </c>
      <c r="BA29" s="5">
        <v>0.13238770685599999</v>
      </c>
      <c r="BB29" s="5">
        <v>4.8463356973999998E-2</v>
      </c>
      <c r="BC29" s="5">
        <v>0</v>
      </c>
      <c r="BD29" s="5">
        <v>0</v>
      </c>
      <c r="BE29" s="5">
        <v>693</v>
      </c>
      <c r="BF29" s="5" t="s">
        <v>52</v>
      </c>
      <c r="BG29" s="5">
        <v>1577</v>
      </c>
      <c r="BH29" s="5">
        <v>0.37222574508599998</v>
      </c>
      <c r="BI29" s="5">
        <v>0.48953709575100002</v>
      </c>
      <c r="BJ29" s="5">
        <v>5.0729232720399999E-3</v>
      </c>
      <c r="BK29" s="5">
        <v>0</v>
      </c>
      <c r="BL29" s="5">
        <v>210</v>
      </c>
      <c r="BM29" s="5" t="s">
        <v>53</v>
      </c>
      <c r="BN29" s="5">
        <v>3683</v>
      </c>
      <c r="BO29" s="5">
        <v>0.14641664526100001</v>
      </c>
      <c r="BP29" s="5">
        <v>210</v>
      </c>
      <c r="BQ29" s="5">
        <v>3088</v>
      </c>
      <c r="BR29" s="13"/>
    </row>
    <row r="30" spans="1:70" s="12" customFormat="1" x14ac:dyDescent="0.25">
      <c r="A30" s="12" t="s">
        <v>12</v>
      </c>
      <c r="B30" s="12">
        <v>2</v>
      </c>
      <c r="C30" s="12" t="s">
        <v>129</v>
      </c>
      <c r="D30" s="12">
        <v>3</v>
      </c>
      <c r="E30" s="12">
        <v>3</v>
      </c>
      <c r="F30" s="12">
        <v>0</v>
      </c>
      <c r="G30" s="12" t="s">
        <v>9</v>
      </c>
      <c r="H30" s="12">
        <v>805</v>
      </c>
      <c r="I30" s="12" t="s">
        <v>52</v>
      </c>
      <c r="J30" s="12">
        <v>2173</v>
      </c>
      <c r="K30" s="12">
        <v>0</v>
      </c>
      <c r="L30" s="12">
        <v>0.62954440899999997</v>
      </c>
      <c r="M30" s="12">
        <v>0.35434882699999998</v>
      </c>
      <c r="N30" s="12">
        <v>0</v>
      </c>
      <c r="O30" s="12">
        <v>35</v>
      </c>
      <c r="P30" s="12" t="s">
        <v>52</v>
      </c>
      <c r="Q30" s="12">
        <v>2173</v>
      </c>
      <c r="R30" s="12">
        <v>0.31753336399999998</v>
      </c>
      <c r="S30" s="12">
        <v>0.62954440899999997</v>
      </c>
      <c r="T30" s="12">
        <v>3.6815462E-2</v>
      </c>
      <c r="U30" s="12">
        <v>0</v>
      </c>
      <c r="V30" s="12">
        <v>35</v>
      </c>
      <c r="W30" s="12" t="s">
        <v>53</v>
      </c>
      <c r="X30" s="12">
        <v>6242</v>
      </c>
      <c r="Y30" s="12">
        <v>0.110602199</v>
      </c>
      <c r="Z30" s="12">
        <v>35</v>
      </c>
      <c r="AA30" s="12">
        <v>5472</v>
      </c>
      <c r="AB30" s="12" t="s">
        <v>51</v>
      </c>
      <c r="AC30" s="12">
        <v>805</v>
      </c>
      <c r="AD30" s="12" t="s">
        <v>52</v>
      </c>
      <c r="AE30" s="12">
        <v>2138</v>
      </c>
      <c r="AF30" s="12">
        <v>0</v>
      </c>
      <c r="AG30" s="12">
        <v>0.62347988799999998</v>
      </c>
      <c r="AH30" s="12">
        <v>0.37652011200000002</v>
      </c>
      <c r="AI30" s="12">
        <v>0</v>
      </c>
      <c r="AJ30" s="12">
        <v>0</v>
      </c>
      <c r="AK30" s="12" t="s">
        <v>52</v>
      </c>
      <c r="AL30" s="12">
        <v>2138</v>
      </c>
      <c r="AM30" s="12">
        <v>0</v>
      </c>
      <c r="AN30" s="12">
        <v>0.62347988799999998</v>
      </c>
      <c r="AO30" s="12">
        <v>0.37652011200000002</v>
      </c>
      <c r="AP30" s="12">
        <v>0</v>
      </c>
      <c r="AQ30" s="12">
        <v>0</v>
      </c>
      <c r="AR30" s="12" t="s">
        <v>53</v>
      </c>
      <c r="AS30" s="12">
        <v>6137</v>
      </c>
      <c r="AT30" s="12">
        <v>0.130723481</v>
      </c>
      <c r="AU30" s="12">
        <v>0</v>
      </c>
      <c r="AV30" s="12">
        <v>5332</v>
      </c>
      <c r="AW30" s="12" t="s">
        <v>79</v>
      </c>
      <c r="AX30" s="12">
        <v>805</v>
      </c>
      <c r="AY30" s="12" t="s">
        <v>52</v>
      </c>
      <c r="AZ30" s="12">
        <v>2380</v>
      </c>
      <c r="BA30" s="12">
        <v>0</v>
      </c>
      <c r="BB30" s="12">
        <v>0.66176470600000004</v>
      </c>
      <c r="BC30" s="12">
        <v>0.23655462199999999</v>
      </c>
      <c r="BD30" s="12">
        <v>0</v>
      </c>
      <c r="BE30" s="12">
        <v>242</v>
      </c>
      <c r="BF30" s="12" t="s">
        <v>52</v>
      </c>
      <c r="BG30" s="12">
        <v>2380</v>
      </c>
      <c r="BH30" s="12">
        <v>0</v>
      </c>
      <c r="BI30" s="12">
        <v>0.66176470600000004</v>
      </c>
      <c r="BJ30" s="12">
        <v>0.23655462199999999</v>
      </c>
      <c r="BK30" s="12">
        <v>0</v>
      </c>
      <c r="BL30" s="12">
        <v>242</v>
      </c>
      <c r="BM30" s="12" t="s">
        <v>11</v>
      </c>
      <c r="BN30" s="12">
        <v>286</v>
      </c>
      <c r="BO30" s="12">
        <v>0.180880713</v>
      </c>
      <c r="BP30" s="12">
        <v>611</v>
      </c>
      <c r="BQ30" s="12">
        <v>92</v>
      </c>
    </row>
    <row r="31" spans="1:70" s="12" customFormat="1" x14ac:dyDescent="0.25">
      <c r="A31" s="5" t="s">
        <v>12</v>
      </c>
      <c r="B31" s="5">
        <v>2</v>
      </c>
      <c r="C31" s="5" t="s">
        <v>162</v>
      </c>
      <c r="D31" s="5">
        <v>3</v>
      </c>
      <c r="E31" s="5">
        <v>3</v>
      </c>
      <c r="F31" s="5">
        <v>0</v>
      </c>
      <c r="G31" s="5" t="s">
        <v>9</v>
      </c>
      <c r="H31" s="5">
        <v>805</v>
      </c>
      <c r="I31" s="5" t="s">
        <v>13</v>
      </c>
      <c r="J31" s="5">
        <v>805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 t="s">
        <v>13</v>
      </c>
      <c r="Q31" s="5">
        <v>805</v>
      </c>
      <c r="R31" s="5">
        <v>0.41118012422400002</v>
      </c>
      <c r="S31" s="5">
        <v>0</v>
      </c>
      <c r="T31" s="5">
        <v>0.58633540372699999</v>
      </c>
      <c r="U31" s="5">
        <v>2.4844720496900001E-3</v>
      </c>
      <c r="V31" s="5">
        <v>0</v>
      </c>
      <c r="W31" s="5" t="s">
        <v>14</v>
      </c>
      <c r="X31" s="5">
        <v>805</v>
      </c>
      <c r="Y31" s="5">
        <v>0.700621118012</v>
      </c>
      <c r="Z31" s="5">
        <v>0</v>
      </c>
      <c r="AA31" s="5">
        <v>0</v>
      </c>
      <c r="AB31" s="5" t="s">
        <v>51</v>
      </c>
      <c r="AC31" s="5">
        <v>805</v>
      </c>
      <c r="AD31" s="5" t="s">
        <v>52</v>
      </c>
      <c r="AE31" s="5">
        <v>805</v>
      </c>
      <c r="AF31" s="5">
        <v>0</v>
      </c>
      <c r="AG31" s="5">
        <v>0</v>
      </c>
      <c r="AH31" s="5">
        <v>0.99875776397500005</v>
      </c>
      <c r="AI31" s="5">
        <v>1.2422360248399999E-3</v>
      </c>
      <c r="AJ31" s="5">
        <v>0</v>
      </c>
      <c r="AK31" s="5" t="s">
        <v>52</v>
      </c>
      <c r="AL31" s="5">
        <v>805</v>
      </c>
      <c r="AM31" s="5">
        <v>0.93416149068300003</v>
      </c>
      <c r="AN31" s="5">
        <v>0</v>
      </c>
      <c r="AO31" s="5">
        <v>6.45962732919E-2</v>
      </c>
      <c r="AP31" s="5">
        <v>1.2422360248399999E-3</v>
      </c>
      <c r="AQ31" s="5">
        <v>0</v>
      </c>
      <c r="AR31" s="5" t="s">
        <v>53</v>
      </c>
      <c r="AS31" s="5">
        <v>805</v>
      </c>
      <c r="AT31" s="5">
        <v>0.96180124223600005</v>
      </c>
      <c r="AU31" s="5">
        <v>0</v>
      </c>
      <c r="AV31" s="5">
        <v>0</v>
      </c>
      <c r="AW31" s="5" t="s">
        <v>79</v>
      </c>
      <c r="AX31" s="5">
        <v>805</v>
      </c>
      <c r="AY31" s="5" t="s">
        <v>10</v>
      </c>
      <c r="AZ31" s="5">
        <v>805</v>
      </c>
      <c r="BA31" s="5">
        <v>1</v>
      </c>
      <c r="BB31" s="5">
        <v>0</v>
      </c>
      <c r="BC31" s="5">
        <v>0</v>
      </c>
      <c r="BD31" s="5">
        <v>0</v>
      </c>
      <c r="BE31" s="5">
        <v>0</v>
      </c>
      <c r="BF31" s="5" t="s">
        <v>10</v>
      </c>
      <c r="BG31" s="5">
        <v>805</v>
      </c>
      <c r="BH31" s="5">
        <v>1</v>
      </c>
      <c r="BI31" s="5">
        <v>0</v>
      </c>
      <c r="BJ31" s="5">
        <v>0</v>
      </c>
      <c r="BK31" s="5">
        <v>0</v>
      </c>
      <c r="BL31" s="5">
        <v>0</v>
      </c>
      <c r="BM31" s="5" t="s">
        <v>11</v>
      </c>
      <c r="BN31" s="5">
        <v>805</v>
      </c>
      <c r="BO31" s="5">
        <v>1</v>
      </c>
      <c r="BP31" s="5">
        <v>0</v>
      </c>
      <c r="BQ31" s="5">
        <v>0</v>
      </c>
      <c r="BR31" s="13"/>
    </row>
    <row r="32" spans="1:70" s="12" customFormat="1" x14ac:dyDescent="0.25">
      <c r="A32" s="5" t="s">
        <v>12</v>
      </c>
      <c r="B32" s="5">
        <v>2</v>
      </c>
      <c r="C32" s="5" t="s">
        <v>161</v>
      </c>
      <c r="D32" s="5">
        <v>3</v>
      </c>
      <c r="E32" s="5">
        <v>3</v>
      </c>
      <c r="F32" s="5">
        <v>0</v>
      </c>
      <c r="G32" s="5" t="s">
        <v>9</v>
      </c>
      <c r="H32" s="5">
        <v>805</v>
      </c>
      <c r="I32" s="5" t="s">
        <v>52</v>
      </c>
      <c r="J32" s="5">
        <v>1415</v>
      </c>
      <c r="K32" s="5">
        <v>0</v>
      </c>
      <c r="L32" s="5">
        <v>0.43109540635999999</v>
      </c>
      <c r="M32" s="5">
        <v>0.56749116607799999</v>
      </c>
      <c r="N32" s="5">
        <v>0</v>
      </c>
      <c r="O32" s="5">
        <v>2</v>
      </c>
      <c r="P32" s="5" t="s">
        <v>52</v>
      </c>
      <c r="Q32" s="5">
        <v>1415</v>
      </c>
      <c r="R32" s="5">
        <v>0</v>
      </c>
      <c r="S32" s="5">
        <v>0.43109540635999999</v>
      </c>
      <c r="T32" s="5">
        <v>0.56749116607799999</v>
      </c>
      <c r="U32" s="5">
        <v>0</v>
      </c>
      <c r="V32" s="5">
        <v>2</v>
      </c>
      <c r="W32" s="5" t="s">
        <v>53</v>
      </c>
      <c r="X32" s="5">
        <v>3243</v>
      </c>
      <c r="Y32" s="5">
        <v>0.22134052388299999</v>
      </c>
      <c r="Z32" s="5">
        <v>2</v>
      </c>
      <c r="AA32" s="5">
        <v>2440</v>
      </c>
      <c r="AB32" s="5" t="s">
        <v>51</v>
      </c>
      <c r="AC32" s="5">
        <v>805</v>
      </c>
      <c r="AD32" s="5" t="s">
        <v>10</v>
      </c>
      <c r="AE32" s="5">
        <v>962</v>
      </c>
      <c r="AF32" s="5">
        <v>0</v>
      </c>
      <c r="AG32" s="5">
        <v>0.163201663202</v>
      </c>
      <c r="AH32" s="5">
        <v>0.83679833679799998</v>
      </c>
      <c r="AI32" s="5">
        <v>0</v>
      </c>
      <c r="AJ32" s="5">
        <v>0</v>
      </c>
      <c r="AK32" s="5" t="s">
        <v>10</v>
      </c>
      <c r="AL32" s="5">
        <v>962</v>
      </c>
      <c r="AM32" s="5">
        <v>0</v>
      </c>
      <c r="AN32" s="5">
        <v>0.163201663202</v>
      </c>
      <c r="AO32" s="5">
        <v>0.83679833679799998</v>
      </c>
      <c r="AP32" s="5">
        <v>0</v>
      </c>
      <c r="AQ32" s="5">
        <v>0</v>
      </c>
      <c r="AR32" s="5" t="s">
        <v>11</v>
      </c>
      <c r="AS32" s="5">
        <v>1433</v>
      </c>
      <c r="AT32" s="5">
        <v>0.56071179343999999</v>
      </c>
      <c r="AU32" s="5">
        <v>0</v>
      </c>
      <c r="AV32" s="5">
        <v>628</v>
      </c>
      <c r="AW32" s="5" t="s">
        <v>79</v>
      </c>
      <c r="AX32" s="5">
        <v>805</v>
      </c>
      <c r="AY32" s="5" t="s">
        <v>52</v>
      </c>
      <c r="AZ32" s="5">
        <v>1608</v>
      </c>
      <c r="BA32" s="5">
        <v>0.379353233831</v>
      </c>
      <c r="BB32" s="5">
        <v>0.49937810945299999</v>
      </c>
      <c r="BC32" s="5">
        <v>0</v>
      </c>
      <c r="BD32" s="5">
        <v>0</v>
      </c>
      <c r="BE32" s="5">
        <v>195</v>
      </c>
      <c r="BF32" s="5" t="s">
        <v>52</v>
      </c>
      <c r="BG32" s="5">
        <v>1608</v>
      </c>
      <c r="BH32" s="5">
        <v>0.379353233831</v>
      </c>
      <c r="BI32" s="5">
        <v>0.49937810945299999</v>
      </c>
      <c r="BJ32" s="5">
        <v>0</v>
      </c>
      <c r="BK32" s="5">
        <v>0</v>
      </c>
      <c r="BL32" s="5">
        <v>195</v>
      </c>
      <c r="BM32" s="5" t="s">
        <v>53</v>
      </c>
      <c r="BN32" s="5">
        <v>3822</v>
      </c>
      <c r="BO32" s="5">
        <v>0.147435897436</v>
      </c>
      <c r="BP32" s="5">
        <v>195</v>
      </c>
      <c r="BQ32" s="5">
        <v>3212</v>
      </c>
      <c r="BR32" s="13"/>
    </row>
    <row r="33" spans="1:70" s="12" customFormat="1" x14ac:dyDescent="0.25">
      <c r="A33" s="5" t="s">
        <v>12</v>
      </c>
      <c r="B33" s="5">
        <v>2</v>
      </c>
      <c r="C33" s="5" t="s">
        <v>166</v>
      </c>
      <c r="D33" s="5">
        <v>3</v>
      </c>
      <c r="E33" s="5">
        <v>3</v>
      </c>
      <c r="F33" s="5">
        <v>0</v>
      </c>
      <c r="G33" s="5" t="s">
        <v>9</v>
      </c>
      <c r="H33" s="5">
        <v>805</v>
      </c>
      <c r="I33" s="5" t="s">
        <v>52</v>
      </c>
      <c r="J33" s="5">
        <v>2098</v>
      </c>
      <c r="K33" s="5">
        <v>0</v>
      </c>
      <c r="L33" s="5">
        <v>0.616301239276</v>
      </c>
      <c r="M33" s="5">
        <v>0.383698760724</v>
      </c>
      <c r="N33" s="5">
        <v>0</v>
      </c>
      <c r="O33" s="5">
        <v>0</v>
      </c>
      <c r="P33" s="5" t="s">
        <v>52</v>
      </c>
      <c r="Q33" s="5">
        <v>2098</v>
      </c>
      <c r="R33" s="5">
        <v>0</v>
      </c>
      <c r="S33" s="5">
        <v>0.616301239276</v>
      </c>
      <c r="T33" s="5">
        <v>0.383698760724</v>
      </c>
      <c r="U33" s="5">
        <v>0</v>
      </c>
      <c r="V33" s="5">
        <v>0</v>
      </c>
      <c r="W33" s="5" t="s">
        <v>53</v>
      </c>
      <c r="X33" s="5">
        <v>5977</v>
      </c>
      <c r="Y33" s="5">
        <v>0.119039651999</v>
      </c>
      <c r="Z33" s="5">
        <v>0</v>
      </c>
      <c r="AA33" s="5">
        <v>5172</v>
      </c>
      <c r="AB33" s="5" t="s">
        <v>51</v>
      </c>
      <c r="AC33" s="5">
        <v>805</v>
      </c>
      <c r="AD33" s="5" t="s">
        <v>52</v>
      </c>
      <c r="AE33" s="5">
        <v>2098</v>
      </c>
      <c r="AF33" s="5">
        <v>0</v>
      </c>
      <c r="AG33" s="5">
        <v>0.616301239276</v>
      </c>
      <c r="AH33" s="5">
        <v>0.383698760724</v>
      </c>
      <c r="AI33" s="5">
        <v>0</v>
      </c>
      <c r="AJ33" s="5">
        <v>0</v>
      </c>
      <c r="AK33" s="5" t="s">
        <v>52</v>
      </c>
      <c r="AL33" s="5">
        <v>2098</v>
      </c>
      <c r="AM33" s="5">
        <v>0</v>
      </c>
      <c r="AN33" s="5">
        <v>0.616301239276</v>
      </c>
      <c r="AO33" s="5">
        <v>0.383698760724</v>
      </c>
      <c r="AP33" s="5">
        <v>0</v>
      </c>
      <c r="AQ33" s="5">
        <v>0</v>
      </c>
      <c r="AR33" s="5" t="s">
        <v>53</v>
      </c>
      <c r="AS33" s="5">
        <v>5977</v>
      </c>
      <c r="AT33" s="5">
        <v>0.12907813284299999</v>
      </c>
      <c r="AU33" s="5">
        <v>0</v>
      </c>
      <c r="AV33" s="5">
        <v>5172</v>
      </c>
      <c r="AW33" s="5" t="s">
        <v>79</v>
      </c>
      <c r="AX33" s="5">
        <v>805</v>
      </c>
      <c r="AY33" s="5" t="s">
        <v>13</v>
      </c>
      <c r="AZ33" s="5">
        <v>805</v>
      </c>
      <c r="BA33" s="5">
        <v>4.9689440993800002E-2</v>
      </c>
      <c r="BB33" s="5">
        <v>0</v>
      </c>
      <c r="BC33" s="5">
        <v>0</v>
      </c>
      <c r="BD33" s="5">
        <v>0</v>
      </c>
      <c r="BE33" s="5">
        <v>765</v>
      </c>
      <c r="BF33" s="5" t="s">
        <v>13</v>
      </c>
      <c r="BG33" s="5">
        <v>805</v>
      </c>
      <c r="BH33" s="5">
        <v>4.9689440993800002E-2</v>
      </c>
      <c r="BI33" s="5">
        <v>0</v>
      </c>
      <c r="BJ33" s="5">
        <v>0</v>
      </c>
      <c r="BK33" s="5">
        <v>0</v>
      </c>
      <c r="BL33" s="5">
        <v>765</v>
      </c>
      <c r="BM33" s="5" t="s">
        <v>11</v>
      </c>
      <c r="BN33" s="5">
        <v>277</v>
      </c>
      <c r="BO33" s="5">
        <v>0.32422360248400001</v>
      </c>
      <c r="BP33" s="5">
        <v>528</v>
      </c>
      <c r="BQ33" s="5">
        <v>0</v>
      </c>
      <c r="BR33" s="13"/>
    </row>
    <row r="34" spans="1:70" s="12" customFormat="1" x14ac:dyDescent="0.25">
      <c r="A34" s="5" t="s">
        <v>12</v>
      </c>
      <c r="B34" s="5">
        <v>2</v>
      </c>
      <c r="C34" s="5" t="s">
        <v>164</v>
      </c>
      <c r="D34" s="5">
        <v>3</v>
      </c>
      <c r="E34" s="5">
        <v>3</v>
      </c>
      <c r="F34" s="5">
        <v>0</v>
      </c>
      <c r="G34" s="5" t="s">
        <v>9</v>
      </c>
      <c r="H34" s="5">
        <v>805</v>
      </c>
      <c r="I34" s="5" t="s">
        <v>52</v>
      </c>
      <c r="J34" s="5">
        <v>1706</v>
      </c>
      <c r="K34" s="5">
        <v>0</v>
      </c>
      <c r="L34" s="5">
        <v>0.52813599062100003</v>
      </c>
      <c r="M34" s="5">
        <v>0.47186400937900003</v>
      </c>
      <c r="N34" s="5">
        <v>0</v>
      </c>
      <c r="O34" s="5">
        <v>0</v>
      </c>
      <c r="P34" s="5" t="s">
        <v>52</v>
      </c>
      <c r="Q34" s="5">
        <v>1706</v>
      </c>
      <c r="R34" s="5">
        <v>0</v>
      </c>
      <c r="S34" s="5">
        <v>0.52813599062100003</v>
      </c>
      <c r="T34" s="5">
        <v>0.47186400937900003</v>
      </c>
      <c r="U34" s="5">
        <v>0</v>
      </c>
      <c r="V34" s="5">
        <v>0</v>
      </c>
      <c r="W34" s="5" t="s">
        <v>53</v>
      </c>
      <c r="X34" s="5">
        <v>4409</v>
      </c>
      <c r="Y34" s="5">
        <v>0.171297346337</v>
      </c>
      <c r="Z34" s="5">
        <v>0</v>
      </c>
      <c r="AA34" s="5">
        <v>3604</v>
      </c>
      <c r="AB34" s="5" t="s">
        <v>51</v>
      </c>
      <c r="AC34" s="5">
        <v>805</v>
      </c>
      <c r="AD34" s="5" t="s">
        <v>52</v>
      </c>
      <c r="AE34" s="5">
        <v>1706</v>
      </c>
      <c r="AF34" s="5">
        <v>0</v>
      </c>
      <c r="AG34" s="5">
        <v>0.52813599062100003</v>
      </c>
      <c r="AH34" s="5">
        <v>0.47186400937900003</v>
      </c>
      <c r="AI34" s="5">
        <v>0</v>
      </c>
      <c r="AJ34" s="5">
        <v>0</v>
      </c>
      <c r="AK34" s="5" t="s">
        <v>52</v>
      </c>
      <c r="AL34" s="5">
        <v>1706</v>
      </c>
      <c r="AM34" s="5">
        <v>0</v>
      </c>
      <c r="AN34" s="5">
        <v>0.52813599062100003</v>
      </c>
      <c r="AO34" s="5">
        <v>0.47186400937900003</v>
      </c>
      <c r="AP34" s="5">
        <v>0</v>
      </c>
      <c r="AQ34" s="5">
        <v>0</v>
      </c>
      <c r="AR34" s="5" t="s">
        <v>53</v>
      </c>
      <c r="AS34" s="5">
        <v>4409</v>
      </c>
      <c r="AT34" s="5">
        <v>0.17849852574300001</v>
      </c>
      <c r="AU34" s="5">
        <v>0</v>
      </c>
      <c r="AV34" s="5">
        <v>3604</v>
      </c>
      <c r="AW34" s="5" t="s">
        <v>79</v>
      </c>
      <c r="AX34" s="5">
        <v>805</v>
      </c>
      <c r="AY34" s="5" t="s">
        <v>13</v>
      </c>
      <c r="AZ34" s="5">
        <v>805</v>
      </c>
      <c r="BA34" s="5">
        <v>0</v>
      </c>
      <c r="BB34" s="5">
        <v>0</v>
      </c>
      <c r="BC34" s="5">
        <v>0.75527950310600001</v>
      </c>
      <c r="BD34" s="5">
        <v>0</v>
      </c>
      <c r="BE34" s="5">
        <v>197</v>
      </c>
      <c r="BF34" s="5" t="s">
        <v>13</v>
      </c>
      <c r="BG34" s="5">
        <v>805</v>
      </c>
      <c r="BH34" s="5">
        <v>0</v>
      </c>
      <c r="BI34" s="5">
        <v>0</v>
      </c>
      <c r="BJ34" s="5">
        <v>0.75527950310600001</v>
      </c>
      <c r="BK34" s="5">
        <v>0</v>
      </c>
      <c r="BL34" s="5">
        <v>197</v>
      </c>
      <c r="BM34" s="5" t="s">
        <v>14</v>
      </c>
      <c r="BN34" s="5">
        <v>608</v>
      </c>
      <c r="BO34" s="5">
        <v>0.68913043478299996</v>
      </c>
      <c r="BP34" s="5">
        <v>197</v>
      </c>
      <c r="BQ34" s="5">
        <v>0</v>
      </c>
      <c r="BR34" s="13"/>
    </row>
    <row r="35" spans="1:70" s="12" customFormat="1" x14ac:dyDescent="0.25">
      <c r="A35" s="5" t="s">
        <v>12</v>
      </c>
      <c r="B35" s="5">
        <v>2</v>
      </c>
      <c r="C35" s="5" t="s">
        <v>164</v>
      </c>
      <c r="D35" s="5">
        <v>3</v>
      </c>
      <c r="E35" s="5">
        <v>3</v>
      </c>
      <c r="F35" s="5">
        <v>0</v>
      </c>
      <c r="G35" s="5" t="s">
        <v>9</v>
      </c>
      <c r="H35" s="5">
        <v>805</v>
      </c>
      <c r="I35" s="5" t="s">
        <v>52</v>
      </c>
      <c r="J35" s="5">
        <v>1706</v>
      </c>
      <c r="K35" s="5">
        <v>0</v>
      </c>
      <c r="L35" s="5">
        <v>0.52813599062100003</v>
      </c>
      <c r="M35" s="5">
        <v>0.47186400937900003</v>
      </c>
      <c r="N35" s="5">
        <v>0</v>
      </c>
      <c r="O35" s="5">
        <v>0</v>
      </c>
      <c r="P35" s="5" t="s">
        <v>52</v>
      </c>
      <c r="Q35" s="5">
        <v>1706</v>
      </c>
      <c r="R35" s="5">
        <v>0</v>
      </c>
      <c r="S35" s="5">
        <v>0.52813599062100003</v>
      </c>
      <c r="T35" s="5">
        <v>0.47186400937900003</v>
      </c>
      <c r="U35" s="5">
        <v>0</v>
      </c>
      <c r="V35" s="5">
        <v>0</v>
      </c>
      <c r="W35" s="5" t="s">
        <v>53</v>
      </c>
      <c r="X35" s="5">
        <v>4409</v>
      </c>
      <c r="Y35" s="5">
        <v>0.171297346337</v>
      </c>
      <c r="Z35" s="5">
        <v>0</v>
      </c>
      <c r="AA35" s="5">
        <v>3604</v>
      </c>
      <c r="AB35" s="5" t="s">
        <v>51</v>
      </c>
      <c r="AC35" s="5">
        <v>805</v>
      </c>
      <c r="AD35" s="5" t="s">
        <v>52</v>
      </c>
      <c r="AE35" s="5">
        <v>1706</v>
      </c>
      <c r="AF35" s="5">
        <v>0</v>
      </c>
      <c r="AG35" s="5">
        <v>0.52813599062100003</v>
      </c>
      <c r="AH35" s="5">
        <v>0.47186400937900003</v>
      </c>
      <c r="AI35" s="5">
        <v>0</v>
      </c>
      <c r="AJ35" s="5">
        <v>0</v>
      </c>
      <c r="AK35" s="5" t="s">
        <v>52</v>
      </c>
      <c r="AL35" s="5">
        <v>1706</v>
      </c>
      <c r="AM35" s="5">
        <v>0</v>
      </c>
      <c r="AN35" s="5">
        <v>0.52813599062100003</v>
      </c>
      <c r="AO35" s="5">
        <v>0.47186400937900003</v>
      </c>
      <c r="AP35" s="5">
        <v>0</v>
      </c>
      <c r="AQ35" s="5">
        <v>0</v>
      </c>
      <c r="AR35" s="5" t="s">
        <v>53</v>
      </c>
      <c r="AS35" s="5">
        <v>4409</v>
      </c>
      <c r="AT35" s="5">
        <v>0.17849852574300001</v>
      </c>
      <c r="AU35" s="5">
        <v>0</v>
      </c>
      <c r="AV35" s="5">
        <v>3604</v>
      </c>
      <c r="AW35" s="5" t="s">
        <v>79</v>
      </c>
      <c r="AX35" s="5">
        <v>805</v>
      </c>
      <c r="AY35" s="5" t="s">
        <v>13</v>
      </c>
      <c r="AZ35" s="5">
        <v>805</v>
      </c>
      <c r="BA35" s="5">
        <v>0</v>
      </c>
      <c r="BB35" s="5">
        <v>0</v>
      </c>
      <c r="BC35" s="5">
        <v>0.75527950310600001</v>
      </c>
      <c r="BD35" s="5">
        <v>0</v>
      </c>
      <c r="BE35" s="5">
        <v>197</v>
      </c>
      <c r="BF35" s="5" t="s">
        <v>13</v>
      </c>
      <c r="BG35" s="5">
        <v>805</v>
      </c>
      <c r="BH35" s="5">
        <v>0</v>
      </c>
      <c r="BI35" s="5">
        <v>0</v>
      </c>
      <c r="BJ35" s="5">
        <v>0.75527950310600001</v>
      </c>
      <c r="BK35" s="5">
        <v>0</v>
      </c>
      <c r="BL35" s="5">
        <v>197</v>
      </c>
      <c r="BM35" s="5" t="s">
        <v>14</v>
      </c>
      <c r="BN35" s="5">
        <v>608</v>
      </c>
      <c r="BO35" s="5">
        <v>0.68913043478299996</v>
      </c>
      <c r="BP35" s="5">
        <v>197</v>
      </c>
      <c r="BQ35" s="5">
        <v>0</v>
      </c>
      <c r="BR35" s="13"/>
    </row>
    <row r="36" spans="1:70" s="12" customFormat="1" x14ac:dyDescent="0.25">
      <c r="A36" s="12" t="s">
        <v>12</v>
      </c>
      <c r="B36" s="12">
        <v>2</v>
      </c>
      <c r="C36" s="12" t="s">
        <v>128</v>
      </c>
      <c r="D36" s="12">
        <v>3</v>
      </c>
      <c r="E36" s="12">
        <v>3</v>
      </c>
      <c r="F36" s="12">
        <v>0</v>
      </c>
      <c r="G36" s="12" t="s">
        <v>9</v>
      </c>
      <c r="H36" s="12">
        <v>805</v>
      </c>
      <c r="I36" s="12" t="s">
        <v>52</v>
      </c>
      <c r="J36" s="12">
        <v>1582</v>
      </c>
      <c r="K36" s="12">
        <v>0</v>
      </c>
      <c r="L36" s="12">
        <v>0.49115044247799999</v>
      </c>
      <c r="M36" s="12">
        <v>0.49873577749699999</v>
      </c>
      <c r="N36" s="12">
        <v>0</v>
      </c>
      <c r="O36" s="12">
        <v>16</v>
      </c>
      <c r="P36" s="12" t="s">
        <v>52</v>
      </c>
      <c r="Q36" s="12">
        <v>1582</v>
      </c>
      <c r="R36" s="12">
        <v>1.201011378E-2</v>
      </c>
      <c r="S36" s="12">
        <v>0.49115044247799999</v>
      </c>
      <c r="T36" s="12">
        <v>0.48672566371699999</v>
      </c>
      <c r="U36" s="12">
        <v>0</v>
      </c>
      <c r="V36" s="12">
        <v>16</v>
      </c>
      <c r="W36" s="12" t="s">
        <v>53</v>
      </c>
      <c r="X36" s="12">
        <v>3897</v>
      </c>
      <c r="Y36" s="12">
        <v>0.184065934066</v>
      </c>
      <c r="Z36" s="12">
        <v>16</v>
      </c>
      <c r="AA36" s="12">
        <v>3108</v>
      </c>
      <c r="AB36" s="12" t="s">
        <v>51</v>
      </c>
      <c r="AC36" s="12">
        <v>805</v>
      </c>
      <c r="AD36" s="12" t="s">
        <v>13</v>
      </c>
      <c r="AE36" s="12">
        <v>828</v>
      </c>
      <c r="AF36" s="12">
        <v>0.95289855072499996</v>
      </c>
      <c r="AG36" s="12">
        <v>2.7777777777800002E-2</v>
      </c>
      <c r="AH36" s="12">
        <v>1.93236714976E-2</v>
      </c>
      <c r="AI36" s="12">
        <v>0</v>
      </c>
      <c r="AJ36" s="12">
        <v>0</v>
      </c>
      <c r="AK36" s="12" t="s">
        <v>13</v>
      </c>
      <c r="AL36" s="12">
        <v>828</v>
      </c>
      <c r="AM36" s="12">
        <v>0.95289855072499996</v>
      </c>
      <c r="AN36" s="12">
        <v>2.7777777777800002E-2</v>
      </c>
      <c r="AO36" s="12">
        <v>1.93236714976E-2</v>
      </c>
      <c r="AP36" s="12">
        <v>0</v>
      </c>
      <c r="AQ36" s="12">
        <v>0</v>
      </c>
      <c r="AR36" s="12" t="s">
        <v>14</v>
      </c>
      <c r="AS36" s="12">
        <v>897</v>
      </c>
      <c r="AT36" s="12">
        <v>0.88628762541799999</v>
      </c>
      <c r="AU36" s="12">
        <v>0</v>
      </c>
      <c r="AV36" s="12">
        <v>92</v>
      </c>
      <c r="AW36" s="12" t="s">
        <v>79</v>
      </c>
      <c r="AX36" s="12">
        <v>805</v>
      </c>
      <c r="AY36" s="12" t="s">
        <v>52</v>
      </c>
      <c r="AZ36" s="12">
        <v>1594</v>
      </c>
      <c r="BA36" s="12">
        <v>0</v>
      </c>
      <c r="BB36" s="12">
        <v>0.49498117942300002</v>
      </c>
      <c r="BC36" s="12">
        <v>0.487452948557</v>
      </c>
      <c r="BD36" s="12">
        <v>0</v>
      </c>
      <c r="BE36" s="12">
        <v>28</v>
      </c>
      <c r="BF36" s="12" t="s">
        <v>52</v>
      </c>
      <c r="BG36" s="12">
        <v>1594</v>
      </c>
      <c r="BH36" s="12">
        <v>0</v>
      </c>
      <c r="BI36" s="12">
        <v>0.49498117942300002</v>
      </c>
      <c r="BJ36" s="12">
        <v>0.487452948557</v>
      </c>
      <c r="BK36" s="12">
        <v>0</v>
      </c>
      <c r="BL36" s="12">
        <v>28</v>
      </c>
      <c r="BM36" s="12" t="s">
        <v>53</v>
      </c>
      <c r="BN36" s="12">
        <v>3933</v>
      </c>
      <c r="BO36" s="12">
        <v>0.15709416813900001</v>
      </c>
      <c r="BP36" s="12">
        <v>28</v>
      </c>
      <c r="BQ36" s="12">
        <v>3156</v>
      </c>
    </row>
    <row r="37" spans="1:70" s="12" customFormat="1" x14ac:dyDescent="0.25">
      <c r="A37" s="5" t="s">
        <v>12</v>
      </c>
      <c r="B37" s="5">
        <v>2</v>
      </c>
      <c r="C37" s="5" t="s">
        <v>174</v>
      </c>
      <c r="D37" s="5">
        <v>3</v>
      </c>
      <c r="E37" s="5">
        <v>3</v>
      </c>
      <c r="F37" s="5">
        <v>0</v>
      </c>
      <c r="G37" s="5" t="s">
        <v>9</v>
      </c>
      <c r="H37" s="5">
        <v>805</v>
      </c>
      <c r="I37" s="5" t="s">
        <v>13</v>
      </c>
      <c r="J37" s="5">
        <v>1721</v>
      </c>
      <c r="K37" s="5">
        <v>0</v>
      </c>
      <c r="L37" s="5">
        <v>0.53224869262100005</v>
      </c>
      <c r="M37" s="5">
        <v>0.467751307379</v>
      </c>
      <c r="N37" s="5">
        <v>0</v>
      </c>
      <c r="O37" s="5">
        <v>0</v>
      </c>
      <c r="P37" s="5" t="s">
        <v>13</v>
      </c>
      <c r="Q37" s="5">
        <v>1721</v>
      </c>
      <c r="R37" s="5">
        <v>0.40615920976199998</v>
      </c>
      <c r="S37" s="5">
        <v>0.53224869262100005</v>
      </c>
      <c r="T37" s="5">
        <v>6.1592097617700001E-2</v>
      </c>
      <c r="U37" s="5">
        <v>0</v>
      </c>
      <c r="V37" s="5">
        <v>0</v>
      </c>
      <c r="W37" s="5" t="s">
        <v>14</v>
      </c>
      <c r="X37" s="5">
        <v>4469</v>
      </c>
      <c r="Y37" s="5">
        <v>0.16978071156899999</v>
      </c>
      <c r="Z37" s="5">
        <v>0</v>
      </c>
      <c r="AA37" s="5">
        <v>3664</v>
      </c>
      <c r="AB37" s="5" t="s">
        <v>51</v>
      </c>
      <c r="AC37" s="5">
        <v>805</v>
      </c>
      <c r="AD37" s="5" t="s">
        <v>13</v>
      </c>
      <c r="AE37" s="5">
        <v>1723</v>
      </c>
      <c r="AF37" s="5">
        <v>0</v>
      </c>
      <c r="AG37" s="5">
        <v>0.53279164248400002</v>
      </c>
      <c r="AH37" s="5">
        <v>0.46604759141000002</v>
      </c>
      <c r="AI37" s="5">
        <v>0</v>
      </c>
      <c r="AJ37" s="5">
        <v>2</v>
      </c>
      <c r="AK37" s="5" t="s">
        <v>10</v>
      </c>
      <c r="AL37" s="5">
        <v>949</v>
      </c>
      <c r="AM37" s="5">
        <v>1.0537407797699999E-3</v>
      </c>
      <c r="AN37" s="5">
        <v>0.151738672287</v>
      </c>
      <c r="AO37" s="5">
        <v>1.0537407797699999E-3</v>
      </c>
      <c r="AP37" s="5">
        <v>0</v>
      </c>
      <c r="AQ37" s="5">
        <v>803</v>
      </c>
      <c r="AR37" s="5" t="s">
        <v>14</v>
      </c>
      <c r="AS37" s="5">
        <v>4475</v>
      </c>
      <c r="AT37" s="5">
        <v>0.15652222470400001</v>
      </c>
      <c r="AU37" s="5">
        <v>2</v>
      </c>
      <c r="AV37" s="5">
        <v>3672</v>
      </c>
      <c r="AW37" s="5" t="s">
        <v>79</v>
      </c>
      <c r="AX37" s="5">
        <v>805</v>
      </c>
      <c r="AY37" s="5" t="s">
        <v>52</v>
      </c>
      <c r="AZ37" s="5">
        <v>805</v>
      </c>
      <c r="BA37" s="5">
        <v>0.66086956521700002</v>
      </c>
      <c r="BB37" s="5">
        <v>0</v>
      </c>
      <c r="BC37" s="5">
        <v>1.9875776397499999E-2</v>
      </c>
      <c r="BD37" s="5">
        <v>0</v>
      </c>
      <c r="BE37" s="5">
        <v>257</v>
      </c>
      <c r="BF37" s="5" t="s">
        <v>52</v>
      </c>
      <c r="BG37" s="5">
        <v>805</v>
      </c>
      <c r="BH37" s="5">
        <v>0.66086956521700002</v>
      </c>
      <c r="BI37" s="5">
        <v>0</v>
      </c>
      <c r="BJ37" s="5">
        <v>1.9875776397499999E-2</v>
      </c>
      <c r="BK37" s="5">
        <v>0</v>
      </c>
      <c r="BL37" s="5">
        <v>257</v>
      </c>
      <c r="BM37" s="5" t="s">
        <v>53</v>
      </c>
      <c r="BN37" s="5">
        <v>548</v>
      </c>
      <c r="BO37" s="5">
        <v>0.65341614906800005</v>
      </c>
      <c r="BP37" s="5">
        <v>257</v>
      </c>
      <c r="BQ37" s="5">
        <v>0</v>
      </c>
      <c r="BR37" s="13"/>
    </row>
    <row r="38" spans="1:70" s="12" customFormat="1" x14ac:dyDescent="0.25">
      <c r="A38" s="5" t="s">
        <v>12</v>
      </c>
      <c r="B38" s="5">
        <v>2</v>
      </c>
      <c r="C38" s="5" t="s">
        <v>152</v>
      </c>
      <c r="D38" s="5">
        <v>3</v>
      </c>
      <c r="E38" s="5">
        <v>3</v>
      </c>
      <c r="F38" s="5">
        <v>0</v>
      </c>
      <c r="G38" s="5" t="s">
        <v>9</v>
      </c>
      <c r="H38" s="5">
        <v>805</v>
      </c>
      <c r="I38" s="5" t="s">
        <v>52</v>
      </c>
      <c r="J38" s="5">
        <v>2302</v>
      </c>
      <c r="K38" s="5">
        <v>0</v>
      </c>
      <c r="L38" s="5">
        <v>0.65030408340599999</v>
      </c>
      <c r="M38" s="5">
        <v>0.349261511729</v>
      </c>
      <c r="N38" s="5">
        <v>4.3440486533399998E-4</v>
      </c>
      <c r="O38" s="5">
        <v>0</v>
      </c>
      <c r="P38" s="5" t="s">
        <v>52</v>
      </c>
      <c r="Q38" s="5">
        <v>2302</v>
      </c>
      <c r="R38" s="5">
        <v>0</v>
      </c>
      <c r="S38" s="5">
        <v>0.65030408340599999</v>
      </c>
      <c r="T38" s="5">
        <v>0.349261511729</v>
      </c>
      <c r="U38" s="5">
        <v>4.3440486533399998E-4</v>
      </c>
      <c r="V38" s="5">
        <v>0</v>
      </c>
      <c r="W38" s="5" t="s">
        <v>53</v>
      </c>
      <c r="X38" s="5">
        <v>6793</v>
      </c>
      <c r="Y38" s="5">
        <v>0.108567643162</v>
      </c>
      <c r="Z38" s="5">
        <v>0</v>
      </c>
      <c r="AA38" s="5">
        <v>5988</v>
      </c>
      <c r="AB38" s="5" t="s">
        <v>51</v>
      </c>
      <c r="AC38" s="5">
        <v>805</v>
      </c>
      <c r="AD38" s="5" t="s">
        <v>52</v>
      </c>
      <c r="AE38" s="5">
        <v>2305</v>
      </c>
      <c r="AF38" s="5">
        <v>0</v>
      </c>
      <c r="AG38" s="5">
        <v>0.65075921908900003</v>
      </c>
      <c r="AH38" s="5">
        <v>0.347939262473</v>
      </c>
      <c r="AI38" s="5">
        <v>0</v>
      </c>
      <c r="AJ38" s="5">
        <v>3</v>
      </c>
      <c r="AK38" s="5" t="s">
        <v>52</v>
      </c>
      <c r="AL38" s="5">
        <v>2305</v>
      </c>
      <c r="AM38" s="5">
        <v>0</v>
      </c>
      <c r="AN38" s="5">
        <v>0.65075921908900003</v>
      </c>
      <c r="AO38" s="5">
        <v>0.347939262473</v>
      </c>
      <c r="AP38" s="5">
        <v>0</v>
      </c>
      <c r="AQ38" s="5">
        <v>3</v>
      </c>
      <c r="AR38" s="5" t="s">
        <v>53</v>
      </c>
      <c r="AS38" s="5">
        <v>6802</v>
      </c>
      <c r="AT38" s="5">
        <v>0.107237325496</v>
      </c>
      <c r="AU38" s="5">
        <v>3</v>
      </c>
      <c r="AV38" s="5">
        <v>6000</v>
      </c>
      <c r="AW38" s="5" t="s">
        <v>79</v>
      </c>
      <c r="AX38" s="5">
        <v>805</v>
      </c>
      <c r="AY38" s="5" t="s">
        <v>13</v>
      </c>
      <c r="AZ38" s="5">
        <v>805</v>
      </c>
      <c r="BA38" s="5">
        <v>3.9751552794999999E-2</v>
      </c>
      <c r="BB38" s="5">
        <v>0</v>
      </c>
      <c r="BC38" s="5">
        <v>0</v>
      </c>
      <c r="BD38" s="5">
        <v>0</v>
      </c>
      <c r="BE38" s="5">
        <v>773</v>
      </c>
      <c r="BF38" s="5" t="s">
        <v>13</v>
      </c>
      <c r="BG38" s="5">
        <v>805</v>
      </c>
      <c r="BH38" s="5">
        <v>3.9751552794999999E-2</v>
      </c>
      <c r="BI38" s="5">
        <v>0</v>
      </c>
      <c r="BJ38" s="5">
        <v>0</v>
      </c>
      <c r="BK38" s="5">
        <v>0</v>
      </c>
      <c r="BL38" s="5">
        <v>773</v>
      </c>
      <c r="BM38" s="5" t="s">
        <v>53</v>
      </c>
      <c r="BN38" s="5">
        <v>7123</v>
      </c>
      <c r="BO38" s="5">
        <v>9.3598783354100004E-2</v>
      </c>
      <c r="BP38" s="5">
        <v>110</v>
      </c>
      <c r="BQ38" s="5">
        <v>6428</v>
      </c>
      <c r="BR38" s="13"/>
    </row>
    <row r="39" spans="1:70" s="12" customFormat="1" x14ac:dyDescent="0.25">
      <c r="A39" s="5" t="s">
        <v>12</v>
      </c>
      <c r="B39" s="5">
        <v>2</v>
      </c>
      <c r="C39" s="5" t="s">
        <v>165</v>
      </c>
      <c r="D39" s="5">
        <v>3</v>
      </c>
      <c r="E39" s="5">
        <v>3</v>
      </c>
      <c r="F39" s="5">
        <v>0</v>
      </c>
      <c r="G39" s="5" t="s">
        <v>9</v>
      </c>
      <c r="H39" s="5">
        <v>805</v>
      </c>
      <c r="I39" s="5" t="s">
        <v>13</v>
      </c>
      <c r="J39" s="5">
        <v>809</v>
      </c>
      <c r="K39" s="5">
        <v>0</v>
      </c>
      <c r="L39" s="5">
        <v>4.9443757725600003E-3</v>
      </c>
      <c r="M39" s="5">
        <v>0.995055624227</v>
      </c>
      <c r="N39" s="5">
        <v>0</v>
      </c>
      <c r="O39" s="5">
        <v>0</v>
      </c>
      <c r="P39" s="5" t="s">
        <v>13</v>
      </c>
      <c r="Q39" s="5">
        <v>809</v>
      </c>
      <c r="R39" s="5">
        <v>0.95797280593300005</v>
      </c>
      <c r="S39" s="5">
        <v>4.9443757725600003E-3</v>
      </c>
      <c r="T39" s="5">
        <v>3.7082818294200001E-2</v>
      </c>
      <c r="U39" s="5">
        <v>0</v>
      </c>
      <c r="V39" s="5">
        <v>0</v>
      </c>
      <c r="W39" s="5" t="s">
        <v>14</v>
      </c>
      <c r="X39" s="5">
        <v>821</v>
      </c>
      <c r="Y39" s="5">
        <v>0.94884287454299998</v>
      </c>
      <c r="Z39" s="5">
        <v>0</v>
      </c>
      <c r="AA39" s="5">
        <v>16</v>
      </c>
      <c r="AB39" s="5" t="s">
        <v>51</v>
      </c>
      <c r="AC39" s="5">
        <v>805</v>
      </c>
      <c r="AD39" s="5" t="s">
        <v>10</v>
      </c>
      <c r="AE39" s="5">
        <v>807</v>
      </c>
      <c r="AF39" s="5">
        <v>0.68029739776999998</v>
      </c>
      <c r="AG39" s="5">
        <v>2.4783147459699999E-3</v>
      </c>
      <c r="AH39" s="5">
        <v>4.08921933086E-2</v>
      </c>
      <c r="AI39" s="5">
        <v>0</v>
      </c>
      <c r="AJ39" s="5">
        <v>223</v>
      </c>
      <c r="AK39" s="5" t="s">
        <v>10</v>
      </c>
      <c r="AL39" s="5">
        <v>807</v>
      </c>
      <c r="AM39" s="5">
        <v>0.68029739776999998</v>
      </c>
      <c r="AN39" s="5">
        <v>2.4783147459699999E-3</v>
      </c>
      <c r="AO39" s="5">
        <v>4.08921933086E-2</v>
      </c>
      <c r="AP39" s="5">
        <v>0</v>
      </c>
      <c r="AQ39" s="5">
        <v>223</v>
      </c>
      <c r="AR39" s="5" t="s">
        <v>11</v>
      </c>
      <c r="AS39" s="5">
        <v>590</v>
      </c>
      <c r="AT39" s="5">
        <v>0.68972939729399996</v>
      </c>
      <c r="AU39" s="5">
        <v>223</v>
      </c>
      <c r="AV39" s="5">
        <v>8</v>
      </c>
      <c r="AW39" s="5" t="s">
        <v>79</v>
      </c>
      <c r="AX39" s="5">
        <v>805</v>
      </c>
      <c r="AY39" s="5" t="s">
        <v>52</v>
      </c>
      <c r="AZ39" s="5">
        <v>1028</v>
      </c>
      <c r="BA39" s="5">
        <v>0</v>
      </c>
      <c r="BB39" s="5">
        <v>0.216926070039</v>
      </c>
      <c r="BC39" s="5">
        <v>0.77723735408600003</v>
      </c>
      <c r="BD39" s="5">
        <v>0</v>
      </c>
      <c r="BE39" s="5">
        <v>6</v>
      </c>
      <c r="BF39" s="5" t="s">
        <v>13</v>
      </c>
      <c r="BG39" s="5">
        <v>1610</v>
      </c>
      <c r="BH39" s="5">
        <v>2.4844720496900001E-3</v>
      </c>
      <c r="BI39" s="5">
        <v>0.5</v>
      </c>
      <c r="BJ39" s="5">
        <v>0</v>
      </c>
      <c r="BK39" s="5">
        <v>0</v>
      </c>
      <c r="BL39" s="5">
        <v>801</v>
      </c>
      <c r="BM39" s="5" t="s">
        <v>53</v>
      </c>
      <c r="BN39" s="5">
        <v>1691</v>
      </c>
      <c r="BO39" s="5">
        <v>0.34781968179099998</v>
      </c>
      <c r="BP39" s="5">
        <v>6</v>
      </c>
      <c r="BQ39" s="5">
        <v>892</v>
      </c>
      <c r="BR39" s="13"/>
    </row>
    <row r="40" spans="1:70" s="12" customFormat="1" x14ac:dyDescent="0.25">
      <c r="A40" s="5" t="s">
        <v>12</v>
      </c>
      <c r="B40" s="5">
        <v>2</v>
      </c>
      <c r="C40" s="5" t="s">
        <v>153</v>
      </c>
      <c r="D40" s="5">
        <v>3</v>
      </c>
      <c r="E40" s="5">
        <v>3</v>
      </c>
      <c r="F40" s="5">
        <v>0</v>
      </c>
      <c r="G40" s="5" t="s">
        <v>9</v>
      </c>
      <c r="H40" s="5">
        <v>805</v>
      </c>
      <c r="I40" s="5" t="s">
        <v>52</v>
      </c>
      <c r="J40" s="5">
        <v>2248</v>
      </c>
      <c r="K40" s="5">
        <v>0</v>
      </c>
      <c r="L40" s="5">
        <v>0.64190391459100005</v>
      </c>
      <c r="M40" s="5">
        <v>0.19083629893199999</v>
      </c>
      <c r="N40" s="5">
        <v>0</v>
      </c>
      <c r="O40" s="5">
        <v>376</v>
      </c>
      <c r="P40" s="5" t="s">
        <v>52</v>
      </c>
      <c r="Q40" s="5">
        <v>2248</v>
      </c>
      <c r="R40" s="5">
        <v>0</v>
      </c>
      <c r="S40" s="5">
        <v>0.64190391459100005</v>
      </c>
      <c r="T40" s="5">
        <v>0.19083629893199999</v>
      </c>
      <c r="U40" s="5">
        <v>0</v>
      </c>
      <c r="V40" s="5">
        <v>376</v>
      </c>
      <c r="W40" s="5" t="s">
        <v>11</v>
      </c>
      <c r="X40" s="5">
        <v>376</v>
      </c>
      <c r="Y40" s="5">
        <v>0.44037267080699999</v>
      </c>
      <c r="Z40" s="5">
        <v>429</v>
      </c>
      <c r="AA40" s="5">
        <v>0</v>
      </c>
      <c r="AB40" s="5" t="s">
        <v>51</v>
      </c>
      <c r="AC40" s="5">
        <v>805</v>
      </c>
      <c r="AD40" s="5" t="s">
        <v>52</v>
      </c>
      <c r="AE40" s="5">
        <v>2036</v>
      </c>
      <c r="AF40" s="5">
        <v>0</v>
      </c>
      <c r="AG40" s="5">
        <v>0.60461689587400003</v>
      </c>
      <c r="AH40" s="5">
        <v>0.31483300589399998</v>
      </c>
      <c r="AI40" s="5">
        <v>0</v>
      </c>
      <c r="AJ40" s="5">
        <v>164</v>
      </c>
      <c r="AK40" s="5" t="s">
        <v>13</v>
      </c>
      <c r="AL40" s="5">
        <v>808</v>
      </c>
      <c r="AM40" s="5">
        <v>0.20297029703</v>
      </c>
      <c r="AN40" s="5">
        <v>3.7128712871299999E-3</v>
      </c>
      <c r="AO40" s="5">
        <v>0</v>
      </c>
      <c r="AP40" s="5">
        <v>0</v>
      </c>
      <c r="AQ40" s="5">
        <v>641</v>
      </c>
      <c r="AR40" s="5" t="s">
        <v>14</v>
      </c>
      <c r="AS40" s="5">
        <v>176</v>
      </c>
      <c r="AT40" s="5">
        <v>0.18788249694</v>
      </c>
      <c r="AU40" s="5">
        <v>641</v>
      </c>
      <c r="AV40" s="5">
        <v>12</v>
      </c>
      <c r="AW40" s="5" t="s">
        <v>79</v>
      </c>
      <c r="AX40" s="5">
        <v>805</v>
      </c>
      <c r="AY40" s="5" t="s">
        <v>52</v>
      </c>
      <c r="AZ40" s="5">
        <v>1875</v>
      </c>
      <c r="BA40" s="5">
        <v>0</v>
      </c>
      <c r="BB40" s="5">
        <v>0.57066666666700006</v>
      </c>
      <c r="BC40" s="5">
        <v>0.42720000000000002</v>
      </c>
      <c r="BD40" s="5">
        <v>5.3333333333299997E-4</v>
      </c>
      <c r="BE40" s="5">
        <v>3</v>
      </c>
      <c r="BF40" s="5" t="s">
        <v>52</v>
      </c>
      <c r="BG40" s="5">
        <v>1875</v>
      </c>
      <c r="BH40" s="5">
        <v>0</v>
      </c>
      <c r="BI40" s="5">
        <v>0.57066666666700006</v>
      </c>
      <c r="BJ40" s="5">
        <v>0.42720000000000002</v>
      </c>
      <c r="BK40" s="5">
        <v>5.3333333333299997E-4</v>
      </c>
      <c r="BL40" s="5">
        <v>3</v>
      </c>
      <c r="BM40" s="5" t="s">
        <v>53</v>
      </c>
      <c r="BN40" s="5">
        <v>5082</v>
      </c>
      <c r="BO40" s="5">
        <v>0.14886922320599999</v>
      </c>
      <c r="BP40" s="5">
        <v>3</v>
      </c>
      <c r="BQ40" s="5">
        <v>4280</v>
      </c>
      <c r="BR40" s="13"/>
    </row>
    <row r="41" spans="1:70" s="12" customFormat="1" x14ac:dyDescent="0.25">
      <c r="A41" s="5" t="s">
        <v>12</v>
      </c>
      <c r="B41" s="5">
        <v>2</v>
      </c>
      <c r="C41" s="5" t="s">
        <v>150</v>
      </c>
      <c r="D41" s="5">
        <v>3</v>
      </c>
      <c r="E41" s="5">
        <v>3</v>
      </c>
      <c r="F41" s="5">
        <v>0</v>
      </c>
      <c r="G41" s="5" t="s">
        <v>9</v>
      </c>
      <c r="H41" s="5">
        <v>805</v>
      </c>
      <c r="I41" s="5" t="s">
        <v>52</v>
      </c>
      <c r="J41" s="5">
        <v>1676</v>
      </c>
      <c r="K41" s="5">
        <v>0</v>
      </c>
      <c r="L41" s="5">
        <v>0.51968973747000002</v>
      </c>
      <c r="M41" s="5">
        <v>0.48031026252999998</v>
      </c>
      <c r="N41" s="5">
        <v>0</v>
      </c>
      <c r="O41" s="5">
        <v>0</v>
      </c>
      <c r="P41" s="5" t="s">
        <v>52</v>
      </c>
      <c r="Q41" s="5">
        <v>1676</v>
      </c>
      <c r="R41" s="5">
        <v>0</v>
      </c>
      <c r="S41" s="5">
        <v>0.51968973747000002</v>
      </c>
      <c r="T41" s="5">
        <v>0.48031026252999998</v>
      </c>
      <c r="U41" s="5">
        <v>0</v>
      </c>
      <c r="V41" s="5">
        <v>0</v>
      </c>
      <c r="W41" s="5" t="s">
        <v>53</v>
      </c>
      <c r="X41" s="5">
        <v>4289</v>
      </c>
      <c r="Y41" s="5">
        <v>0.186815108417</v>
      </c>
      <c r="Z41" s="5">
        <v>0</v>
      </c>
      <c r="AA41" s="5">
        <v>3484</v>
      </c>
      <c r="AB41" s="5" t="s">
        <v>51</v>
      </c>
      <c r="AC41" s="5">
        <v>805</v>
      </c>
      <c r="AD41" s="5" t="s">
        <v>52</v>
      </c>
      <c r="AE41" s="5">
        <v>1780</v>
      </c>
      <c r="AF41" s="5">
        <v>0</v>
      </c>
      <c r="AG41" s="5">
        <v>0.54775280898900003</v>
      </c>
      <c r="AH41" s="5">
        <v>0.39382022471900002</v>
      </c>
      <c r="AI41" s="5">
        <v>0</v>
      </c>
      <c r="AJ41" s="5">
        <v>104</v>
      </c>
      <c r="AK41" s="5" t="s">
        <v>52</v>
      </c>
      <c r="AL41" s="5">
        <v>1780</v>
      </c>
      <c r="AM41" s="5">
        <v>0</v>
      </c>
      <c r="AN41" s="5">
        <v>0.54775280898900003</v>
      </c>
      <c r="AO41" s="5">
        <v>0.39382022471900002</v>
      </c>
      <c r="AP41" s="5">
        <v>0</v>
      </c>
      <c r="AQ41" s="5">
        <v>104</v>
      </c>
      <c r="AR41" s="5" t="s">
        <v>53</v>
      </c>
      <c r="AS41" s="5">
        <v>4601</v>
      </c>
      <c r="AT41" s="5">
        <v>0.136663124336</v>
      </c>
      <c r="AU41" s="5">
        <v>104</v>
      </c>
      <c r="AV41" s="5">
        <v>3900</v>
      </c>
      <c r="AW41" s="5" t="s">
        <v>79</v>
      </c>
      <c r="AX41" s="5">
        <v>805</v>
      </c>
      <c r="AY41" s="5" t="s">
        <v>13</v>
      </c>
      <c r="AZ41" s="5">
        <v>805</v>
      </c>
      <c r="BA41" s="5">
        <v>0</v>
      </c>
      <c r="BB41" s="5">
        <v>0</v>
      </c>
      <c r="BC41" s="5">
        <v>0.78881987577599999</v>
      </c>
      <c r="BD41" s="5">
        <v>0</v>
      </c>
      <c r="BE41" s="5">
        <v>170</v>
      </c>
      <c r="BF41" s="5" t="s">
        <v>13</v>
      </c>
      <c r="BG41" s="5">
        <v>805</v>
      </c>
      <c r="BH41" s="5">
        <v>0</v>
      </c>
      <c r="BI41" s="5">
        <v>0</v>
      </c>
      <c r="BJ41" s="5">
        <v>0.78881987577599999</v>
      </c>
      <c r="BK41" s="5">
        <v>0</v>
      </c>
      <c r="BL41" s="5">
        <v>170</v>
      </c>
      <c r="BM41" s="5" t="s">
        <v>14</v>
      </c>
      <c r="BN41" s="5">
        <v>635</v>
      </c>
      <c r="BO41" s="5">
        <v>0.77236024844700002</v>
      </c>
      <c r="BP41" s="5">
        <v>170</v>
      </c>
      <c r="BQ41" s="5">
        <v>0</v>
      </c>
      <c r="BR41" s="13"/>
    </row>
    <row r="42" spans="1:70" s="12" customFormat="1" x14ac:dyDescent="0.25">
      <c r="A42" s="5" t="s">
        <v>12</v>
      </c>
      <c r="B42" s="5">
        <v>2</v>
      </c>
      <c r="C42" s="5" t="s">
        <v>106</v>
      </c>
      <c r="D42" s="5">
        <v>3</v>
      </c>
      <c r="E42" s="5">
        <v>3</v>
      </c>
      <c r="F42" s="5">
        <v>0</v>
      </c>
      <c r="G42" s="5" t="s">
        <v>9</v>
      </c>
      <c r="H42" s="5">
        <v>805</v>
      </c>
      <c r="I42" s="5" t="s">
        <v>13</v>
      </c>
      <c r="J42" s="5">
        <v>805</v>
      </c>
      <c r="K42" s="5">
        <v>0</v>
      </c>
      <c r="L42" s="5">
        <v>0</v>
      </c>
      <c r="M42" s="5">
        <v>0.501863354037</v>
      </c>
      <c r="N42" s="5">
        <v>0</v>
      </c>
      <c r="O42" s="5">
        <v>401</v>
      </c>
      <c r="P42" s="5" t="s">
        <v>13</v>
      </c>
      <c r="Q42" s="5">
        <v>805</v>
      </c>
      <c r="R42" s="5">
        <v>0.43726708074499998</v>
      </c>
      <c r="S42" s="5">
        <v>0</v>
      </c>
      <c r="T42" s="5">
        <v>6.3354037267099997E-2</v>
      </c>
      <c r="U42" s="5">
        <v>1.2422360248399999E-3</v>
      </c>
      <c r="V42" s="5">
        <v>401</v>
      </c>
      <c r="W42" s="5" t="s">
        <v>14</v>
      </c>
      <c r="X42" s="5">
        <v>404</v>
      </c>
      <c r="Y42" s="5">
        <v>0.452795031056</v>
      </c>
      <c r="Z42" s="5">
        <v>401</v>
      </c>
      <c r="AA42" s="5">
        <v>0</v>
      </c>
      <c r="AB42" s="5" t="s">
        <v>51</v>
      </c>
      <c r="AC42" s="5">
        <v>805</v>
      </c>
      <c r="AD42" s="5" t="s">
        <v>52</v>
      </c>
      <c r="AE42" s="5">
        <v>1083</v>
      </c>
      <c r="AF42" s="5">
        <v>0</v>
      </c>
      <c r="AG42" s="5">
        <v>0.25669436749800001</v>
      </c>
      <c r="AH42" s="5">
        <v>0.74330563250199999</v>
      </c>
      <c r="AI42" s="5">
        <v>0</v>
      </c>
      <c r="AJ42" s="5">
        <v>0</v>
      </c>
      <c r="AK42" s="5" t="s">
        <v>52</v>
      </c>
      <c r="AL42" s="5">
        <v>1083</v>
      </c>
      <c r="AM42" s="5">
        <v>0</v>
      </c>
      <c r="AN42" s="5">
        <v>0.25669436749800001</v>
      </c>
      <c r="AO42" s="5">
        <v>0.74330563250199999</v>
      </c>
      <c r="AP42" s="5">
        <v>0</v>
      </c>
      <c r="AQ42" s="5">
        <v>0</v>
      </c>
      <c r="AR42" s="5" t="s">
        <v>53</v>
      </c>
      <c r="AS42" s="5">
        <v>1917</v>
      </c>
      <c r="AT42" s="5">
        <v>0.41510172144000002</v>
      </c>
      <c r="AU42" s="5">
        <v>0</v>
      </c>
      <c r="AV42" s="5">
        <v>1112</v>
      </c>
      <c r="AW42" s="5" t="s">
        <v>79</v>
      </c>
      <c r="AX42" s="5">
        <v>805</v>
      </c>
      <c r="AY42" s="5" t="s">
        <v>10</v>
      </c>
      <c r="AZ42" s="5">
        <v>1206</v>
      </c>
      <c r="BA42" s="5">
        <v>0</v>
      </c>
      <c r="BB42" s="5">
        <v>0.33250414593700001</v>
      </c>
      <c r="BC42" s="5">
        <v>0.436981757877</v>
      </c>
      <c r="BD42" s="5">
        <v>0</v>
      </c>
      <c r="BE42" s="5">
        <v>278</v>
      </c>
      <c r="BF42" s="5" t="s">
        <v>10</v>
      </c>
      <c r="BG42" s="5">
        <v>1206</v>
      </c>
      <c r="BH42" s="5">
        <v>0</v>
      </c>
      <c r="BI42" s="5">
        <v>0.33250414593700001</v>
      </c>
      <c r="BJ42" s="5">
        <v>0.436981757877</v>
      </c>
      <c r="BK42" s="5">
        <v>0</v>
      </c>
      <c r="BL42" s="5">
        <v>278</v>
      </c>
      <c r="BM42" s="5" t="s">
        <v>11</v>
      </c>
      <c r="BN42" s="5">
        <v>2131</v>
      </c>
      <c r="BO42" s="5">
        <v>0.20776255707800001</v>
      </c>
      <c r="BP42" s="5">
        <v>278</v>
      </c>
      <c r="BQ42" s="5">
        <v>1604</v>
      </c>
      <c r="BR42" s="13"/>
    </row>
    <row r="43" spans="1:70" s="12" customFormat="1" x14ac:dyDescent="0.25">
      <c r="A43" s="5" t="s">
        <v>12</v>
      </c>
      <c r="B43" s="5">
        <v>2</v>
      </c>
      <c r="C43" s="5" t="s">
        <v>118</v>
      </c>
      <c r="D43" s="5">
        <v>3</v>
      </c>
      <c r="E43" s="5">
        <v>3</v>
      </c>
      <c r="F43" s="5">
        <v>0</v>
      </c>
      <c r="G43" s="5" t="s">
        <v>9</v>
      </c>
      <c r="H43" s="5">
        <v>805</v>
      </c>
      <c r="I43" s="5" t="s">
        <v>10</v>
      </c>
      <c r="J43" s="5">
        <v>811</v>
      </c>
      <c r="K43" s="5">
        <v>0.56226880394599998</v>
      </c>
      <c r="L43" s="5">
        <v>7.3982737361300002E-3</v>
      </c>
      <c r="M43" s="5">
        <v>0</v>
      </c>
      <c r="N43" s="5">
        <v>0</v>
      </c>
      <c r="O43" s="5">
        <v>349</v>
      </c>
      <c r="P43" s="5" t="s">
        <v>10</v>
      </c>
      <c r="Q43" s="5">
        <v>811</v>
      </c>
      <c r="R43" s="5">
        <v>0.56226880394599998</v>
      </c>
      <c r="S43" s="5">
        <v>7.3982737361300002E-3</v>
      </c>
      <c r="T43" s="5">
        <v>0</v>
      </c>
      <c r="U43" s="5">
        <v>0</v>
      </c>
      <c r="V43" s="5">
        <v>349</v>
      </c>
      <c r="W43" s="5" t="s">
        <v>11</v>
      </c>
      <c r="X43" s="5">
        <v>480</v>
      </c>
      <c r="Y43" s="5">
        <v>0.53468033775599999</v>
      </c>
      <c r="Z43" s="5">
        <v>349</v>
      </c>
      <c r="AA43" s="5">
        <v>24</v>
      </c>
      <c r="AB43" s="5" t="s">
        <v>51</v>
      </c>
      <c r="AC43" s="5">
        <v>805</v>
      </c>
      <c r="AD43" s="5" t="s">
        <v>52</v>
      </c>
      <c r="AE43" s="5">
        <v>1606</v>
      </c>
      <c r="AF43" s="5">
        <v>0</v>
      </c>
      <c r="AG43" s="5">
        <v>0.498754669988</v>
      </c>
      <c r="AH43" s="5">
        <v>0.5</v>
      </c>
      <c r="AI43" s="5">
        <v>0</v>
      </c>
      <c r="AJ43" s="5">
        <v>2</v>
      </c>
      <c r="AK43" s="5" t="s">
        <v>52</v>
      </c>
      <c r="AL43" s="5">
        <v>1606</v>
      </c>
      <c r="AM43" s="5">
        <v>0</v>
      </c>
      <c r="AN43" s="5">
        <v>0.498754669988</v>
      </c>
      <c r="AO43" s="5">
        <v>0.5</v>
      </c>
      <c r="AP43" s="5">
        <v>0</v>
      </c>
      <c r="AQ43" s="5">
        <v>2</v>
      </c>
      <c r="AR43" s="5" t="s">
        <v>53</v>
      </c>
      <c r="AS43" s="5">
        <v>4007</v>
      </c>
      <c r="AT43" s="5">
        <v>0.189760538788</v>
      </c>
      <c r="AU43" s="5">
        <v>2</v>
      </c>
      <c r="AV43" s="5">
        <v>3204</v>
      </c>
      <c r="AW43" s="5" t="s">
        <v>79</v>
      </c>
      <c r="AX43" s="5">
        <v>805</v>
      </c>
      <c r="AY43" s="5" t="s">
        <v>52</v>
      </c>
      <c r="AZ43" s="5">
        <v>1608</v>
      </c>
      <c r="BA43" s="5">
        <v>0</v>
      </c>
      <c r="BB43" s="5">
        <v>0.49937810945299999</v>
      </c>
      <c r="BC43" s="5">
        <v>0.49751243781100002</v>
      </c>
      <c r="BD43" s="5">
        <v>6.2189054726400001E-4</v>
      </c>
      <c r="BE43" s="5">
        <v>4</v>
      </c>
      <c r="BF43" s="5" t="s">
        <v>52</v>
      </c>
      <c r="BG43" s="5">
        <v>1608</v>
      </c>
      <c r="BH43" s="5">
        <v>0.32151741293500002</v>
      </c>
      <c r="BI43" s="5">
        <v>0.49937810945299999</v>
      </c>
      <c r="BJ43" s="5">
        <v>0.17599502487599999</v>
      </c>
      <c r="BK43" s="5">
        <v>6.2189054726400001E-4</v>
      </c>
      <c r="BL43" s="5">
        <v>4</v>
      </c>
      <c r="BM43" s="5" t="s">
        <v>53</v>
      </c>
      <c r="BN43" s="5">
        <v>4013</v>
      </c>
      <c r="BO43" s="5">
        <v>0.15148120487899999</v>
      </c>
      <c r="BP43" s="5">
        <v>4</v>
      </c>
      <c r="BQ43" s="5">
        <v>3212</v>
      </c>
      <c r="BR43" s="11"/>
    </row>
    <row r="44" spans="1:70" s="12" customFormat="1" x14ac:dyDescent="0.25">
      <c r="A44" s="5" t="s">
        <v>12</v>
      </c>
      <c r="B44" s="5">
        <v>2</v>
      </c>
      <c r="C44" s="5" t="s">
        <v>112</v>
      </c>
      <c r="D44" s="5">
        <v>3</v>
      </c>
      <c r="E44" s="5">
        <v>3</v>
      </c>
      <c r="F44" s="5">
        <v>0</v>
      </c>
      <c r="G44" s="5" t="s">
        <v>9</v>
      </c>
      <c r="H44" s="5">
        <v>805</v>
      </c>
      <c r="I44" s="5" t="s">
        <v>52</v>
      </c>
      <c r="J44" s="5">
        <v>861</v>
      </c>
      <c r="K44" s="5">
        <v>0</v>
      </c>
      <c r="L44" s="5">
        <v>6.5040650406500006E-2</v>
      </c>
      <c r="M44" s="5">
        <v>0.93495934959299998</v>
      </c>
      <c r="N44" s="5">
        <v>0</v>
      </c>
      <c r="O44" s="5">
        <v>0</v>
      </c>
      <c r="P44" s="5" t="s">
        <v>52</v>
      </c>
      <c r="Q44" s="5">
        <v>861</v>
      </c>
      <c r="R44" s="5">
        <v>0</v>
      </c>
      <c r="S44" s="5">
        <v>6.5040650406500006E-2</v>
      </c>
      <c r="T44" s="5">
        <v>0.93495934959299998</v>
      </c>
      <c r="U44" s="5">
        <v>0</v>
      </c>
      <c r="V44" s="5">
        <v>0</v>
      </c>
      <c r="W44" s="5" t="s">
        <v>53</v>
      </c>
      <c r="X44" s="5">
        <v>1029</v>
      </c>
      <c r="Y44" s="5">
        <v>0.77915451894999999</v>
      </c>
      <c r="Z44" s="5">
        <v>0</v>
      </c>
      <c r="AA44" s="5">
        <v>224</v>
      </c>
      <c r="AB44" s="5" t="s">
        <v>51</v>
      </c>
      <c r="AC44" s="5">
        <v>805</v>
      </c>
      <c r="AD44" s="5" t="s">
        <v>13</v>
      </c>
      <c r="AE44" s="5">
        <v>1453</v>
      </c>
      <c r="AF44" s="5">
        <v>0</v>
      </c>
      <c r="AG44" s="5">
        <v>0.44597384721299999</v>
      </c>
      <c r="AH44" s="5">
        <v>0.42945629731599999</v>
      </c>
      <c r="AI44" s="5">
        <v>6.8823124569899997E-4</v>
      </c>
      <c r="AJ44" s="5">
        <v>180</v>
      </c>
      <c r="AK44" s="5" t="s">
        <v>13</v>
      </c>
      <c r="AL44" s="5">
        <v>1453</v>
      </c>
      <c r="AM44" s="5">
        <v>6.8823124569899997E-4</v>
      </c>
      <c r="AN44" s="5">
        <v>0.44597384721299999</v>
      </c>
      <c r="AO44" s="5">
        <v>0.42876806607000001</v>
      </c>
      <c r="AP44" s="5">
        <v>6.8823124569899997E-4</v>
      </c>
      <c r="AQ44" s="5">
        <v>180</v>
      </c>
      <c r="AR44" s="5" t="s">
        <v>14</v>
      </c>
      <c r="AS44" s="5">
        <v>3217</v>
      </c>
      <c r="AT44" s="5">
        <v>0.168531056815</v>
      </c>
      <c r="AU44" s="5">
        <v>180</v>
      </c>
      <c r="AV44" s="5">
        <v>2592</v>
      </c>
      <c r="AW44" s="5" t="s">
        <v>79</v>
      </c>
      <c r="AX44" s="5">
        <v>805</v>
      </c>
      <c r="AY44" s="5" t="s">
        <v>13</v>
      </c>
      <c r="AZ44" s="5">
        <v>1430</v>
      </c>
      <c r="BA44" s="5">
        <v>0</v>
      </c>
      <c r="BB44" s="5">
        <v>0.43706293706299998</v>
      </c>
      <c r="BC44" s="5">
        <v>0.45314685314699998</v>
      </c>
      <c r="BD44" s="5">
        <v>0</v>
      </c>
      <c r="BE44" s="5">
        <v>157</v>
      </c>
      <c r="BF44" s="5" t="s">
        <v>13</v>
      </c>
      <c r="BG44" s="5">
        <v>1430</v>
      </c>
      <c r="BH44" s="5">
        <v>6.9930069930099995E-4</v>
      </c>
      <c r="BI44" s="5">
        <v>0.43706293706299998</v>
      </c>
      <c r="BJ44" s="5">
        <v>0.452447552448</v>
      </c>
      <c r="BK44" s="5">
        <v>0</v>
      </c>
      <c r="BL44" s="5">
        <v>157</v>
      </c>
      <c r="BM44" s="5" t="s">
        <v>14</v>
      </c>
      <c r="BN44" s="5">
        <v>3148</v>
      </c>
      <c r="BO44" s="5">
        <v>0.179046898638</v>
      </c>
      <c r="BP44" s="5">
        <v>157</v>
      </c>
      <c r="BQ44" s="5">
        <v>2500</v>
      </c>
      <c r="BR44" s="11"/>
    </row>
    <row r="45" spans="1:70" s="12" customFormat="1" x14ac:dyDescent="0.25">
      <c r="A45" s="5" t="s">
        <v>12</v>
      </c>
      <c r="B45" s="5">
        <v>2</v>
      </c>
      <c r="C45" s="5" t="s">
        <v>163</v>
      </c>
      <c r="D45" s="5">
        <v>3</v>
      </c>
      <c r="E45" s="5">
        <v>3</v>
      </c>
      <c r="F45" s="5">
        <v>0</v>
      </c>
      <c r="G45" s="5" t="s">
        <v>9</v>
      </c>
      <c r="H45" s="5">
        <v>805</v>
      </c>
      <c r="I45" s="5" t="s">
        <v>10</v>
      </c>
      <c r="J45" s="5">
        <v>1110</v>
      </c>
      <c r="K45" s="5">
        <v>0</v>
      </c>
      <c r="L45" s="5">
        <v>0.27477477477500001</v>
      </c>
      <c r="M45" s="5">
        <v>0.68918918918899996</v>
      </c>
      <c r="N45" s="5">
        <v>0</v>
      </c>
      <c r="O45" s="5">
        <v>40</v>
      </c>
      <c r="P45" s="5" t="s">
        <v>10</v>
      </c>
      <c r="Q45" s="5">
        <v>1110</v>
      </c>
      <c r="R45" s="5">
        <v>0</v>
      </c>
      <c r="S45" s="5">
        <v>0.27477477477500001</v>
      </c>
      <c r="T45" s="5">
        <v>0.68918918918899996</v>
      </c>
      <c r="U45" s="5">
        <v>0</v>
      </c>
      <c r="V45" s="5">
        <v>40</v>
      </c>
      <c r="W45" s="5" t="s">
        <v>11</v>
      </c>
      <c r="X45" s="5">
        <v>1985</v>
      </c>
      <c r="Y45" s="5">
        <v>0.36543209876499999</v>
      </c>
      <c r="Z45" s="5">
        <v>40</v>
      </c>
      <c r="AA45" s="5">
        <v>1220</v>
      </c>
      <c r="AB45" s="5" t="s">
        <v>51</v>
      </c>
      <c r="AC45" s="5">
        <v>805</v>
      </c>
      <c r="AD45" s="5" t="s">
        <v>52</v>
      </c>
      <c r="AE45" s="5">
        <v>1344</v>
      </c>
      <c r="AF45" s="5">
        <v>0</v>
      </c>
      <c r="AG45" s="5">
        <v>0.40104166666699997</v>
      </c>
      <c r="AH45" s="5">
        <v>0.57217261904799999</v>
      </c>
      <c r="AI45" s="5">
        <v>0</v>
      </c>
      <c r="AJ45" s="5">
        <v>36</v>
      </c>
      <c r="AK45" s="5" t="s">
        <v>52</v>
      </c>
      <c r="AL45" s="5">
        <v>1344</v>
      </c>
      <c r="AM45" s="5">
        <v>0</v>
      </c>
      <c r="AN45" s="5">
        <v>0.40104166666699997</v>
      </c>
      <c r="AO45" s="5">
        <v>0.57217261904799999</v>
      </c>
      <c r="AP45" s="5">
        <v>0</v>
      </c>
      <c r="AQ45" s="5">
        <v>36</v>
      </c>
      <c r="AR45" s="5" t="s">
        <v>53</v>
      </c>
      <c r="AS45" s="5">
        <v>2925</v>
      </c>
      <c r="AT45" s="5">
        <v>0.179669030733</v>
      </c>
      <c r="AU45" s="5">
        <v>36</v>
      </c>
      <c r="AV45" s="5">
        <v>2156</v>
      </c>
      <c r="AW45" s="5" t="s">
        <v>79</v>
      </c>
      <c r="AX45" s="5">
        <v>805</v>
      </c>
      <c r="AY45" s="5" t="s">
        <v>52</v>
      </c>
      <c r="AZ45" s="5">
        <v>1614</v>
      </c>
      <c r="BA45" s="5">
        <v>0</v>
      </c>
      <c r="BB45" s="5">
        <v>0.50123915737299995</v>
      </c>
      <c r="BC45" s="5">
        <v>0.30916976456</v>
      </c>
      <c r="BD45" s="5">
        <v>0</v>
      </c>
      <c r="BE45" s="5">
        <v>306</v>
      </c>
      <c r="BF45" s="5" t="s">
        <v>52</v>
      </c>
      <c r="BG45" s="5">
        <v>1614</v>
      </c>
      <c r="BH45" s="5">
        <v>0.30916976456</v>
      </c>
      <c r="BI45" s="5">
        <v>0.50123915737299995</v>
      </c>
      <c r="BJ45" s="5">
        <v>0</v>
      </c>
      <c r="BK45" s="5">
        <v>0</v>
      </c>
      <c r="BL45" s="5">
        <v>306</v>
      </c>
      <c r="BM45" s="5" t="s">
        <v>53</v>
      </c>
      <c r="BN45" s="5">
        <v>3735</v>
      </c>
      <c r="BO45" s="5">
        <v>0.11865874783499999</v>
      </c>
      <c r="BP45" s="5">
        <v>306</v>
      </c>
      <c r="BQ45" s="5">
        <v>3236</v>
      </c>
      <c r="BR45" s="13"/>
    </row>
    <row r="46" spans="1:70" s="12" customFormat="1" x14ac:dyDescent="0.25">
      <c r="A46" s="5" t="s">
        <v>12</v>
      </c>
      <c r="B46" s="5">
        <v>2</v>
      </c>
      <c r="C46" s="5" t="s">
        <v>107</v>
      </c>
      <c r="D46" s="5">
        <v>3</v>
      </c>
      <c r="E46" s="5">
        <v>3</v>
      </c>
      <c r="F46" s="5">
        <v>0</v>
      </c>
      <c r="G46" s="5" t="s">
        <v>9</v>
      </c>
      <c r="H46" s="5">
        <v>805</v>
      </c>
      <c r="I46" s="5" t="s">
        <v>52</v>
      </c>
      <c r="J46" s="5">
        <v>1827</v>
      </c>
      <c r="K46" s="5">
        <v>0</v>
      </c>
      <c r="L46" s="5">
        <v>0.55938697317999997</v>
      </c>
      <c r="M46" s="5">
        <v>0.44006568144500002</v>
      </c>
      <c r="N46" s="5">
        <v>0</v>
      </c>
      <c r="O46" s="5">
        <v>1</v>
      </c>
      <c r="P46" s="5" t="s">
        <v>52</v>
      </c>
      <c r="Q46" s="5">
        <v>1827</v>
      </c>
      <c r="R46" s="5">
        <v>0</v>
      </c>
      <c r="S46" s="5">
        <v>0.55938697317999997</v>
      </c>
      <c r="T46" s="5">
        <v>0.44006568144500002</v>
      </c>
      <c r="U46" s="5">
        <v>0</v>
      </c>
      <c r="V46" s="5">
        <v>1</v>
      </c>
      <c r="W46" s="5" t="s">
        <v>53</v>
      </c>
      <c r="X46" s="5">
        <v>4892</v>
      </c>
      <c r="Y46" s="5">
        <v>0.139995912528</v>
      </c>
      <c r="Z46" s="5">
        <v>1</v>
      </c>
      <c r="AA46" s="5">
        <v>4088</v>
      </c>
      <c r="AB46" s="5" t="s">
        <v>51</v>
      </c>
      <c r="AC46" s="5">
        <v>805</v>
      </c>
      <c r="AD46" s="5" t="s">
        <v>52</v>
      </c>
      <c r="AE46" s="5">
        <v>1847</v>
      </c>
      <c r="AF46" s="5">
        <v>0.40768814293400002</v>
      </c>
      <c r="AG46" s="5">
        <v>0.56415809420700003</v>
      </c>
      <c r="AH46" s="5">
        <v>1.6242555495400001E-2</v>
      </c>
      <c r="AI46" s="5">
        <v>5.4141851651300001E-4</v>
      </c>
      <c r="AJ46" s="5">
        <v>21</v>
      </c>
      <c r="AK46" s="5" t="s">
        <v>52</v>
      </c>
      <c r="AL46" s="5">
        <v>1847</v>
      </c>
      <c r="AM46" s="5">
        <v>0.40768814293400002</v>
      </c>
      <c r="AN46" s="5">
        <v>0.56415809420700003</v>
      </c>
      <c r="AO46" s="5">
        <v>1.6242555495400001E-2</v>
      </c>
      <c r="AP46" s="5">
        <v>5.4141851651300001E-4</v>
      </c>
      <c r="AQ46" s="5">
        <v>21</v>
      </c>
      <c r="AR46" s="5" t="s">
        <v>53</v>
      </c>
      <c r="AS46" s="5">
        <v>4952</v>
      </c>
      <c r="AT46" s="5">
        <v>0.14970842549800001</v>
      </c>
      <c r="AU46" s="5">
        <v>21</v>
      </c>
      <c r="AV46" s="5">
        <v>4168</v>
      </c>
      <c r="AW46" s="5" t="s">
        <v>79</v>
      </c>
      <c r="AX46" s="5">
        <v>805</v>
      </c>
      <c r="AY46" s="5" t="s">
        <v>10</v>
      </c>
      <c r="AZ46" s="5">
        <v>809</v>
      </c>
      <c r="BA46" s="5">
        <v>0</v>
      </c>
      <c r="BB46" s="5">
        <v>4.9443757725600003E-3</v>
      </c>
      <c r="BC46" s="5">
        <v>0.70086526575999997</v>
      </c>
      <c r="BD46" s="5">
        <v>0</v>
      </c>
      <c r="BE46" s="5">
        <v>238</v>
      </c>
      <c r="BF46" s="5" t="s">
        <v>10</v>
      </c>
      <c r="BG46" s="5">
        <v>809</v>
      </c>
      <c r="BH46" s="5">
        <v>0.689740420272</v>
      </c>
      <c r="BI46" s="5">
        <v>4.9443757725600003E-3</v>
      </c>
      <c r="BJ46" s="5">
        <v>9.8887515451200007E-3</v>
      </c>
      <c r="BK46" s="5">
        <v>1.2360939431400001E-3</v>
      </c>
      <c r="BL46" s="5">
        <v>238</v>
      </c>
      <c r="BM46" s="5" t="s">
        <v>11</v>
      </c>
      <c r="BN46" s="5">
        <v>583</v>
      </c>
      <c r="BO46" s="5">
        <v>0.67143727162</v>
      </c>
      <c r="BP46" s="5">
        <v>238</v>
      </c>
      <c r="BQ46" s="5">
        <v>16</v>
      </c>
      <c r="BR46" s="13"/>
    </row>
    <row r="47" spans="1:70" s="12" customFormat="1" x14ac:dyDescent="0.25">
      <c r="A47" s="5" t="s">
        <v>12</v>
      </c>
      <c r="B47" s="5">
        <v>2</v>
      </c>
      <c r="C47" s="5" t="s">
        <v>151</v>
      </c>
      <c r="D47" s="5">
        <v>3</v>
      </c>
      <c r="E47" s="5">
        <v>3</v>
      </c>
      <c r="F47" s="5">
        <v>0</v>
      </c>
      <c r="G47" s="5" t="s">
        <v>9</v>
      </c>
      <c r="H47" s="5">
        <v>805</v>
      </c>
      <c r="I47" s="5" t="s">
        <v>52</v>
      </c>
      <c r="J47" s="5">
        <v>811</v>
      </c>
      <c r="K47" s="5">
        <v>0</v>
      </c>
      <c r="L47" s="5">
        <v>7.3982737361300002E-3</v>
      </c>
      <c r="M47" s="5">
        <v>0.99260172626400001</v>
      </c>
      <c r="N47" s="5">
        <v>0</v>
      </c>
      <c r="O47" s="5">
        <v>0</v>
      </c>
      <c r="P47" s="5" t="s">
        <v>52</v>
      </c>
      <c r="Q47" s="5">
        <v>811</v>
      </c>
      <c r="R47" s="5">
        <v>0.79161528976600004</v>
      </c>
      <c r="S47" s="5">
        <v>7.3982737361300002E-3</v>
      </c>
      <c r="T47" s="5">
        <v>0.19975339087499999</v>
      </c>
      <c r="U47" s="5">
        <v>1.2330456226899999E-3</v>
      </c>
      <c r="V47" s="5">
        <v>0</v>
      </c>
      <c r="W47" s="5" t="s">
        <v>53</v>
      </c>
      <c r="X47" s="5">
        <v>829</v>
      </c>
      <c r="Y47" s="5">
        <v>0.84740651387199994</v>
      </c>
      <c r="Z47" s="5">
        <v>0</v>
      </c>
      <c r="AA47" s="5">
        <v>24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0</v>
      </c>
      <c r="AG47" s="5">
        <v>0</v>
      </c>
      <c r="AH47" s="5">
        <v>0.98012422360200002</v>
      </c>
      <c r="AI47" s="5">
        <v>0</v>
      </c>
      <c r="AJ47" s="5">
        <v>16</v>
      </c>
      <c r="AK47" s="5" t="s">
        <v>10</v>
      </c>
      <c r="AL47" s="5">
        <v>805</v>
      </c>
      <c r="AM47" s="5">
        <v>0</v>
      </c>
      <c r="AN47" s="5">
        <v>0</v>
      </c>
      <c r="AO47" s="5">
        <v>0.98012422360200002</v>
      </c>
      <c r="AP47" s="5">
        <v>0</v>
      </c>
      <c r="AQ47" s="5">
        <v>16</v>
      </c>
      <c r="AR47" s="5" t="s">
        <v>11</v>
      </c>
      <c r="AS47" s="5">
        <v>789</v>
      </c>
      <c r="AT47" s="5">
        <v>0.69782608695699999</v>
      </c>
      <c r="AU47" s="5">
        <v>16</v>
      </c>
      <c r="AV47" s="5">
        <v>0</v>
      </c>
      <c r="AW47" s="5" t="s">
        <v>79</v>
      </c>
      <c r="AX47" s="5">
        <v>805</v>
      </c>
      <c r="AY47" s="5" t="s">
        <v>13</v>
      </c>
      <c r="AZ47" s="5">
        <v>815</v>
      </c>
      <c r="BA47" s="5">
        <v>0</v>
      </c>
      <c r="BB47" s="5">
        <v>1.2269938650300001E-2</v>
      </c>
      <c r="BC47" s="5">
        <v>0.98773006134999997</v>
      </c>
      <c r="BD47" s="5">
        <v>0</v>
      </c>
      <c r="BE47" s="5">
        <v>0</v>
      </c>
      <c r="BF47" s="5" t="s">
        <v>13</v>
      </c>
      <c r="BG47" s="5">
        <v>815</v>
      </c>
      <c r="BH47" s="5">
        <v>0.98773006134999997</v>
      </c>
      <c r="BI47" s="5">
        <v>1.2269938650300001E-2</v>
      </c>
      <c r="BJ47" s="5">
        <v>0</v>
      </c>
      <c r="BK47" s="5">
        <v>0</v>
      </c>
      <c r="BL47" s="5">
        <v>0</v>
      </c>
      <c r="BM47" s="5" t="s">
        <v>14</v>
      </c>
      <c r="BN47" s="5">
        <v>845</v>
      </c>
      <c r="BO47" s="5">
        <v>0.95147928994099995</v>
      </c>
      <c r="BP47" s="5">
        <v>0</v>
      </c>
      <c r="BQ47" s="5">
        <v>40</v>
      </c>
      <c r="BR47" s="13"/>
    </row>
    <row r="48" spans="1:70" s="12" customFormat="1" x14ac:dyDescent="0.25">
      <c r="A48" s="5" t="s">
        <v>12</v>
      </c>
      <c r="B48" s="5">
        <v>2</v>
      </c>
      <c r="C48" s="5" t="s">
        <v>149</v>
      </c>
      <c r="D48" s="5">
        <v>3</v>
      </c>
      <c r="E48" s="5">
        <v>3</v>
      </c>
      <c r="F48" s="5">
        <v>0</v>
      </c>
      <c r="G48" s="5" t="s">
        <v>9</v>
      </c>
      <c r="H48" s="5">
        <v>805</v>
      </c>
      <c r="I48" s="5" t="s">
        <v>13</v>
      </c>
      <c r="J48" s="5">
        <v>1610</v>
      </c>
      <c r="K48" s="5">
        <v>0</v>
      </c>
      <c r="L48" s="5">
        <v>0.5</v>
      </c>
      <c r="M48" s="5">
        <v>0.49937888198800001</v>
      </c>
      <c r="N48" s="5">
        <v>0</v>
      </c>
      <c r="O48" s="5">
        <v>1</v>
      </c>
      <c r="P48" s="5" t="s">
        <v>13</v>
      </c>
      <c r="Q48" s="5">
        <v>1610</v>
      </c>
      <c r="R48" s="5">
        <v>0</v>
      </c>
      <c r="S48" s="5">
        <v>0.5</v>
      </c>
      <c r="T48" s="5">
        <v>0.49937888198800001</v>
      </c>
      <c r="U48" s="5">
        <v>0</v>
      </c>
      <c r="V48" s="5">
        <v>1</v>
      </c>
      <c r="W48" s="5" t="s">
        <v>14</v>
      </c>
      <c r="X48" s="5">
        <v>4024</v>
      </c>
      <c r="Y48" s="5">
        <v>0.16409937888199999</v>
      </c>
      <c r="Z48" s="5">
        <v>1</v>
      </c>
      <c r="AA48" s="5">
        <v>3220</v>
      </c>
      <c r="AB48" s="5" t="s">
        <v>51</v>
      </c>
      <c r="AC48" s="5">
        <v>805</v>
      </c>
      <c r="AD48" s="5" t="s">
        <v>13</v>
      </c>
      <c r="AE48" s="5">
        <v>1609</v>
      </c>
      <c r="AF48" s="5">
        <v>0</v>
      </c>
      <c r="AG48" s="5">
        <v>0.49968924797999997</v>
      </c>
      <c r="AH48" s="5">
        <v>0.49968924797999997</v>
      </c>
      <c r="AI48" s="5">
        <v>6.2150403977600003E-4</v>
      </c>
      <c r="AJ48" s="5">
        <v>0</v>
      </c>
      <c r="AK48" s="5" t="s">
        <v>13</v>
      </c>
      <c r="AL48" s="5">
        <v>1609</v>
      </c>
      <c r="AM48" s="5">
        <v>0</v>
      </c>
      <c r="AN48" s="5">
        <v>0.49968924797999997</v>
      </c>
      <c r="AO48" s="5">
        <v>0.49968924797999997</v>
      </c>
      <c r="AP48" s="5">
        <v>6.2150403977600003E-4</v>
      </c>
      <c r="AQ48" s="5">
        <v>0</v>
      </c>
      <c r="AR48" s="5" t="s">
        <v>14</v>
      </c>
      <c r="AS48" s="5">
        <v>4021</v>
      </c>
      <c r="AT48" s="5">
        <v>0.190251181298</v>
      </c>
      <c r="AU48" s="5">
        <v>0</v>
      </c>
      <c r="AV48" s="5">
        <v>3216</v>
      </c>
      <c r="AW48" s="5" t="s">
        <v>79</v>
      </c>
      <c r="AX48" s="5">
        <v>805</v>
      </c>
      <c r="AY48" s="5" t="s">
        <v>52</v>
      </c>
      <c r="AZ48" s="5">
        <v>805</v>
      </c>
      <c r="BA48" s="5">
        <v>0.80745341614900001</v>
      </c>
      <c r="BB48" s="5">
        <v>0</v>
      </c>
      <c r="BC48" s="5">
        <v>0</v>
      </c>
      <c r="BD48" s="5">
        <v>0</v>
      </c>
      <c r="BE48" s="5">
        <v>155</v>
      </c>
      <c r="BF48" s="5" t="s">
        <v>52</v>
      </c>
      <c r="BG48" s="5">
        <v>805</v>
      </c>
      <c r="BH48" s="5">
        <v>0.80745341614900001</v>
      </c>
      <c r="BI48" s="5">
        <v>0</v>
      </c>
      <c r="BJ48" s="5">
        <v>0</v>
      </c>
      <c r="BK48" s="5">
        <v>0</v>
      </c>
      <c r="BL48" s="5">
        <v>155</v>
      </c>
      <c r="BM48" s="5" t="s">
        <v>53</v>
      </c>
      <c r="BN48" s="5">
        <v>650</v>
      </c>
      <c r="BO48" s="5">
        <v>0.79192546583900003</v>
      </c>
      <c r="BP48" s="5">
        <v>155</v>
      </c>
      <c r="BQ48" s="5">
        <v>0</v>
      </c>
      <c r="BR48" s="13"/>
    </row>
  </sheetData>
  <sortState ref="A3:BR48">
    <sortCondition ref="A3:A48"/>
    <sortCondition ref="E3:E48"/>
    <sortCondition ref="C3:C48"/>
  </sortState>
  <mergeCells count="10">
    <mergeCell ref="D1:F1"/>
    <mergeCell ref="I1:O1"/>
    <mergeCell ref="P1:V1"/>
    <mergeCell ref="W1:AA1"/>
    <mergeCell ref="AR1:AV1"/>
    <mergeCell ref="AY1:BE1"/>
    <mergeCell ref="BF1:BL1"/>
    <mergeCell ref="BM1:BQ1"/>
    <mergeCell ref="AD1:AJ1"/>
    <mergeCell ref="AK1:AQ1"/>
  </mergeCells>
  <phoneticPr fontId="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"/>
  <sheetViews>
    <sheetView zoomScale="130" zoomScaleNormal="130" workbookViewId="0">
      <selection activeCell="A6" sqref="A6:XFD6"/>
    </sheetView>
  </sheetViews>
  <sheetFormatPr defaultColWidth="9" defaultRowHeight="15" outlineLevelCol="2" x14ac:dyDescent="0.25"/>
  <cols>
    <col min="1" max="1" width="16.42578125" customWidth="1"/>
    <col min="3" max="3" width="67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9" collapsed="1"/>
  </cols>
  <sheetData>
    <row r="1" spans="1:91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</row>
    <row r="2" spans="1:91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1" s="6" customFormat="1" x14ac:dyDescent="0.25">
      <c r="A3" s="5" t="s">
        <v>8</v>
      </c>
      <c r="B3" s="5">
        <v>2</v>
      </c>
      <c r="C3" s="5" t="s">
        <v>155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805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76</v>
      </c>
      <c r="Q3" s="5">
        <v>805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93</v>
      </c>
      <c r="X3" s="5">
        <v>805</v>
      </c>
      <c r="Y3" s="5">
        <v>1</v>
      </c>
      <c r="Z3" s="5">
        <v>0</v>
      </c>
      <c r="AA3" s="5">
        <v>0</v>
      </c>
      <c r="AB3" s="5" t="s">
        <v>51</v>
      </c>
      <c r="AC3" s="5">
        <v>805</v>
      </c>
      <c r="AD3" s="5" t="s">
        <v>52</v>
      </c>
      <c r="AE3" s="5">
        <v>805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805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805</v>
      </c>
      <c r="AT3" s="5">
        <v>1</v>
      </c>
      <c r="AU3" s="5">
        <v>0</v>
      </c>
      <c r="AV3" s="5">
        <v>0</v>
      </c>
      <c r="AW3" s="5" t="s">
        <v>79</v>
      </c>
      <c r="AX3" s="5">
        <v>805</v>
      </c>
      <c r="AY3" s="5" t="s">
        <v>13</v>
      </c>
      <c r="AZ3" s="5">
        <v>813</v>
      </c>
      <c r="BA3" s="5">
        <v>0</v>
      </c>
      <c r="BB3" s="5">
        <v>9.8400984009799995E-3</v>
      </c>
      <c r="BC3" s="5">
        <v>0.90282902829</v>
      </c>
      <c r="BD3" s="5">
        <v>0</v>
      </c>
      <c r="BE3" s="5">
        <v>71</v>
      </c>
      <c r="BF3" s="5" t="s">
        <v>13</v>
      </c>
      <c r="BG3" s="5">
        <v>813</v>
      </c>
      <c r="BH3" s="5">
        <v>0.87330873308699997</v>
      </c>
      <c r="BI3" s="5">
        <v>9.8400984009799995E-3</v>
      </c>
      <c r="BJ3" s="5">
        <v>2.8290282902800001E-2</v>
      </c>
      <c r="BK3" s="5">
        <v>1.23001230012E-3</v>
      </c>
      <c r="BL3" s="5">
        <v>71</v>
      </c>
      <c r="BM3" s="5" t="s">
        <v>14</v>
      </c>
      <c r="BN3" s="5">
        <v>766</v>
      </c>
      <c r="BO3" s="5">
        <v>0.837813620072</v>
      </c>
      <c r="BP3" s="5">
        <v>71</v>
      </c>
      <c r="BQ3" s="5">
        <v>32</v>
      </c>
      <c r="BR3" s="5" t="s">
        <v>91</v>
      </c>
      <c r="BS3" s="5">
        <v>805</v>
      </c>
      <c r="BT3" s="5" t="s">
        <v>10</v>
      </c>
      <c r="BU3" s="5">
        <v>876</v>
      </c>
      <c r="BV3" s="5">
        <v>0</v>
      </c>
      <c r="BW3" s="5">
        <v>8.1050228310500003E-2</v>
      </c>
      <c r="BX3" s="5">
        <v>0.90981735159800003</v>
      </c>
      <c r="BY3" s="5">
        <v>0</v>
      </c>
      <c r="BZ3" s="5">
        <v>8</v>
      </c>
      <c r="CA3" s="5" t="s">
        <v>10</v>
      </c>
      <c r="CB3" s="5">
        <v>876</v>
      </c>
      <c r="CC3" s="5">
        <v>0.90981735159800003</v>
      </c>
      <c r="CD3" s="5">
        <v>8.1050228310500003E-2</v>
      </c>
      <c r="CE3" s="5">
        <v>0</v>
      </c>
      <c r="CF3" s="5">
        <v>0</v>
      </c>
      <c r="CG3" s="5">
        <v>8</v>
      </c>
      <c r="CH3" s="5" t="s">
        <v>11</v>
      </c>
      <c r="CI3" s="5">
        <v>1081</v>
      </c>
      <c r="CJ3" s="5">
        <v>0.71533516988099999</v>
      </c>
      <c r="CK3" s="5">
        <v>8</v>
      </c>
      <c r="CL3" s="5">
        <v>284</v>
      </c>
    </row>
    <row r="4" spans="1:91" s="6" customFormat="1" x14ac:dyDescent="0.25">
      <c r="A4" s="5" t="s">
        <v>8</v>
      </c>
      <c r="B4" s="5">
        <v>2</v>
      </c>
      <c r="C4" s="5" t="s">
        <v>108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811</v>
      </c>
      <c r="K4" s="5">
        <v>0</v>
      </c>
      <c r="L4" s="5">
        <v>7.3982739999999998E-3</v>
      </c>
      <c r="M4" s="5">
        <v>0.99136868099999997</v>
      </c>
      <c r="N4" s="5">
        <v>1.233046E-3</v>
      </c>
      <c r="O4" s="5">
        <v>0</v>
      </c>
      <c r="P4" s="5" t="s">
        <v>76</v>
      </c>
      <c r="Q4" s="5">
        <v>811</v>
      </c>
      <c r="R4" s="5">
        <v>0.892725031</v>
      </c>
      <c r="S4" s="5">
        <v>7.3982739999999998E-3</v>
      </c>
      <c r="T4" s="5">
        <v>9.8643649999999999E-2</v>
      </c>
      <c r="U4" s="5">
        <v>1.233046E-3</v>
      </c>
      <c r="V4" s="5">
        <v>0</v>
      </c>
      <c r="W4" s="5" t="s">
        <v>93</v>
      </c>
      <c r="X4" s="5">
        <v>829</v>
      </c>
      <c r="Y4" s="5">
        <v>0.91465621200000002</v>
      </c>
      <c r="Z4" s="5">
        <v>0</v>
      </c>
      <c r="AA4" s="5">
        <v>24</v>
      </c>
      <c r="AB4" s="5" t="s">
        <v>51</v>
      </c>
      <c r="AC4" s="5">
        <v>805</v>
      </c>
      <c r="AD4" s="5" t="s">
        <v>52</v>
      </c>
      <c r="AE4" s="5">
        <v>810</v>
      </c>
      <c r="AF4" s="5">
        <v>0</v>
      </c>
      <c r="AG4" s="5">
        <v>6.1728399999999998E-3</v>
      </c>
      <c r="AH4" s="5">
        <v>0.99382716000000004</v>
      </c>
      <c r="AI4" s="5">
        <v>0</v>
      </c>
      <c r="AJ4" s="5">
        <v>0</v>
      </c>
      <c r="AK4" s="5" t="s">
        <v>52</v>
      </c>
      <c r="AL4" s="5">
        <v>810</v>
      </c>
      <c r="AM4" s="5">
        <v>0.99382716000000004</v>
      </c>
      <c r="AN4" s="5">
        <v>6.1728399999999998E-3</v>
      </c>
      <c r="AO4" s="5">
        <v>0</v>
      </c>
      <c r="AP4" s="5">
        <v>0</v>
      </c>
      <c r="AQ4" s="5">
        <v>0</v>
      </c>
      <c r="AR4" s="5" t="s">
        <v>53</v>
      </c>
      <c r="AS4" s="5">
        <v>825</v>
      </c>
      <c r="AT4" s="5">
        <v>0.97424242400000005</v>
      </c>
      <c r="AU4" s="5">
        <v>0</v>
      </c>
      <c r="AV4" s="5">
        <v>20</v>
      </c>
      <c r="AW4" s="5" t="s">
        <v>79</v>
      </c>
      <c r="AX4" s="5">
        <v>805</v>
      </c>
      <c r="AY4" s="5" t="s">
        <v>13</v>
      </c>
      <c r="AZ4" s="5">
        <v>805</v>
      </c>
      <c r="BA4" s="5">
        <v>0</v>
      </c>
      <c r="BB4" s="5">
        <v>0</v>
      </c>
      <c r="BC4" s="5">
        <v>0.91304347799999996</v>
      </c>
      <c r="BD4" s="5">
        <v>0</v>
      </c>
      <c r="BE4" s="5">
        <v>70</v>
      </c>
      <c r="BF4" s="5" t="s">
        <v>13</v>
      </c>
      <c r="BG4" s="5">
        <v>805</v>
      </c>
      <c r="BH4" s="5">
        <v>0.88198757800000005</v>
      </c>
      <c r="BI4" s="5">
        <v>0</v>
      </c>
      <c r="BJ4" s="5">
        <v>2.9813665E-2</v>
      </c>
      <c r="BK4" s="5">
        <v>1.2422360000000001E-3</v>
      </c>
      <c r="BL4" s="5">
        <v>70</v>
      </c>
      <c r="BM4" s="5" t="s">
        <v>14</v>
      </c>
      <c r="BN4" s="5">
        <v>735</v>
      </c>
      <c r="BO4" s="5">
        <v>0.872360248</v>
      </c>
      <c r="BP4" s="5">
        <v>70</v>
      </c>
      <c r="BQ4" s="5">
        <v>0</v>
      </c>
      <c r="BR4" s="5" t="s">
        <v>91</v>
      </c>
      <c r="BS4" s="5">
        <v>805</v>
      </c>
      <c r="BT4" s="5" t="s">
        <v>10</v>
      </c>
      <c r="BU4" s="5">
        <v>864</v>
      </c>
      <c r="BV4" s="5">
        <v>0</v>
      </c>
      <c r="BW4" s="5">
        <v>6.8287036999999995E-2</v>
      </c>
      <c r="BX4" s="5">
        <v>0.93171296299999995</v>
      </c>
      <c r="BY4" s="5">
        <v>0</v>
      </c>
      <c r="BZ4" s="5">
        <v>0</v>
      </c>
      <c r="CA4" s="5" t="s">
        <v>10</v>
      </c>
      <c r="CB4" s="5">
        <v>864</v>
      </c>
      <c r="CC4" s="5">
        <v>0</v>
      </c>
      <c r="CD4" s="5">
        <v>6.8287036999999995E-2</v>
      </c>
      <c r="CE4" s="5">
        <v>0.93171296299999995</v>
      </c>
      <c r="CF4" s="5">
        <v>0</v>
      </c>
      <c r="CG4" s="5">
        <v>0</v>
      </c>
      <c r="CH4" s="5" t="s">
        <v>11</v>
      </c>
      <c r="CI4" s="5">
        <v>1041</v>
      </c>
      <c r="CJ4" s="5">
        <v>0.75912584100000002</v>
      </c>
      <c r="CK4" s="5">
        <v>0</v>
      </c>
      <c r="CL4" s="5">
        <v>236</v>
      </c>
    </row>
    <row r="5" spans="1:91" s="6" customFormat="1" x14ac:dyDescent="0.25">
      <c r="A5" s="5" t="s">
        <v>8</v>
      </c>
      <c r="B5" s="5">
        <v>2</v>
      </c>
      <c r="C5" s="5" t="s">
        <v>119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93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79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91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1" s="6" customFormat="1" x14ac:dyDescent="0.25">
      <c r="A6" s="5" t="s">
        <v>8</v>
      </c>
      <c r="B6" s="5">
        <v>2</v>
      </c>
      <c r="C6" s="5" t="s">
        <v>120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805</v>
      </c>
      <c r="K6" s="5">
        <v>0</v>
      </c>
      <c r="L6" s="5">
        <v>0</v>
      </c>
      <c r="M6" s="5">
        <v>0.99751552794999998</v>
      </c>
      <c r="N6" s="5">
        <v>0</v>
      </c>
      <c r="O6" s="5">
        <v>2</v>
      </c>
      <c r="P6" s="5" t="s">
        <v>76</v>
      </c>
      <c r="Q6" s="5">
        <v>805</v>
      </c>
      <c r="R6" s="5">
        <v>0.79751552795000002</v>
      </c>
      <c r="S6" s="5">
        <v>0</v>
      </c>
      <c r="T6" s="5">
        <v>0.198757763975</v>
      </c>
      <c r="U6" s="5">
        <v>1.2422360248399999E-3</v>
      </c>
      <c r="V6" s="5">
        <v>2</v>
      </c>
      <c r="W6" s="5" t="s">
        <v>93</v>
      </c>
      <c r="X6" s="5">
        <v>803</v>
      </c>
      <c r="Y6" s="5">
        <v>0.86770186335400001</v>
      </c>
      <c r="Z6" s="5">
        <v>2</v>
      </c>
      <c r="AA6" s="5">
        <v>0</v>
      </c>
      <c r="AB6" s="5" t="s">
        <v>51</v>
      </c>
      <c r="AC6" s="5">
        <v>805</v>
      </c>
      <c r="AD6" s="5" t="s">
        <v>13</v>
      </c>
      <c r="AE6" s="5">
        <v>805</v>
      </c>
      <c r="AF6" s="5">
        <v>0.96273291925500004</v>
      </c>
      <c r="AG6" s="5">
        <v>0</v>
      </c>
      <c r="AH6" s="5">
        <v>3.2298136646000002E-2</v>
      </c>
      <c r="AI6" s="5">
        <v>1.2422360248399999E-3</v>
      </c>
      <c r="AJ6" s="5">
        <v>3</v>
      </c>
      <c r="AK6" s="5" t="s">
        <v>13</v>
      </c>
      <c r="AL6" s="5">
        <v>805</v>
      </c>
      <c r="AM6" s="5">
        <v>0.96273291925500004</v>
      </c>
      <c r="AN6" s="5">
        <v>0</v>
      </c>
      <c r="AO6" s="5">
        <v>3.2298136646000002E-2</v>
      </c>
      <c r="AP6" s="5">
        <v>1.2422360248399999E-3</v>
      </c>
      <c r="AQ6" s="5">
        <v>3</v>
      </c>
      <c r="AR6" s="5" t="s">
        <v>14</v>
      </c>
      <c r="AS6" s="5">
        <v>802</v>
      </c>
      <c r="AT6" s="5">
        <v>0.97236024844699998</v>
      </c>
      <c r="AU6" s="5">
        <v>3</v>
      </c>
      <c r="AV6" s="5">
        <v>0</v>
      </c>
      <c r="AW6" s="5" t="s">
        <v>79</v>
      </c>
      <c r="AX6" s="5">
        <v>805</v>
      </c>
      <c r="AY6" s="5" t="s">
        <v>10</v>
      </c>
      <c r="AZ6" s="5">
        <v>810</v>
      </c>
      <c r="BA6" s="5">
        <v>0</v>
      </c>
      <c r="BB6" s="5">
        <v>6.1728395061700003E-3</v>
      </c>
      <c r="BC6" s="5">
        <v>0.99382716049399999</v>
      </c>
      <c r="BD6" s="5">
        <v>0</v>
      </c>
      <c r="BE6" s="5">
        <v>0</v>
      </c>
      <c r="BF6" s="5" t="s">
        <v>10</v>
      </c>
      <c r="BG6" s="5">
        <v>810</v>
      </c>
      <c r="BH6" s="5">
        <v>0.99382716049399999</v>
      </c>
      <c r="BI6" s="5">
        <v>6.1728395061700003E-3</v>
      </c>
      <c r="BJ6" s="5">
        <v>0</v>
      </c>
      <c r="BK6" s="5">
        <v>0</v>
      </c>
      <c r="BL6" s="5">
        <v>0</v>
      </c>
      <c r="BM6" s="5" t="s">
        <v>11</v>
      </c>
      <c r="BN6" s="5">
        <v>825</v>
      </c>
      <c r="BO6" s="5">
        <v>0.97424242424200003</v>
      </c>
      <c r="BP6" s="5">
        <v>0</v>
      </c>
      <c r="BQ6" s="5">
        <v>20</v>
      </c>
      <c r="BR6" s="5" t="s">
        <v>91</v>
      </c>
      <c r="BS6" s="5">
        <v>805</v>
      </c>
      <c r="BT6" s="5" t="s">
        <v>52</v>
      </c>
      <c r="BU6" s="5">
        <v>805</v>
      </c>
      <c r="BV6" s="5">
        <v>1</v>
      </c>
      <c r="BW6" s="5">
        <v>0</v>
      </c>
      <c r="BX6" s="5">
        <v>0</v>
      </c>
      <c r="BY6" s="5">
        <v>0</v>
      </c>
      <c r="BZ6" s="5">
        <v>0</v>
      </c>
      <c r="CA6" s="5" t="s">
        <v>52</v>
      </c>
      <c r="CB6" s="5">
        <v>805</v>
      </c>
      <c r="CC6" s="5">
        <v>1</v>
      </c>
      <c r="CD6" s="5">
        <v>0</v>
      </c>
      <c r="CE6" s="5">
        <v>0</v>
      </c>
      <c r="CF6" s="5">
        <v>0</v>
      </c>
      <c r="CG6" s="5">
        <v>0</v>
      </c>
      <c r="CH6" s="5" t="s">
        <v>53</v>
      </c>
      <c r="CI6" s="5">
        <v>805</v>
      </c>
      <c r="CJ6" s="5">
        <v>1</v>
      </c>
      <c r="CK6" s="5">
        <v>0</v>
      </c>
      <c r="CL6" s="5">
        <v>0</v>
      </c>
    </row>
    <row r="7" spans="1:91" s="6" customFormat="1" x14ac:dyDescent="0.25">
      <c r="A7" s="10" t="s">
        <v>8</v>
      </c>
      <c r="B7" s="10">
        <v>2</v>
      </c>
      <c r="C7" s="10" t="s">
        <v>156</v>
      </c>
      <c r="D7" s="10">
        <v>4</v>
      </c>
      <c r="E7" s="10">
        <v>5</v>
      </c>
      <c r="F7" s="10">
        <v>-1</v>
      </c>
      <c r="G7" s="10" t="s">
        <v>9</v>
      </c>
      <c r="H7" s="10">
        <v>805</v>
      </c>
      <c r="I7" s="10" t="s">
        <v>13</v>
      </c>
      <c r="J7" s="10">
        <v>839</v>
      </c>
      <c r="K7" s="10">
        <v>0</v>
      </c>
      <c r="L7" s="10">
        <v>4.05244338498E-2</v>
      </c>
      <c r="M7" s="10">
        <v>0.91775923718700003</v>
      </c>
      <c r="N7" s="10">
        <v>0</v>
      </c>
      <c r="O7" s="10">
        <v>35</v>
      </c>
      <c r="P7" s="10" t="s">
        <v>13</v>
      </c>
      <c r="Q7" s="10">
        <v>839</v>
      </c>
      <c r="R7" s="10">
        <v>0.84028605482700003</v>
      </c>
      <c r="S7" s="10">
        <v>4.05244338498E-2</v>
      </c>
      <c r="T7" s="10">
        <v>7.7473182360000004E-2</v>
      </c>
      <c r="U7" s="10">
        <v>0</v>
      </c>
      <c r="V7" s="10">
        <v>35</v>
      </c>
      <c r="W7" s="10" t="s">
        <v>14</v>
      </c>
      <c r="X7" s="10">
        <v>906</v>
      </c>
      <c r="Y7" s="10">
        <v>0.74442082890500005</v>
      </c>
      <c r="Z7" s="10">
        <v>35</v>
      </c>
      <c r="AA7" s="10">
        <v>136</v>
      </c>
      <c r="AB7" s="10" t="s">
        <v>51</v>
      </c>
      <c r="AC7" s="10">
        <v>805</v>
      </c>
      <c r="AD7" s="10" t="s">
        <v>77</v>
      </c>
      <c r="AE7" s="10">
        <v>813</v>
      </c>
      <c r="AF7" s="10">
        <v>0</v>
      </c>
      <c r="AG7" s="10">
        <v>9.8400984009799995E-3</v>
      </c>
      <c r="AH7" s="10">
        <v>0.55596555965600003</v>
      </c>
      <c r="AI7" s="10">
        <v>0</v>
      </c>
      <c r="AJ7" s="10">
        <v>353</v>
      </c>
      <c r="AK7" s="10" t="s">
        <v>77</v>
      </c>
      <c r="AL7" s="10">
        <v>813</v>
      </c>
      <c r="AM7" s="10">
        <v>3.6900369003700002E-3</v>
      </c>
      <c r="AN7" s="10">
        <v>9.8400984009799995E-3</v>
      </c>
      <c r="AO7" s="10">
        <v>0.55227552275500003</v>
      </c>
      <c r="AP7" s="10">
        <v>0</v>
      </c>
      <c r="AQ7" s="10">
        <v>353</v>
      </c>
      <c r="AR7" s="10" t="s">
        <v>78</v>
      </c>
      <c r="AS7" s="10">
        <v>484</v>
      </c>
      <c r="AT7" s="10">
        <v>0.38440860215099998</v>
      </c>
      <c r="AU7" s="10">
        <v>353</v>
      </c>
      <c r="AV7" s="10">
        <v>32</v>
      </c>
      <c r="AW7" s="10" t="s">
        <v>79</v>
      </c>
      <c r="AX7" s="10">
        <v>805</v>
      </c>
      <c r="AY7" s="10" t="s">
        <v>52</v>
      </c>
      <c r="AZ7" s="10">
        <v>810</v>
      </c>
      <c r="BA7" s="10">
        <v>0.99259259259300003</v>
      </c>
      <c r="BB7" s="10">
        <v>6.1728395061700003E-3</v>
      </c>
      <c r="BC7" s="10">
        <v>0</v>
      </c>
      <c r="BD7" s="10">
        <v>1.2345679012299999E-3</v>
      </c>
      <c r="BE7" s="10">
        <v>0</v>
      </c>
      <c r="BF7" s="10" t="s">
        <v>52</v>
      </c>
      <c r="BG7" s="10">
        <v>810</v>
      </c>
      <c r="BH7" s="10">
        <v>0.99259259259300003</v>
      </c>
      <c r="BI7" s="10">
        <v>6.1728395061700003E-3</v>
      </c>
      <c r="BJ7" s="10">
        <v>0</v>
      </c>
      <c r="BK7" s="10">
        <v>1.2345679012299999E-3</v>
      </c>
      <c r="BL7" s="10">
        <v>0</v>
      </c>
      <c r="BM7" s="10" t="s">
        <v>53</v>
      </c>
      <c r="BN7" s="10">
        <v>825</v>
      </c>
      <c r="BO7" s="10">
        <v>0.972121212121</v>
      </c>
      <c r="BP7" s="10">
        <v>0</v>
      </c>
      <c r="BQ7" s="10">
        <v>20</v>
      </c>
      <c r="BR7" s="10" t="s">
        <v>91</v>
      </c>
      <c r="BS7" s="10">
        <v>805</v>
      </c>
      <c r="BT7" s="10" t="s">
        <v>10</v>
      </c>
      <c r="BU7" s="10">
        <v>829</v>
      </c>
      <c r="BV7" s="10">
        <v>0</v>
      </c>
      <c r="BW7" s="10">
        <v>2.8950542822700001E-2</v>
      </c>
      <c r="BX7" s="10">
        <v>0.97104945717699997</v>
      </c>
      <c r="BY7" s="10">
        <v>0</v>
      </c>
      <c r="BZ7" s="10">
        <v>0</v>
      </c>
      <c r="CA7" s="10" t="s">
        <v>10</v>
      </c>
      <c r="CB7" s="10">
        <v>829</v>
      </c>
      <c r="CC7" s="10">
        <v>0.96622436670699996</v>
      </c>
      <c r="CD7" s="10">
        <v>2.8950542822700001E-2</v>
      </c>
      <c r="CE7" s="10">
        <v>4.8250904704499999E-3</v>
      </c>
      <c r="CF7" s="10">
        <v>0</v>
      </c>
      <c r="CG7" s="10">
        <v>0</v>
      </c>
      <c r="CH7" s="10" t="s">
        <v>11</v>
      </c>
      <c r="CI7" s="10">
        <v>901</v>
      </c>
      <c r="CJ7" s="10">
        <v>0.88290788013300003</v>
      </c>
      <c r="CK7" s="10">
        <v>0</v>
      </c>
      <c r="CL7" s="10">
        <v>96</v>
      </c>
      <c r="CM7" s="15"/>
    </row>
    <row r="8" spans="1:91" s="6" customFormat="1" x14ac:dyDescent="0.25">
      <c r="A8" s="5" t="s">
        <v>8</v>
      </c>
      <c r="B8" s="5">
        <v>2</v>
      </c>
      <c r="C8" s="5" t="s">
        <v>160</v>
      </c>
      <c r="D8" s="5">
        <v>4</v>
      </c>
      <c r="E8" s="5">
        <v>5</v>
      </c>
      <c r="F8" s="5">
        <v>-1</v>
      </c>
      <c r="G8" s="5" t="s">
        <v>9</v>
      </c>
      <c r="H8" s="5">
        <v>805</v>
      </c>
      <c r="I8" s="5" t="s">
        <v>13</v>
      </c>
      <c r="J8" s="5">
        <v>805</v>
      </c>
      <c r="K8" s="5">
        <v>0</v>
      </c>
      <c r="L8" s="5">
        <v>0</v>
      </c>
      <c r="M8" s="5">
        <v>0.99751552794999998</v>
      </c>
      <c r="N8" s="5">
        <v>2.4844720496900001E-3</v>
      </c>
      <c r="O8" s="5">
        <v>0</v>
      </c>
      <c r="P8" s="5" t="s">
        <v>13</v>
      </c>
      <c r="Q8" s="5">
        <v>805</v>
      </c>
      <c r="R8" s="5">
        <v>0.44472049689400001</v>
      </c>
      <c r="S8" s="5">
        <v>0</v>
      </c>
      <c r="T8" s="5">
        <v>0.55527950310600005</v>
      </c>
      <c r="U8" s="5">
        <v>0</v>
      </c>
      <c r="V8" s="5">
        <v>0</v>
      </c>
      <c r="W8" s="5" t="s">
        <v>14</v>
      </c>
      <c r="X8" s="5">
        <v>805</v>
      </c>
      <c r="Y8" s="5">
        <v>0.73664596273299998</v>
      </c>
      <c r="Z8" s="5">
        <v>0</v>
      </c>
      <c r="AA8" s="5">
        <v>0</v>
      </c>
      <c r="AB8" s="5" t="s">
        <v>51</v>
      </c>
      <c r="AC8" s="5">
        <v>805</v>
      </c>
      <c r="AD8" s="5" t="s">
        <v>77</v>
      </c>
      <c r="AE8" s="5">
        <v>805</v>
      </c>
      <c r="AF8" s="5">
        <v>0</v>
      </c>
      <c r="AG8" s="5">
        <v>0</v>
      </c>
      <c r="AH8" s="5">
        <v>0.52049689441000002</v>
      </c>
      <c r="AI8" s="5">
        <v>2.4844720496900001E-3</v>
      </c>
      <c r="AJ8" s="5">
        <v>384</v>
      </c>
      <c r="AK8" s="5" t="s">
        <v>77</v>
      </c>
      <c r="AL8" s="5">
        <v>805</v>
      </c>
      <c r="AM8" s="5">
        <v>1.2422360248400001E-2</v>
      </c>
      <c r="AN8" s="5">
        <v>0</v>
      </c>
      <c r="AO8" s="5">
        <v>0.51055900621100003</v>
      </c>
      <c r="AP8" s="5">
        <v>0</v>
      </c>
      <c r="AQ8" s="5">
        <v>384</v>
      </c>
      <c r="AR8" s="5" t="s">
        <v>78</v>
      </c>
      <c r="AS8" s="5">
        <v>421</v>
      </c>
      <c r="AT8" s="5">
        <v>0.37391304347799997</v>
      </c>
      <c r="AU8" s="5">
        <v>384</v>
      </c>
      <c r="AV8" s="5">
        <v>0</v>
      </c>
      <c r="AW8" s="5" t="s">
        <v>79</v>
      </c>
      <c r="AX8" s="5">
        <v>805</v>
      </c>
      <c r="AY8" s="5" t="s">
        <v>76</v>
      </c>
      <c r="AZ8" s="5">
        <v>815</v>
      </c>
      <c r="BA8" s="5">
        <v>0.98773006134999997</v>
      </c>
      <c r="BB8" s="5">
        <v>1.2269938650300001E-2</v>
      </c>
      <c r="BC8" s="5">
        <v>0</v>
      </c>
      <c r="BD8" s="5">
        <v>0</v>
      </c>
      <c r="BE8" s="5">
        <v>0</v>
      </c>
      <c r="BF8" s="5" t="s">
        <v>76</v>
      </c>
      <c r="BG8" s="5">
        <v>815</v>
      </c>
      <c r="BH8" s="5">
        <v>0.98773006134999997</v>
      </c>
      <c r="BI8" s="5">
        <v>1.2269938650300001E-2</v>
      </c>
      <c r="BJ8" s="5">
        <v>0</v>
      </c>
      <c r="BK8" s="5">
        <v>0</v>
      </c>
      <c r="BL8" s="5">
        <v>0</v>
      </c>
      <c r="BM8" s="5" t="s">
        <v>93</v>
      </c>
      <c r="BN8" s="5">
        <v>845</v>
      </c>
      <c r="BO8" s="5">
        <v>0.95088757396400003</v>
      </c>
      <c r="BP8" s="5">
        <v>0</v>
      </c>
      <c r="BQ8" s="5">
        <v>40</v>
      </c>
      <c r="BR8" s="5" t="s">
        <v>91</v>
      </c>
      <c r="BS8" s="5">
        <v>805</v>
      </c>
      <c r="BT8" s="5" t="s">
        <v>10</v>
      </c>
      <c r="BU8" s="5">
        <v>845</v>
      </c>
      <c r="BV8" s="5">
        <v>0</v>
      </c>
      <c r="BW8" s="5">
        <v>4.73372781065E-2</v>
      </c>
      <c r="BX8" s="5">
        <v>0.94319526627200001</v>
      </c>
      <c r="BY8" s="5">
        <v>0</v>
      </c>
      <c r="BZ8" s="5">
        <v>8</v>
      </c>
      <c r="CA8" s="5" t="s">
        <v>10</v>
      </c>
      <c r="CB8" s="5">
        <v>845</v>
      </c>
      <c r="CC8" s="5">
        <v>0.94319526627200001</v>
      </c>
      <c r="CD8" s="5">
        <v>4.73372781065E-2</v>
      </c>
      <c r="CE8" s="5">
        <v>0</v>
      </c>
      <c r="CF8" s="5">
        <v>0</v>
      </c>
      <c r="CG8" s="5">
        <v>8</v>
      </c>
      <c r="CH8" s="5" t="s">
        <v>11</v>
      </c>
      <c r="CI8" s="5">
        <v>957</v>
      </c>
      <c r="CJ8" s="5">
        <v>0.82331606217599995</v>
      </c>
      <c r="CK8" s="5">
        <v>8</v>
      </c>
      <c r="CL8" s="5">
        <v>160</v>
      </c>
    </row>
    <row r="9" spans="1:91" s="15" customFormat="1" x14ac:dyDescent="0.25">
      <c r="A9" s="10" t="s">
        <v>8</v>
      </c>
      <c r="B9" s="10">
        <v>2</v>
      </c>
      <c r="C9" s="10" t="s">
        <v>145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79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91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93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1" s="6" customFormat="1" x14ac:dyDescent="0.25">
      <c r="A10" s="10" t="s">
        <v>8</v>
      </c>
      <c r="B10" s="10">
        <v>2</v>
      </c>
      <c r="C10" s="10" t="s">
        <v>157</v>
      </c>
      <c r="D10" s="10">
        <v>4</v>
      </c>
      <c r="E10" s="10">
        <v>5</v>
      </c>
      <c r="F10" s="10">
        <v>-1</v>
      </c>
      <c r="G10" s="10" t="s">
        <v>9</v>
      </c>
      <c r="H10" s="10">
        <v>805</v>
      </c>
      <c r="I10" s="10" t="s">
        <v>13</v>
      </c>
      <c r="J10" s="10">
        <v>808</v>
      </c>
      <c r="K10" s="10">
        <v>0</v>
      </c>
      <c r="L10" s="10">
        <v>3.7128712871299999E-3</v>
      </c>
      <c r="M10" s="10">
        <v>0.99628712871299996</v>
      </c>
      <c r="N10" s="10">
        <v>0</v>
      </c>
      <c r="O10" s="10">
        <v>0</v>
      </c>
      <c r="P10" s="10" t="s">
        <v>13</v>
      </c>
      <c r="Q10" s="10">
        <v>808</v>
      </c>
      <c r="R10" s="10">
        <v>0.99628712871299996</v>
      </c>
      <c r="S10" s="10">
        <v>3.7128712871299999E-3</v>
      </c>
      <c r="T10" s="10">
        <v>0</v>
      </c>
      <c r="U10" s="10">
        <v>0</v>
      </c>
      <c r="V10" s="10">
        <v>0</v>
      </c>
      <c r="W10" s="10" t="s">
        <v>14</v>
      </c>
      <c r="X10" s="10">
        <v>817</v>
      </c>
      <c r="Y10" s="10">
        <v>0.98439412484699995</v>
      </c>
      <c r="Z10" s="10">
        <v>0</v>
      </c>
      <c r="AA10" s="10">
        <v>12</v>
      </c>
      <c r="AB10" s="10" t="s">
        <v>51</v>
      </c>
      <c r="AC10" s="10">
        <v>805</v>
      </c>
      <c r="AD10" s="10" t="s">
        <v>77</v>
      </c>
      <c r="AE10" s="10">
        <v>805</v>
      </c>
      <c r="AF10" s="10">
        <v>0</v>
      </c>
      <c r="AG10" s="10">
        <v>0</v>
      </c>
      <c r="AH10" s="10">
        <v>0.59130434782600005</v>
      </c>
      <c r="AI10" s="10">
        <v>0</v>
      </c>
      <c r="AJ10" s="10">
        <v>329</v>
      </c>
      <c r="AK10" s="10" t="s">
        <v>77</v>
      </c>
      <c r="AL10" s="10">
        <v>805</v>
      </c>
      <c r="AM10" s="10">
        <v>3.7267080745299998E-3</v>
      </c>
      <c r="AN10" s="10">
        <v>0</v>
      </c>
      <c r="AO10" s="10">
        <v>0.58757763975199995</v>
      </c>
      <c r="AP10" s="10">
        <v>0</v>
      </c>
      <c r="AQ10" s="10">
        <v>329</v>
      </c>
      <c r="AR10" s="10" t="s">
        <v>78</v>
      </c>
      <c r="AS10" s="10">
        <v>476</v>
      </c>
      <c r="AT10" s="10">
        <v>0.40093167701900001</v>
      </c>
      <c r="AU10" s="10">
        <v>329</v>
      </c>
      <c r="AV10" s="10">
        <v>0</v>
      </c>
      <c r="AW10" s="10" t="s">
        <v>79</v>
      </c>
      <c r="AX10" s="10">
        <v>805</v>
      </c>
      <c r="AY10" s="10" t="s">
        <v>10</v>
      </c>
      <c r="AZ10" s="10">
        <v>815</v>
      </c>
      <c r="BA10" s="10">
        <v>0.98773006134999997</v>
      </c>
      <c r="BB10" s="10">
        <v>1.2269938650300001E-2</v>
      </c>
      <c r="BC10" s="10">
        <v>0</v>
      </c>
      <c r="BD10" s="10">
        <v>0</v>
      </c>
      <c r="BE10" s="10">
        <v>0</v>
      </c>
      <c r="BF10" s="10" t="s">
        <v>10</v>
      </c>
      <c r="BG10" s="10">
        <v>815</v>
      </c>
      <c r="BH10" s="10">
        <v>0.98773006134999997</v>
      </c>
      <c r="BI10" s="10">
        <v>1.2269938650300001E-2</v>
      </c>
      <c r="BJ10" s="10">
        <v>0</v>
      </c>
      <c r="BK10" s="10">
        <v>0</v>
      </c>
      <c r="BL10" s="10">
        <v>0</v>
      </c>
      <c r="BM10" s="10" t="s">
        <v>11</v>
      </c>
      <c r="BN10" s="10">
        <v>845</v>
      </c>
      <c r="BO10" s="10">
        <v>0.95029585798799998</v>
      </c>
      <c r="BP10" s="10">
        <v>0</v>
      </c>
      <c r="BQ10" s="10">
        <v>40</v>
      </c>
      <c r="BR10" s="10" t="s">
        <v>91</v>
      </c>
      <c r="BS10" s="10">
        <v>805</v>
      </c>
      <c r="BT10" s="10" t="s">
        <v>76</v>
      </c>
      <c r="BU10" s="10">
        <v>806</v>
      </c>
      <c r="BV10" s="10">
        <v>0</v>
      </c>
      <c r="BW10" s="10">
        <v>1.24069478908E-3</v>
      </c>
      <c r="BX10" s="10">
        <v>0.99875930521099998</v>
      </c>
      <c r="BY10" s="10">
        <v>0</v>
      </c>
      <c r="BZ10" s="10">
        <v>0</v>
      </c>
      <c r="CA10" s="10" t="s">
        <v>76</v>
      </c>
      <c r="CB10" s="10">
        <v>806</v>
      </c>
      <c r="CC10" s="10">
        <v>0.99875930521099998</v>
      </c>
      <c r="CD10" s="10">
        <v>1.24069478908E-3</v>
      </c>
      <c r="CE10" s="10">
        <v>0</v>
      </c>
      <c r="CF10" s="10">
        <v>0</v>
      </c>
      <c r="CG10" s="10">
        <v>0</v>
      </c>
      <c r="CH10" s="10" t="s">
        <v>93</v>
      </c>
      <c r="CI10" s="10">
        <v>809</v>
      </c>
      <c r="CJ10" s="10">
        <v>0.99474660074200005</v>
      </c>
      <c r="CK10" s="10">
        <v>0</v>
      </c>
      <c r="CL10" s="10">
        <v>4</v>
      </c>
      <c r="CM10" s="15"/>
    </row>
    <row r="11" spans="1:91" s="6" customFormat="1" x14ac:dyDescent="0.25">
      <c r="A11" s="5" t="s">
        <v>12</v>
      </c>
      <c r="B11" s="5">
        <v>2</v>
      </c>
      <c r="C11" s="5" t="s">
        <v>155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13</v>
      </c>
      <c r="J11" s="5">
        <v>2288</v>
      </c>
      <c r="K11" s="5">
        <v>0</v>
      </c>
      <c r="L11" s="5">
        <v>0.648164335664</v>
      </c>
      <c r="M11" s="5">
        <v>0.351835664336</v>
      </c>
      <c r="N11" s="5">
        <v>0</v>
      </c>
      <c r="O11" s="5">
        <v>0</v>
      </c>
      <c r="P11" s="5" t="s">
        <v>13</v>
      </c>
      <c r="Q11" s="5">
        <v>2288</v>
      </c>
      <c r="R11" s="5">
        <v>0</v>
      </c>
      <c r="S11" s="5">
        <v>0.648164335664</v>
      </c>
      <c r="T11" s="5">
        <v>0.351835664336</v>
      </c>
      <c r="U11" s="5">
        <v>0</v>
      </c>
      <c r="V11" s="5">
        <v>0</v>
      </c>
      <c r="W11" s="5" t="s">
        <v>14</v>
      </c>
      <c r="X11" s="5">
        <v>6737</v>
      </c>
      <c r="Y11" s="5">
        <v>0.117411310672</v>
      </c>
      <c r="Z11" s="5">
        <v>0</v>
      </c>
      <c r="AA11" s="5">
        <v>5932</v>
      </c>
      <c r="AB11" s="5" t="s">
        <v>51</v>
      </c>
      <c r="AC11" s="5">
        <v>805</v>
      </c>
      <c r="AD11" s="5" t="s">
        <v>13</v>
      </c>
      <c r="AE11" s="5">
        <v>2288</v>
      </c>
      <c r="AF11" s="5">
        <v>0</v>
      </c>
      <c r="AG11" s="5">
        <v>0.648164335664</v>
      </c>
      <c r="AH11" s="5">
        <v>0.351835664336</v>
      </c>
      <c r="AI11" s="5">
        <v>0</v>
      </c>
      <c r="AJ11" s="5">
        <v>0</v>
      </c>
      <c r="AK11" s="5" t="s">
        <v>13</v>
      </c>
      <c r="AL11" s="5">
        <v>2288</v>
      </c>
      <c r="AM11" s="5">
        <v>0</v>
      </c>
      <c r="AN11" s="5">
        <v>0.648164335664</v>
      </c>
      <c r="AO11" s="5">
        <v>0.351835664336</v>
      </c>
      <c r="AP11" s="5">
        <v>0</v>
      </c>
      <c r="AQ11" s="5">
        <v>0</v>
      </c>
      <c r="AR11" s="5" t="s">
        <v>14</v>
      </c>
      <c r="AS11" s="5">
        <v>6737</v>
      </c>
      <c r="AT11" s="5">
        <v>0.116223838504</v>
      </c>
      <c r="AU11" s="5">
        <v>0</v>
      </c>
      <c r="AV11" s="5">
        <v>5932</v>
      </c>
      <c r="AW11" s="5" t="s">
        <v>79</v>
      </c>
      <c r="AX11" s="5">
        <v>805</v>
      </c>
      <c r="AY11" s="5" t="s">
        <v>76</v>
      </c>
      <c r="AZ11" s="5">
        <v>805</v>
      </c>
      <c r="BA11" s="5">
        <v>0</v>
      </c>
      <c r="BB11" s="5">
        <v>0</v>
      </c>
      <c r="BC11" s="5">
        <v>0.91552795031099998</v>
      </c>
      <c r="BD11" s="5">
        <v>1.2422360248399999E-3</v>
      </c>
      <c r="BE11" s="5">
        <v>67</v>
      </c>
      <c r="BF11" s="5" t="s">
        <v>76</v>
      </c>
      <c r="BG11" s="5">
        <v>805</v>
      </c>
      <c r="BH11" s="5">
        <v>0</v>
      </c>
      <c r="BI11" s="5">
        <v>0</v>
      </c>
      <c r="BJ11" s="5">
        <v>0.91552795031099998</v>
      </c>
      <c r="BK11" s="5">
        <v>1.2422360248399999E-3</v>
      </c>
      <c r="BL11" s="5">
        <v>67</v>
      </c>
      <c r="BM11" s="5" t="s">
        <v>93</v>
      </c>
      <c r="BN11" s="5">
        <v>738</v>
      </c>
      <c r="BO11" s="5">
        <v>0.84037267080699996</v>
      </c>
      <c r="BP11" s="5">
        <v>67</v>
      </c>
      <c r="BQ11" s="5">
        <v>0</v>
      </c>
      <c r="BR11" s="5" t="s">
        <v>91</v>
      </c>
      <c r="BS11" s="5">
        <v>805</v>
      </c>
      <c r="BT11" s="5" t="s">
        <v>13</v>
      </c>
      <c r="BU11" s="5">
        <v>2432</v>
      </c>
      <c r="BV11" s="5">
        <v>0</v>
      </c>
      <c r="BW11" s="5">
        <v>0.66899671052599996</v>
      </c>
      <c r="BX11" s="5">
        <v>0.27179276315799999</v>
      </c>
      <c r="BY11" s="5">
        <v>0</v>
      </c>
      <c r="BZ11" s="5">
        <v>144</v>
      </c>
      <c r="CA11" s="5" t="s">
        <v>13</v>
      </c>
      <c r="CB11" s="5">
        <v>2432</v>
      </c>
      <c r="CC11" s="5">
        <v>0</v>
      </c>
      <c r="CD11" s="5">
        <v>0.66899671052599996</v>
      </c>
      <c r="CE11" s="5">
        <v>0.27179276315799999</v>
      </c>
      <c r="CF11" s="5">
        <v>0</v>
      </c>
      <c r="CG11" s="5">
        <v>144</v>
      </c>
      <c r="CH11" s="5" t="s">
        <v>14</v>
      </c>
      <c r="CI11" s="5">
        <v>7169</v>
      </c>
      <c r="CJ11" s="5">
        <v>8.6797483932699995E-2</v>
      </c>
      <c r="CK11" s="5">
        <v>144</v>
      </c>
      <c r="CL11" s="5">
        <v>6508</v>
      </c>
    </row>
    <row r="12" spans="1:91" s="6" customFormat="1" x14ac:dyDescent="0.25">
      <c r="A12" s="5" t="s">
        <v>12</v>
      </c>
      <c r="B12" s="5">
        <v>2</v>
      </c>
      <c r="C12" s="5" t="s">
        <v>156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76</v>
      </c>
      <c r="J12" s="5">
        <v>1605</v>
      </c>
      <c r="K12" s="5">
        <v>0</v>
      </c>
      <c r="L12" s="5">
        <v>0.49844236760100002</v>
      </c>
      <c r="M12" s="5">
        <v>0.47227414330200002</v>
      </c>
      <c r="N12" s="5">
        <v>0</v>
      </c>
      <c r="O12" s="5">
        <v>47</v>
      </c>
      <c r="P12" s="5" t="s">
        <v>76</v>
      </c>
      <c r="Q12" s="5">
        <v>1605</v>
      </c>
      <c r="R12" s="5">
        <v>0</v>
      </c>
      <c r="S12" s="5">
        <v>0.49844236760100002</v>
      </c>
      <c r="T12" s="5">
        <v>0.47227414330200002</v>
      </c>
      <c r="U12" s="5">
        <v>0</v>
      </c>
      <c r="V12" s="5">
        <v>47</v>
      </c>
      <c r="W12" s="5" t="s">
        <v>93</v>
      </c>
      <c r="X12" s="5">
        <v>3958</v>
      </c>
      <c r="Y12" s="5">
        <v>0.17334581772800001</v>
      </c>
      <c r="Z12" s="5">
        <v>47</v>
      </c>
      <c r="AA12" s="5">
        <v>3200</v>
      </c>
      <c r="AB12" s="5" t="s">
        <v>51</v>
      </c>
      <c r="AC12" s="5">
        <v>805</v>
      </c>
      <c r="AD12" s="5" t="s">
        <v>76</v>
      </c>
      <c r="AE12" s="5">
        <v>1572</v>
      </c>
      <c r="AF12" s="5">
        <v>0</v>
      </c>
      <c r="AG12" s="5">
        <v>0.48791348600500001</v>
      </c>
      <c r="AH12" s="5">
        <v>0.50318066157800001</v>
      </c>
      <c r="AI12" s="5">
        <v>0</v>
      </c>
      <c r="AJ12" s="5">
        <v>14</v>
      </c>
      <c r="AK12" s="5" t="s">
        <v>76</v>
      </c>
      <c r="AL12" s="5">
        <v>1572</v>
      </c>
      <c r="AM12" s="5">
        <v>0</v>
      </c>
      <c r="AN12" s="5">
        <v>0.48791348600500001</v>
      </c>
      <c r="AO12" s="5">
        <v>0.50318066157800001</v>
      </c>
      <c r="AP12" s="5">
        <v>0</v>
      </c>
      <c r="AQ12" s="5">
        <v>14</v>
      </c>
      <c r="AR12" s="5" t="s">
        <v>93</v>
      </c>
      <c r="AS12" s="5">
        <v>3859</v>
      </c>
      <c r="AT12" s="5">
        <v>0.14420345984999999</v>
      </c>
      <c r="AU12" s="5">
        <v>14</v>
      </c>
      <c r="AV12" s="5">
        <v>3068</v>
      </c>
      <c r="AW12" s="5" t="s">
        <v>79</v>
      </c>
      <c r="AX12" s="5">
        <v>805</v>
      </c>
      <c r="AY12" s="5" t="s">
        <v>13</v>
      </c>
      <c r="AZ12" s="5">
        <v>1480</v>
      </c>
      <c r="BA12" s="5">
        <v>0</v>
      </c>
      <c r="BB12" s="5">
        <v>0.45608108108099998</v>
      </c>
      <c r="BC12" s="5">
        <v>0.532432432432</v>
      </c>
      <c r="BD12" s="5">
        <v>0</v>
      </c>
      <c r="BE12" s="5">
        <v>17</v>
      </c>
      <c r="BF12" s="5" t="s">
        <v>13</v>
      </c>
      <c r="BG12" s="5">
        <v>1480</v>
      </c>
      <c r="BH12" s="5">
        <v>0</v>
      </c>
      <c r="BI12" s="5">
        <v>0.45608108108099998</v>
      </c>
      <c r="BJ12" s="5">
        <v>0.532432432432</v>
      </c>
      <c r="BK12" s="5">
        <v>0</v>
      </c>
      <c r="BL12" s="5">
        <v>17</v>
      </c>
      <c r="BM12" s="5" t="s">
        <v>14</v>
      </c>
      <c r="BN12" s="5">
        <v>3488</v>
      </c>
      <c r="BO12" s="5">
        <v>0.20805991440800001</v>
      </c>
      <c r="BP12" s="5">
        <v>17</v>
      </c>
      <c r="BQ12" s="5">
        <v>2700</v>
      </c>
      <c r="BR12" s="5" t="s">
        <v>91</v>
      </c>
      <c r="BS12" s="5">
        <v>805</v>
      </c>
      <c r="BT12" s="5" t="s">
        <v>13</v>
      </c>
      <c r="BU12" s="5">
        <v>1601</v>
      </c>
      <c r="BV12" s="5">
        <v>0</v>
      </c>
      <c r="BW12" s="5">
        <v>0.49718925671500003</v>
      </c>
      <c r="BX12" s="5">
        <v>0.41661461586499998</v>
      </c>
      <c r="BY12" s="5">
        <v>0</v>
      </c>
      <c r="BZ12" s="5">
        <v>138</v>
      </c>
      <c r="CA12" s="5" t="s">
        <v>13</v>
      </c>
      <c r="CB12" s="5">
        <v>1601</v>
      </c>
      <c r="CC12" s="5">
        <v>0</v>
      </c>
      <c r="CD12" s="5">
        <v>0.49718925671500003</v>
      </c>
      <c r="CE12" s="5">
        <v>0.41661461586499998</v>
      </c>
      <c r="CF12" s="5">
        <v>0</v>
      </c>
      <c r="CG12" s="5">
        <v>138</v>
      </c>
      <c r="CH12" s="5" t="s">
        <v>14</v>
      </c>
      <c r="CI12" s="5">
        <v>3851</v>
      </c>
      <c r="CJ12" s="5">
        <v>0.16106793682600001</v>
      </c>
      <c r="CK12" s="5">
        <v>138</v>
      </c>
      <c r="CL12" s="5">
        <v>3184</v>
      </c>
    </row>
    <row r="13" spans="1:91" s="15" customFormat="1" x14ac:dyDescent="0.25">
      <c r="A13" s="5" t="s">
        <v>12</v>
      </c>
      <c r="B13" s="5">
        <v>2</v>
      </c>
      <c r="C13" s="5" t="s">
        <v>160</v>
      </c>
      <c r="D13" s="5">
        <v>4</v>
      </c>
      <c r="E13" s="5">
        <v>4</v>
      </c>
      <c r="F13" s="5">
        <v>0</v>
      </c>
      <c r="G13" s="5" t="s">
        <v>9</v>
      </c>
      <c r="H13" s="5">
        <v>805</v>
      </c>
      <c r="I13" s="5" t="s">
        <v>76</v>
      </c>
      <c r="J13" s="5">
        <v>805</v>
      </c>
      <c r="K13" s="5">
        <v>0</v>
      </c>
      <c r="L13" s="5">
        <v>0</v>
      </c>
      <c r="M13" s="5">
        <v>0.99751552794999998</v>
      </c>
      <c r="N13" s="5">
        <v>2.4844720496900001E-3</v>
      </c>
      <c r="O13" s="5">
        <v>0</v>
      </c>
      <c r="P13" s="5" t="s">
        <v>76</v>
      </c>
      <c r="Q13" s="5">
        <v>805</v>
      </c>
      <c r="R13" s="5">
        <v>0.44472049689400001</v>
      </c>
      <c r="S13" s="5">
        <v>0</v>
      </c>
      <c r="T13" s="5">
        <v>0.55527950310600005</v>
      </c>
      <c r="U13" s="5">
        <v>0</v>
      </c>
      <c r="V13" s="5">
        <v>0</v>
      </c>
      <c r="W13" s="5" t="s">
        <v>93</v>
      </c>
      <c r="X13" s="5">
        <v>805</v>
      </c>
      <c r="Y13" s="5">
        <v>0.73664596273299998</v>
      </c>
      <c r="Z13" s="5">
        <v>0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1364</v>
      </c>
      <c r="AF13" s="5">
        <v>0</v>
      </c>
      <c r="AG13" s="5">
        <v>0.409824046921</v>
      </c>
      <c r="AH13" s="5">
        <v>0.58431085043999997</v>
      </c>
      <c r="AI13" s="5">
        <v>0</v>
      </c>
      <c r="AJ13" s="5">
        <v>8</v>
      </c>
      <c r="AK13" s="5" t="s">
        <v>13</v>
      </c>
      <c r="AL13" s="5">
        <v>1364</v>
      </c>
      <c r="AM13" s="5">
        <v>0</v>
      </c>
      <c r="AN13" s="5">
        <v>0.409824046921</v>
      </c>
      <c r="AO13" s="5">
        <v>0.58431085043999997</v>
      </c>
      <c r="AP13" s="5">
        <v>0</v>
      </c>
      <c r="AQ13" s="5">
        <v>8</v>
      </c>
      <c r="AR13" s="5" t="s">
        <v>14</v>
      </c>
      <c r="AS13" s="5">
        <v>3033</v>
      </c>
      <c r="AT13" s="5">
        <v>0.173873725748</v>
      </c>
      <c r="AU13" s="5">
        <v>8</v>
      </c>
      <c r="AV13" s="5">
        <v>2236</v>
      </c>
      <c r="AW13" s="5" t="s">
        <v>79</v>
      </c>
      <c r="AX13" s="5">
        <v>805</v>
      </c>
      <c r="AY13" s="5" t="s">
        <v>10</v>
      </c>
      <c r="AZ13" s="5">
        <v>966</v>
      </c>
      <c r="BA13" s="5">
        <v>0</v>
      </c>
      <c r="BB13" s="5">
        <v>0.166666666667</v>
      </c>
      <c r="BC13" s="5">
        <v>0.80227743271200003</v>
      </c>
      <c r="BD13" s="5">
        <v>0</v>
      </c>
      <c r="BE13" s="5">
        <v>30</v>
      </c>
      <c r="BF13" s="5" t="s">
        <v>10</v>
      </c>
      <c r="BG13" s="5">
        <v>966</v>
      </c>
      <c r="BH13" s="5">
        <v>0</v>
      </c>
      <c r="BI13" s="5">
        <v>0.166666666667</v>
      </c>
      <c r="BJ13" s="5">
        <v>0.80227743271200003</v>
      </c>
      <c r="BK13" s="5">
        <v>0</v>
      </c>
      <c r="BL13" s="5">
        <v>30</v>
      </c>
      <c r="BM13" s="5" t="s">
        <v>11</v>
      </c>
      <c r="BN13" s="5">
        <v>1419</v>
      </c>
      <c r="BO13" s="5">
        <v>0.50655624568699997</v>
      </c>
      <c r="BP13" s="5">
        <v>30</v>
      </c>
      <c r="BQ13" s="5">
        <v>644</v>
      </c>
      <c r="BR13" s="5" t="s">
        <v>91</v>
      </c>
      <c r="BS13" s="5">
        <v>805</v>
      </c>
      <c r="BT13" s="5" t="s">
        <v>13</v>
      </c>
      <c r="BU13" s="5">
        <v>1630</v>
      </c>
      <c r="BV13" s="5">
        <v>0</v>
      </c>
      <c r="BW13" s="5">
        <v>0.50613496932500002</v>
      </c>
      <c r="BX13" s="5">
        <v>0.325766871166</v>
      </c>
      <c r="BY13" s="5">
        <v>0</v>
      </c>
      <c r="BZ13" s="5">
        <v>274</v>
      </c>
      <c r="CA13" s="5" t="s">
        <v>13</v>
      </c>
      <c r="CB13" s="5">
        <v>1630</v>
      </c>
      <c r="CC13" s="5">
        <v>0.32085889570600001</v>
      </c>
      <c r="CD13" s="5">
        <v>0.50613496932500002</v>
      </c>
      <c r="CE13" s="5">
        <v>4.9079754601199996E-3</v>
      </c>
      <c r="CF13" s="5">
        <v>0</v>
      </c>
      <c r="CG13" s="5">
        <v>274</v>
      </c>
      <c r="CH13" s="5" t="s">
        <v>53</v>
      </c>
      <c r="CI13" s="5">
        <v>129</v>
      </c>
      <c r="CJ13" s="5">
        <v>0.131611316113</v>
      </c>
      <c r="CK13" s="5">
        <v>684</v>
      </c>
      <c r="CL13" s="5">
        <v>8</v>
      </c>
      <c r="CM13" s="6"/>
    </row>
    <row r="14" spans="1:91" s="6" customFormat="1" x14ac:dyDescent="0.25">
      <c r="A14" s="5" t="s">
        <v>12</v>
      </c>
      <c r="B14" s="5">
        <v>2</v>
      </c>
      <c r="C14" s="5" t="s">
        <v>108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2224</v>
      </c>
      <c r="K14" s="5">
        <v>0</v>
      </c>
      <c r="L14" s="5">
        <v>0.63803956799999995</v>
      </c>
      <c r="M14" s="5">
        <v>0.361510791</v>
      </c>
      <c r="N14" s="5">
        <v>0</v>
      </c>
      <c r="O14" s="5">
        <v>1</v>
      </c>
      <c r="P14" s="5" t="s">
        <v>76</v>
      </c>
      <c r="Q14" s="5">
        <v>2224</v>
      </c>
      <c r="R14" s="5">
        <v>0</v>
      </c>
      <c r="S14" s="5">
        <v>0.63803956799999995</v>
      </c>
      <c r="T14" s="5">
        <v>0.361510791</v>
      </c>
      <c r="U14" s="5">
        <v>0</v>
      </c>
      <c r="V14" s="5">
        <v>1</v>
      </c>
      <c r="W14" s="5" t="s">
        <v>93</v>
      </c>
      <c r="X14" s="5">
        <v>6480</v>
      </c>
      <c r="Y14" s="5">
        <v>0.110052461</v>
      </c>
      <c r="Z14" s="5">
        <v>1</v>
      </c>
      <c r="AA14" s="5">
        <v>5676</v>
      </c>
      <c r="AB14" s="5" t="s">
        <v>51</v>
      </c>
      <c r="AC14" s="5">
        <v>805</v>
      </c>
      <c r="AD14" s="5" t="s">
        <v>76</v>
      </c>
      <c r="AE14" s="5">
        <v>2223</v>
      </c>
      <c r="AF14" s="5">
        <v>0</v>
      </c>
      <c r="AG14" s="5">
        <v>0.63787674299999997</v>
      </c>
      <c r="AH14" s="5">
        <v>0.36167341400000003</v>
      </c>
      <c r="AI14" s="5">
        <v>4.4984300000000001E-4</v>
      </c>
      <c r="AJ14" s="5">
        <v>0</v>
      </c>
      <c r="AK14" s="5" t="s">
        <v>76</v>
      </c>
      <c r="AL14" s="5">
        <v>2223</v>
      </c>
      <c r="AM14" s="5">
        <v>0</v>
      </c>
      <c r="AN14" s="5">
        <v>0.63787674299999997</v>
      </c>
      <c r="AO14" s="5">
        <v>0.36167341400000003</v>
      </c>
      <c r="AP14" s="5">
        <v>4.4984300000000001E-4</v>
      </c>
      <c r="AQ14" s="5">
        <v>0</v>
      </c>
      <c r="AR14" s="5" t="s">
        <v>93</v>
      </c>
      <c r="AS14" s="5">
        <v>6477</v>
      </c>
      <c r="AT14" s="5">
        <v>0.122626216</v>
      </c>
      <c r="AU14" s="5">
        <v>0</v>
      </c>
      <c r="AV14" s="5">
        <v>5672</v>
      </c>
      <c r="AW14" s="5" t="s">
        <v>79</v>
      </c>
      <c r="AX14" s="5">
        <v>805</v>
      </c>
      <c r="AY14" s="5" t="s">
        <v>10</v>
      </c>
      <c r="AZ14" s="5">
        <v>1110</v>
      </c>
      <c r="BA14" s="5">
        <v>0</v>
      </c>
      <c r="BB14" s="5">
        <v>0.27477477500000003</v>
      </c>
      <c r="BC14" s="5">
        <v>0.520720721</v>
      </c>
      <c r="BD14" s="5">
        <v>0</v>
      </c>
      <c r="BE14" s="5">
        <v>227</v>
      </c>
      <c r="BF14" s="5" t="s">
        <v>10</v>
      </c>
      <c r="BG14" s="5">
        <v>1110</v>
      </c>
      <c r="BH14" s="5">
        <v>0</v>
      </c>
      <c r="BI14" s="5">
        <v>0.27477477500000003</v>
      </c>
      <c r="BJ14" s="5">
        <v>0.520720721</v>
      </c>
      <c r="BK14" s="5">
        <v>0</v>
      </c>
      <c r="BL14" s="5">
        <v>227</v>
      </c>
      <c r="BM14" s="5" t="s">
        <v>11</v>
      </c>
      <c r="BN14" s="5">
        <v>1798</v>
      </c>
      <c r="BO14" s="5">
        <v>0.238271605</v>
      </c>
      <c r="BP14" s="5">
        <v>227</v>
      </c>
      <c r="BQ14" s="5">
        <v>1220</v>
      </c>
      <c r="BR14" s="5" t="s">
        <v>91</v>
      </c>
      <c r="BS14" s="5">
        <v>805</v>
      </c>
      <c r="BT14" s="5" t="s">
        <v>76</v>
      </c>
      <c r="BU14" s="5">
        <v>2602</v>
      </c>
      <c r="BV14" s="5">
        <v>0</v>
      </c>
      <c r="BW14" s="5">
        <v>0.69062259800000003</v>
      </c>
      <c r="BX14" s="5">
        <v>0.163720215</v>
      </c>
      <c r="BY14" s="5">
        <v>0</v>
      </c>
      <c r="BZ14" s="5">
        <v>379</v>
      </c>
      <c r="CA14" s="5" t="s">
        <v>13</v>
      </c>
      <c r="CB14" s="5">
        <v>822</v>
      </c>
      <c r="CC14" s="5">
        <v>3.8929440000000003E-2</v>
      </c>
      <c r="CD14" s="5">
        <v>2.0681265000000001E-2</v>
      </c>
      <c r="CE14" s="5">
        <v>0</v>
      </c>
      <c r="CF14" s="5">
        <v>0</v>
      </c>
      <c r="CG14" s="5">
        <v>773</v>
      </c>
      <c r="CH14" s="5" t="s">
        <v>11</v>
      </c>
      <c r="CI14" s="5">
        <v>2620</v>
      </c>
      <c r="CJ14" s="5">
        <v>8.8353091999999994E-2</v>
      </c>
      <c r="CK14" s="5">
        <v>501</v>
      </c>
      <c r="CL14" s="5">
        <v>2316</v>
      </c>
    </row>
    <row r="15" spans="1:91" s="15" customFormat="1" x14ac:dyDescent="0.25">
      <c r="A15" s="5" t="s">
        <v>12</v>
      </c>
      <c r="B15" s="5">
        <v>2</v>
      </c>
      <c r="C15" s="5" t="s">
        <v>145</v>
      </c>
      <c r="D15" s="5">
        <v>4</v>
      </c>
      <c r="E15" s="5">
        <v>4</v>
      </c>
      <c r="F15" s="5">
        <v>0</v>
      </c>
      <c r="G15" s="5" t="s">
        <v>9</v>
      </c>
      <c r="H15" s="5">
        <v>805</v>
      </c>
      <c r="I15" s="5" t="s">
        <v>10</v>
      </c>
      <c r="J15" s="5">
        <v>908</v>
      </c>
      <c r="K15" s="5">
        <v>0.85682819383300002</v>
      </c>
      <c r="L15" s="5">
        <v>0.113436123348</v>
      </c>
      <c r="M15" s="5">
        <v>2.9735682819399999E-2</v>
      </c>
      <c r="N15" s="5">
        <v>0</v>
      </c>
      <c r="O15" s="5">
        <v>0</v>
      </c>
      <c r="P15" s="5" t="s">
        <v>10</v>
      </c>
      <c r="Q15" s="5">
        <v>908</v>
      </c>
      <c r="R15" s="5">
        <v>0.85682819383300002</v>
      </c>
      <c r="S15" s="5">
        <v>0.113436123348</v>
      </c>
      <c r="T15" s="5">
        <v>2.9735682819399999E-2</v>
      </c>
      <c r="U15" s="5">
        <v>0</v>
      </c>
      <c r="V15" s="5">
        <v>0</v>
      </c>
      <c r="W15" s="5" t="s">
        <v>11</v>
      </c>
      <c r="X15" s="5">
        <v>1217</v>
      </c>
      <c r="Y15" s="5">
        <v>0.65221857025499996</v>
      </c>
      <c r="Z15" s="5">
        <v>0</v>
      </c>
      <c r="AA15" s="5">
        <v>412</v>
      </c>
      <c r="AB15" s="5" t="s">
        <v>51</v>
      </c>
      <c r="AC15" s="5">
        <v>805</v>
      </c>
      <c r="AD15" s="5" t="s">
        <v>76</v>
      </c>
      <c r="AE15" s="5">
        <v>1773</v>
      </c>
      <c r="AF15" s="5">
        <v>0</v>
      </c>
      <c r="AG15" s="5">
        <v>0.545967287084</v>
      </c>
      <c r="AH15" s="5">
        <v>0.38973491257800003</v>
      </c>
      <c r="AI15" s="5">
        <v>0</v>
      </c>
      <c r="AJ15" s="5">
        <v>114</v>
      </c>
      <c r="AK15" s="5" t="s">
        <v>76</v>
      </c>
      <c r="AL15" s="5">
        <v>1773</v>
      </c>
      <c r="AM15" s="5">
        <v>0</v>
      </c>
      <c r="AN15" s="5">
        <v>0.545967287084</v>
      </c>
      <c r="AO15" s="5">
        <v>0.38973491257800003</v>
      </c>
      <c r="AP15" s="5">
        <v>0</v>
      </c>
      <c r="AQ15" s="5">
        <v>114</v>
      </c>
      <c r="AR15" s="5" t="s">
        <v>93</v>
      </c>
      <c r="AS15" s="5">
        <v>4563</v>
      </c>
      <c r="AT15" s="5">
        <v>0.133953388925</v>
      </c>
      <c r="AU15" s="5">
        <v>114</v>
      </c>
      <c r="AV15" s="5">
        <v>3872</v>
      </c>
      <c r="AW15" s="5" t="s">
        <v>79</v>
      </c>
      <c r="AX15" s="5">
        <v>805</v>
      </c>
      <c r="AY15" s="5" t="s">
        <v>13</v>
      </c>
      <c r="AZ15" s="5">
        <v>806</v>
      </c>
      <c r="BA15" s="5">
        <v>0</v>
      </c>
      <c r="BB15" s="5">
        <v>1.24069478908E-3</v>
      </c>
      <c r="BC15" s="5">
        <v>0.79404466501199999</v>
      </c>
      <c r="BD15" s="5">
        <v>0</v>
      </c>
      <c r="BE15" s="5">
        <v>165</v>
      </c>
      <c r="BF15" s="5" t="s">
        <v>13</v>
      </c>
      <c r="BG15" s="5">
        <v>806</v>
      </c>
      <c r="BH15" s="5">
        <v>0</v>
      </c>
      <c r="BI15" s="5">
        <v>1.24069478908E-3</v>
      </c>
      <c r="BJ15" s="5">
        <v>0.79404466501199999</v>
      </c>
      <c r="BK15" s="5">
        <v>0</v>
      </c>
      <c r="BL15" s="5">
        <v>165</v>
      </c>
      <c r="BM15" s="5" t="s">
        <v>14</v>
      </c>
      <c r="BN15" s="5">
        <v>644</v>
      </c>
      <c r="BO15" s="5">
        <v>0.77503090234899996</v>
      </c>
      <c r="BP15" s="5">
        <v>165</v>
      </c>
      <c r="BQ15" s="5">
        <v>4</v>
      </c>
      <c r="BR15" s="5" t="s">
        <v>91</v>
      </c>
      <c r="BS15" s="5">
        <v>805</v>
      </c>
      <c r="BT15" s="5" t="s">
        <v>76</v>
      </c>
      <c r="BU15" s="5">
        <v>1661</v>
      </c>
      <c r="BV15" s="5">
        <v>0</v>
      </c>
      <c r="BW15" s="5">
        <v>0.51535219747100003</v>
      </c>
      <c r="BX15" s="5">
        <v>0.48284166164999998</v>
      </c>
      <c r="BY15" s="5">
        <v>6.0204695966299996E-4</v>
      </c>
      <c r="BZ15" s="5">
        <v>2</v>
      </c>
      <c r="CA15" s="5" t="s">
        <v>76</v>
      </c>
      <c r="CB15" s="5">
        <v>1661</v>
      </c>
      <c r="CC15" s="5">
        <v>0</v>
      </c>
      <c r="CD15" s="5">
        <v>0.51535219747100003</v>
      </c>
      <c r="CE15" s="5">
        <v>0.48284166164999998</v>
      </c>
      <c r="CF15" s="5">
        <v>6.0204695966299996E-4</v>
      </c>
      <c r="CG15" s="5">
        <v>2</v>
      </c>
      <c r="CH15" s="5" t="s">
        <v>93</v>
      </c>
      <c r="CI15" s="5">
        <v>4227</v>
      </c>
      <c r="CJ15" s="5">
        <v>0.14276424686700001</v>
      </c>
      <c r="CK15" s="5">
        <v>2</v>
      </c>
      <c r="CL15" s="5">
        <v>3424</v>
      </c>
      <c r="CM15" s="6"/>
    </row>
    <row r="16" spans="1:91" s="6" customFormat="1" x14ac:dyDescent="0.25">
      <c r="A16" s="5" t="s">
        <v>12</v>
      </c>
      <c r="B16" s="5">
        <v>2</v>
      </c>
      <c r="C16" s="5" t="s">
        <v>157</v>
      </c>
      <c r="D16" s="5">
        <v>4</v>
      </c>
      <c r="E16" s="5">
        <v>4</v>
      </c>
      <c r="F16" s="5">
        <v>0</v>
      </c>
      <c r="G16" s="5" t="s">
        <v>9</v>
      </c>
      <c r="H16" s="5">
        <v>805</v>
      </c>
      <c r="I16" s="5" t="s">
        <v>52</v>
      </c>
      <c r="J16" s="5">
        <v>806</v>
      </c>
      <c r="K16" s="5">
        <v>0.55583126550899997</v>
      </c>
      <c r="L16" s="5">
        <v>1.24069478908E-3</v>
      </c>
      <c r="M16" s="5">
        <v>0</v>
      </c>
      <c r="N16" s="5">
        <v>0</v>
      </c>
      <c r="O16" s="5">
        <v>357</v>
      </c>
      <c r="P16" s="5" t="s">
        <v>52</v>
      </c>
      <c r="Q16" s="5">
        <v>806</v>
      </c>
      <c r="R16" s="5">
        <v>0.55583126550899997</v>
      </c>
      <c r="S16" s="5">
        <v>1.24069478908E-3</v>
      </c>
      <c r="T16" s="5">
        <v>0</v>
      </c>
      <c r="U16" s="5">
        <v>0</v>
      </c>
      <c r="V16" s="5">
        <v>357</v>
      </c>
      <c r="W16" s="5" t="s">
        <v>53</v>
      </c>
      <c r="X16" s="5">
        <v>452</v>
      </c>
      <c r="Y16" s="5">
        <v>0.53862793572300005</v>
      </c>
      <c r="Z16" s="5">
        <v>357</v>
      </c>
      <c r="AA16" s="5">
        <v>4</v>
      </c>
      <c r="AB16" s="5" t="s">
        <v>51</v>
      </c>
      <c r="AC16" s="5">
        <v>805</v>
      </c>
      <c r="AD16" s="5" t="s">
        <v>76</v>
      </c>
      <c r="AE16" s="5">
        <v>1092</v>
      </c>
      <c r="AF16" s="5">
        <v>0</v>
      </c>
      <c r="AG16" s="5">
        <v>0.262820512821</v>
      </c>
      <c r="AH16" s="5">
        <v>0.72710622710600004</v>
      </c>
      <c r="AI16" s="5">
        <v>9.1575091575099999E-4</v>
      </c>
      <c r="AJ16" s="5">
        <v>10</v>
      </c>
      <c r="AK16" s="5" t="s">
        <v>76</v>
      </c>
      <c r="AL16" s="5">
        <v>1092</v>
      </c>
      <c r="AM16" s="5">
        <v>9.1575091575099999E-4</v>
      </c>
      <c r="AN16" s="5">
        <v>0.262820512821</v>
      </c>
      <c r="AO16" s="5">
        <v>0.72710622710600004</v>
      </c>
      <c r="AP16" s="5">
        <v>0</v>
      </c>
      <c r="AQ16" s="5">
        <v>10</v>
      </c>
      <c r="AR16" s="5" t="s">
        <v>93</v>
      </c>
      <c r="AS16" s="5">
        <v>1943</v>
      </c>
      <c r="AT16" s="5">
        <v>0.28597030209899998</v>
      </c>
      <c r="AU16" s="5">
        <v>10</v>
      </c>
      <c r="AV16" s="5">
        <v>1148</v>
      </c>
      <c r="AW16" s="5" t="s">
        <v>79</v>
      </c>
      <c r="AX16" s="5">
        <v>805</v>
      </c>
      <c r="AY16" s="5" t="s">
        <v>10</v>
      </c>
      <c r="AZ16" s="5">
        <v>1614</v>
      </c>
      <c r="BA16" s="5">
        <v>0</v>
      </c>
      <c r="BB16" s="5">
        <v>0.50123915737299995</v>
      </c>
      <c r="BC16" s="5">
        <v>0.32094175960299998</v>
      </c>
      <c r="BD16" s="5">
        <v>0</v>
      </c>
      <c r="BE16" s="5">
        <v>287</v>
      </c>
      <c r="BF16" s="5" t="s">
        <v>10</v>
      </c>
      <c r="BG16" s="5">
        <v>1614</v>
      </c>
      <c r="BH16" s="5">
        <v>1.8587360594800001E-3</v>
      </c>
      <c r="BI16" s="5">
        <v>0.50123915737299995</v>
      </c>
      <c r="BJ16" s="5">
        <v>0.31908302354399998</v>
      </c>
      <c r="BK16" s="5">
        <v>0</v>
      </c>
      <c r="BL16" s="5">
        <v>287</v>
      </c>
      <c r="BM16" s="5" t="s">
        <v>11</v>
      </c>
      <c r="BN16" s="5">
        <v>3754</v>
      </c>
      <c r="BO16" s="5">
        <v>0.120390992329</v>
      </c>
      <c r="BP16" s="5">
        <v>287</v>
      </c>
      <c r="BQ16" s="5">
        <v>3236</v>
      </c>
      <c r="BR16" s="5" t="s">
        <v>91</v>
      </c>
      <c r="BS16" s="5">
        <v>805</v>
      </c>
      <c r="BT16" s="5" t="s">
        <v>10</v>
      </c>
      <c r="BU16" s="5">
        <v>1327</v>
      </c>
      <c r="BV16" s="5">
        <v>0</v>
      </c>
      <c r="BW16" s="5">
        <v>0.393368500377</v>
      </c>
      <c r="BX16" s="5">
        <v>0.60587792012099995</v>
      </c>
      <c r="BY16" s="5">
        <v>7.53579502638E-4</v>
      </c>
      <c r="BZ16" s="5">
        <v>0</v>
      </c>
      <c r="CA16" s="5" t="s">
        <v>10</v>
      </c>
      <c r="CB16" s="5">
        <v>1327</v>
      </c>
      <c r="CC16" s="5">
        <v>0.45742275810100003</v>
      </c>
      <c r="CD16" s="5">
        <v>0.393368500377</v>
      </c>
      <c r="CE16" s="5">
        <v>0.149208741522</v>
      </c>
      <c r="CF16" s="5">
        <v>0</v>
      </c>
      <c r="CG16" s="5">
        <v>0</v>
      </c>
      <c r="CH16" s="5" t="s">
        <v>11</v>
      </c>
      <c r="CI16" s="5">
        <v>2893</v>
      </c>
      <c r="CJ16" s="5">
        <v>0.25138264777000002</v>
      </c>
      <c r="CK16" s="5">
        <v>0</v>
      </c>
      <c r="CL16" s="5">
        <v>2088</v>
      </c>
    </row>
    <row r="17" spans="1:90" s="6" customFormat="1" x14ac:dyDescent="0.25">
      <c r="A17" s="5" t="s">
        <v>12</v>
      </c>
      <c r="B17" s="5">
        <v>2</v>
      </c>
      <c r="C17" s="5" t="s">
        <v>119</v>
      </c>
      <c r="D17" s="5">
        <v>4</v>
      </c>
      <c r="E17" s="5">
        <v>4</v>
      </c>
      <c r="F17" s="5">
        <v>0</v>
      </c>
      <c r="G17" s="5" t="s">
        <v>9</v>
      </c>
      <c r="H17" s="5">
        <v>805</v>
      </c>
      <c r="I17" s="5" t="s">
        <v>76</v>
      </c>
      <c r="J17" s="5">
        <v>1468</v>
      </c>
      <c r="K17" s="5">
        <v>0</v>
      </c>
      <c r="L17" s="5">
        <v>0.45163487738399999</v>
      </c>
      <c r="M17" s="5">
        <v>0.54564032697499998</v>
      </c>
      <c r="N17" s="5">
        <v>0</v>
      </c>
      <c r="O17" s="5">
        <v>4</v>
      </c>
      <c r="P17" s="5" t="s">
        <v>76</v>
      </c>
      <c r="Q17" s="5">
        <v>1468</v>
      </c>
      <c r="R17" s="5">
        <v>0</v>
      </c>
      <c r="S17" s="5">
        <v>0.45163487738399999</v>
      </c>
      <c r="T17" s="5">
        <v>0.54564032697499998</v>
      </c>
      <c r="U17" s="5">
        <v>0</v>
      </c>
      <c r="V17" s="5">
        <v>4</v>
      </c>
      <c r="W17" s="5" t="s">
        <v>93</v>
      </c>
      <c r="X17" s="5">
        <v>3453</v>
      </c>
      <c r="Y17" s="5">
        <v>0.20161990164900001</v>
      </c>
      <c r="Z17" s="5">
        <v>4</v>
      </c>
      <c r="AA17" s="5">
        <v>2652</v>
      </c>
      <c r="AB17" s="5" t="s">
        <v>51</v>
      </c>
      <c r="AC17" s="5">
        <v>805</v>
      </c>
      <c r="AD17" s="5" t="s">
        <v>10</v>
      </c>
      <c r="AE17" s="5">
        <v>1484</v>
      </c>
      <c r="AF17" s="5">
        <v>0</v>
      </c>
      <c r="AG17" s="5">
        <v>0.45754716981100002</v>
      </c>
      <c r="AH17" s="5">
        <v>0.53840970350399997</v>
      </c>
      <c r="AI17" s="5">
        <v>0</v>
      </c>
      <c r="AJ17" s="5">
        <v>6</v>
      </c>
      <c r="AK17" s="5" t="s">
        <v>10</v>
      </c>
      <c r="AL17" s="5">
        <v>1484</v>
      </c>
      <c r="AM17" s="5">
        <v>0</v>
      </c>
      <c r="AN17" s="5">
        <v>0.45754716981100002</v>
      </c>
      <c r="AO17" s="5">
        <v>0.53840970350399997</v>
      </c>
      <c r="AP17" s="5">
        <v>0</v>
      </c>
      <c r="AQ17" s="5">
        <v>6</v>
      </c>
      <c r="AR17" s="5" t="s">
        <v>11</v>
      </c>
      <c r="AS17" s="5">
        <v>3515</v>
      </c>
      <c r="AT17" s="5">
        <v>0.21890088043200001</v>
      </c>
      <c r="AU17" s="5">
        <v>6</v>
      </c>
      <c r="AV17" s="5">
        <v>2716</v>
      </c>
      <c r="AW17" s="5" t="s">
        <v>79</v>
      </c>
      <c r="AX17" s="5">
        <v>805</v>
      </c>
      <c r="AY17" s="5" t="s">
        <v>76</v>
      </c>
      <c r="AZ17" s="5">
        <v>1636</v>
      </c>
      <c r="BA17" s="5">
        <v>0</v>
      </c>
      <c r="BB17" s="5">
        <v>0.507946210269</v>
      </c>
      <c r="BC17" s="5">
        <v>0.38691931540300001</v>
      </c>
      <c r="BD17" s="5">
        <v>0</v>
      </c>
      <c r="BE17" s="5">
        <v>172</v>
      </c>
      <c r="BF17" s="5" t="s">
        <v>76</v>
      </c>
      <c r="BG17" s="5">
        <v>1636</v>
      </c>
      <c r="BH17" s="5">
        <v>0.38691931540300001</v>
      </c>
      <c r="BI17" s="5">
        <v>0.507946210269</v>
      </c>
      <c r="BJ17" s="5">
        <v>0</v>
      </c>
      <c r="BK17" s="5">
        <v>0</v>
      </c>
      <c r="BL17" s="5">
        <v>172</v>
      </c>
      <c r="BM17" s="5" t="s">
        <v>14</v>
      </c>
      <c r="BN17" s="5">
        <v>172</v>
      </c>
      <c r="BO17" s="5">
        <v>0.19782608695699999</v>
      </c>
      <c r="BP17" s="5">
        <v>633</v>
      </c>
      <c r="BQ17" s="5">
        <v>0</v>
      </c>
      <c r="BR17" s="5" t="s">
        <v>91</v>
      </c>
      <c r="BS17" s="5">
        <v>805</v>
      </c>
      <c r="BT17" s="5" t="s">
        <v>10</v>
      </c>
      <c r="BU17" s="5">
        <v>1608</v>
      </c>
      <c r="BV17" s="5">
        <v>0</v>
      </c>
      <c r="BW17" s="5">
        <v>0.49937810945299999</v>
      </c>
      <c r="BX17" s="5">
        <v>0.41977611940300003</v>
      </c>
      <c r="BY17" s="5">
        <v>0</v>
      </c>
      <c r="BZ17" s="5">
        <v>130</v>
      </c>
      <c r="CA17" s="5" t="s">
        <v>10</v>
      </c>
      <c r="CB17" s="5">
        <v>1608</v>
      </c>
      <c r="CC17" s="5">
        <v>0.41915422885600001</v>
      </c>
      <c r="CD17" s="5">
        <v>0.49937810945299999</v>
      </c>
      <c r="CE17" s="5">
        <v>6.2189054726400001E-4</v>
      </c>
      <c r="CF17" s="5">
        <v>0</v>
      </c>
      <c r="CG17" s="5">
        <v>130</v>
      </c>
      <c r="CH17" s="5" t="s">
        <v>11</v>
      </c>
      <c r="CI17" s="5">
        <v>3887</v>
      </c>
      <c r="CJ17" s="5">
        <v>0.16162559123699999</v>
      </c>
      <c r="CK17" s="5">
        <v>130</v>
      </c>
      <c r="CL17" s="5">
        <v>3212</v>
      </c>
    </row>
    <row r="18" spans="1:90" s="6" customFormat="1" x14ac:dyDescent="0.25">
      <c r="A18" s="5" t="s">
        <v>12</v>
      </c>
      <c r="B18" s="5">
        <v>2</v>
      </c>
      <c r="C18" s="5" t="s">
        <v>120</v>
      </c>
      <c r="D18" s="5">
        <v>4</v>
      </c>
      <c r="E18" s="5">
        <v>4</v>
      </c>
      <c r="F18" s="5">
        <v>0</v>
      </c>
      <c r="G18" s="5" t="s">
        <v>9</v>
      </c>
      <c r="H18" s="5">
        <v>805</v>
      </c>
      <c r="I18" s="5" t="s">
        <v>76</v>
      </c>
      <c r="J18" s="5">
        <v>1653</v>
      </c>
      <c r="K18" s="5">
        <v>0</v>
      </c>
      <c r="L18" s="5">
        <v>0.51300665456700001</v>
      </c>
      <c r="M18" s="5">
        <v>0.48578342407699998</v>
      </c>
      <c r="N18" s="5">
        <v>0</v>
      </c>
      <c r="O18" s="5">
        <v>2</v>
      </c>
      <c r="P18" s="5" t="s">
        <v>76</v>
      </c>
      <c r="Q18" s="5">
        <v>1653</v>
      </c>
      <c r="R18" s="5">
        <v>0</v>
      </c>
      <c r="S18" s="5">
        <v>0.51300665456700001</v>
      </c>
      <c r="T18" s="5">
        <v>0.48578342407699998</v>
      </c>
      <c r="U18" s="5">
        <v>0</v>
      </c>
      <c r="V18" s="5">
        <v>2</v>
      </c>
      <c r="W18" s="5" t="s">
        <v>93</v>
      </c>
      <c r="X18" s="5">
        <v>4195</v>
      </c>
      <c r="Y18" s="5">
        <v>0.157672146772</v>
      </c>
      <c r="Z18" s="5">
        <v>2</v>
      </c>
      <c r="AA18" s="5">
        <v>3392</v>
      </c>
      <c r="AB18" s="5" t="s">
        <v>51</v>
      </c>
      <c r="AC18" s="5">
        <v>805</v>
      </c>
      <c r="AD18" s="5" t="s">
        <v>76</v>
      </c>
      <c r="AE18" s="5">
        <v>1754</v>
      </c>
      <c r="AF18" s="5">
        <v>0</v>
      </c>
      <c r="AG18" s="5">
        <v>0.54104903078699995</v>
      </c>
      <c r="AH18" s="5">
        <v>0.40022805017099999</v>
      </c>
      <c r="AI18" s="5">
        <v>0</v>
      </c>
      <c r="AJ18" s="5">
        <v>103</v>
      </c>
      <c r="AK18" s="5" t="s">
        <v>76</v>
      </c>
      <c r="AL18" s="5">
        <v>1754</v>
      </c>
      <c r="AM18" s="5">
        <v>0</v>
      </c>
      <c r="AN18" s="5">
        <v>0.54104903078699995</v>
      </c>
      <c r="AO18" s="5">
        <v>0.40022805017099999</v>
      </c>
      <c r="AP18" s="5">
        <v>0</v>
      </c>
      <c r="AQ18" s="5">
        <v>103</v>
      </c>
      <c r="AR18" s="5" t="s">
        <v>93</v>
      </c>
      <c r="AS18" s="5">
        <v>4498</v>
      </c>
      <c r="AT18" s="5">
        <v>0.14013257987399999</v>
      </c>
      <c r="AU18" s="5">
        <v>103</v>
      </c>
      <c r="AV18" s="5">
        <v>3796</v>
      </c>
      <c r="AW18" s="5" t="s">
        <v>79</v>
      </c>
      <c r="AX18" s="5">
        <v>805</v>
      </c>
      <c r="AY18" s="5" t="s">
        <v>10</v>
      </c>
      <c r="AZ18" s="5">
        <v>1610</v>
      </c>
      <c r="BA18" s="5">
        <v>0</v>
      </c>
      <c r="BB18" s="5">
        <v>0.5</v>
      </c>
      <c r="BC18" s="5">
        <v>0.40993788819900001</v>
      </c>
      <c r="BD18" s="5">
        <v>0</v>
      </c>
      <c r="BE18" s="5">
        <v>145</v>
      </c>
      <c r="BF18" s="5" t="s">
        <v>10</v>
      </c>
      <c r="BG18" s="5">
        <v>1610</v>
      </c>
      <c r="BH18" s="5">
        <v>0</v>
      </c>
      <c r="BI18" s="5">
        <v>0.5</v>
      </c>
      <c r="BJ18" s="5">
        <v>0.40993788819900001</v>
      </c>
      <c r="BK18" s="5">
        <v>0</v>
      </c>
      <c r="BL18" s="5">
        <v>145</v>
      </c>
      <c r="BM18" s="5" t="s">
        <v>11</v>
      </c>
      <c r="BN18" s="5">
        <v>3880</v>
      </c>
      <c r="BO18" s="5">
        <v>0.16012422360199999</v>
      </c>
      <c r="BP18" s="5">
        <v>145</v>
      </c>
      <c r="BQ18" s="5">
        <v>3220</v>
      </c>
      <c r="BR18" s="5" t="s">
        <v>91</v>
      </c>
      <c r="BS18" s="5">
        <v>805</v>
      </c>
      <c r="BT18" s="5" t="s">
        <v>10</v>
      </c>
      <c r="BU18" s="5">
        <v>1466</v>
      </c>
      <c r="BV18" s="5">
        <v>0</v>
      </c>
      <c r="BW18" s="5">
        <v>0.45088676671200001</v>
      </c>
      <c r="BX18" s="5">
        <v>0.54774897680800005</v>
      </c>
      <c r="BY18" s="5">
        <v>6.8212824010900001E-4</v>
      </c>
      <c r="BZ18" s="5">
        <v>1</v>
      </c>
      <c r="CA18" s="5" t="s">
        <v>10</v>
      </c>
      <c r="CB18" s="5">
        <v>1466</v>
      </c>
      <c r="CC18" s="5">
        <v>0</v>
      </c>
      <c r="CD18" s="5">
        <v>0.45088676671200001</v>
      </c>
      <c r="CE18" s="5">
        <v>0.54774897680800005</v>
      </c>
      <c r="CF18" s="5">
        <v>6.8212824010900001E-4</v>
      </c>
      <c r="CG18" s="5">
        <v>1</v>
      </c>
      <c r="CH18" s="5" t="s">
        <v>11</v>
      </c>
      <c r="CI18" s="5">
        <v>3448</v>
      </c>
      <c r="CJ18" s="5">
        <v>0.22615250797299999</v>
      </c>
      <c r="CK18" s="5">
        <v>1</v>
      </c>
      <c r="CL18" s="5">
        <v>2644</v>
      </c>
    </row>
  </sheetData>
  <sortState ref="A3:CM18">
    <sortCondition ref="A3:A18"/>
    <sortCondition ref="E3:E18"/>
    <sortCondition ref="C3:C18"/>
  </sortState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"/>
  <sheetViews>
    <sheetView zoomScale="85" zoomScaleNormal="85" workbookViewId="0">
      <selection activeCell="F42" sqref="F42"/>
    </sheetView>
  </sheetViews>
  <sheetFormatPr defaultColWidth="9" defaultRowHeight="15" outlineLevelCol="2" x14ac:dyDescent="0.25"/>
  <cols>
    <col min="1" max="1" width="16.42578125" customWidth="1"/>
    <col min="3" max="3" width="87.710937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  <col min="70" max="70" width="21.85546875" customWidth="1"/>
    <col min="71" max="71" width="14.42578125" customWidth="1" outlineLevel="2"/>
    <col min="72" max="72" width="15.28515625" customWidth="1" outlineLevel="1"/>
    <col min="73" max="73" width="14.140625" customWidth="1" outlineLevel="2"/>
    <col min="74" max="74" width="9.42578125" customWidth="1" outlineLevel="2"/>
    <col min="75" max="76" width="12.42578125" customWidth="1" outlineLevel="2"/>
    <col min="77" max="77" width="11.42578125" customWidth="1" outlineLevel="2"/>
    <col min="78" max="78" width="12.42578125" customWidth="1" outlineLevel="2"/>
    <col min="79" max="79" width="15.28515625" customWidth="1" outlineLevel="1"/>
    <col min="80" max="80" width="14.140625" customWidth="1" outlineLevel="2"/>
    <col min="81" max="81" width="9.42578125" customWidth="1" outlineLevel="2"/>
    <col min="82" max="83" width="12.42578125" customWidth="1" outlineLevel="2"/>
    <col min="84" max="84" width="11.42578125" customWidth="1" outlineLevel="2"/>
    <col min="85" max="85" width="12.42578125" customWidth="1" outlineLevel="2"/>
    <col min="86" max="86" width="15.5703125" customWidth="1" outlineLevel="1"/>
    <col min="87" max="87" width="12.28515625" customWidth="1" outlineLevel="2"/>
    <col min="88" max="88" width="17.42578125" customWidth="1" outlineLevel="1"/>
    <col min="89" max="89" width="14.7109375" customWidth="1" outlineLevel="2"/>
    <col min="90" max="90" width="15.85546875" customWidth="1" outlineLevel="2"/>
    <col min="91" max="91" width="21.85546875" customWidth="1"/>
    <col min="92" max="92" width="14.42578125" customWidth="1" outlineLevel="2"/>
    <col min="93" max="93" width="15.28515625" customWidth="1" outlineLevel="1"/>
    <col min="94" max="94" width="14.140625" customWidth="1" outlineLevel="2"/>
    <col min="95" max="95" width="9.42578125" customWidth="1" outlineLevel="2"/>
    <col min="96" max="97" width="12.42578125" customWidth="1" outlineLevel="2"/>
    <col min="98" max="98" width="11.42578125" customWidth="1" outlineLevel="2"/>
    <col min="99" max="99" width="12.42578125" customWidth="1" outlineLevel="2"/>
    <col min="100" max="100" width="15.28515625" customWidth="1" outlineLevel="1"/>
    <col min="101" max="101" width="14.140625" customWidth="1" outlineLevel="2"/>
    <col min="102" max="102" width="9.42578125" customWidth="1" outlineLevel="2"/>
    <col min="103" max="104" width="12.42578125" customWidth="1" outlineLevel="2"/>
    <col min="105" max="105" width="11.42578125" customWidth="1" outlineLevel="2"/>
    <col min="106" max="106" width="12.42578125" customWidth="1" outlineLevel="2"/>
    <col min="107" max="107" width="15.5703125" customWidth="1" outlineLevel="1"/>
    <col min="108" max="108" width="12.28515625" customWidth="1" outlineLevel="2"/>
    <col min="109" max="109" width="17.42578125" customWidth="1" outlineLevel="1"/>
    <col min="110" max="110" width="14.7109375" customWidth="1" outlineLevel="2"/>
    <col min="111" max="111" width="15.85546875" customWidth="1" outlineLevel="2"/>
  </cols>
  <sheetData>
    <row r="1" spans="1:113" x14ac:dyDescent="0.25">
      <c r="D1" s="29" t="s">
        <v>30</v>
      </c>
      <c r="E1" s="29"/>
      <c r="F1" s="29"/>
      <c r="I1" s="30" t="s">
        <v>15</v>
      </c>
      <c r="J1" s="30"/>
      <c r="K1" s="30"/>
      <c r="L1" s="30"/>
      <c r="M1" s="30"/>
      <c r="N1" s="30"/>
      <c r="O1" s="30"/>
      <c r="P1" s="30" t="s">
        <v>16</v>
      </c>
      <c r="Q1" s="30"/>
      <c r="R1" s="30"/>
      <c r="S1" s="30"/>
      <c r="T1" s="30"/>
      <c r="U1" s="30"/>
      <c r="V1" s="30"/>
      <c r="W1" s="30" t="s">
        <v>29</v>
      </c>
      <c r="X1" s="31"/>
      <c r="Y1" s="31"/>
      <c r="Z1" s="31"/>
      <c r="AA1" s="31"/>
      <c r="AD1" s="30" t="s">
        <v>15</v>
      </c>
      <c r="AE1" s="30"/>
      <c r="AF1" s="30"/>
      <c r="AG1" s="30"/>
      <c r="AH1" s="30"/>
      <c r="AI1" s="30"/>
      <c r="AJ1" s="30"/>
      <c r="AK1" s="30" t="s">
        <v>16</v>
      </c>
      <c r="AL1" s="30"/>
      <c r="AM1" s="30"/>
      <c r="AN1" s="30"/>
      <c r="AO1" s="30"/>
      <c r="AP1" s="30"/>
      <c r="AQ1" s="30"/>
      <c r="AR1" s="30" t="s">
        <v>29</v>
      </c>
      <c r="AS1" s="31"/>
      <c r="AT1" s="31"/>
      <c r="AU1" s="31"/>
      <c r="AV1" s="31"/>
      <c r="AY1" s="30" t="s">
        <v>15</v>
      </c>
      <c r="AZ1" s="30"/>
      <c r="BA1" s="30"/>
      <c r="BB1" s="30"/>
      <c r="BC1" s="30"/>
      <c r="BD1" s="30"/>
      <c r="BE1" s="30"/>
      <c r="BF1" s="30" t="s">
        <v>16</v>
      </c>
      <c r="BG1" s="30"/>
      <c r="BH1" s="30"/>
      <c r="BI1" s="30"/>
      <c r="BJ1" s="30"/>
      <c r="BK1" s="30"/>
      <c r="BL1" s="30"/>
      <c r="BM1" s="30" t="s">
        <v>29</v>
      </c>
      <c r="BN1" s="31"/>
      <c r="BO1" s="31"/>
      <c r="BP1" s="31"/>
      <c r="BQ1" s="31"/>
      <c r="BT1" s="30" t="s">
        <v>15</v>
      </c>
      <c r="BU1" s="30"/>
      <c r="BV1" s="30"/>
      <c r="BW1" s="30"/>
      <c r="BX1" s="30"/>
      <c r="BY1" s="30"/>
      <c r="BZ1" s="30"/>
      <c r="CA1" s="30" t="s">
        <v>16</v>
      </c>
      <c r="CB1" s="30"/>
      <c r="CC1" s="30"/>
      <c r="CD1" s="30"/>
      <c r="CE1" s="30"/>
      <c r="CF1" s="30"/>
      <c r="CG1" s="30"/>
      <c r="CH1" s="30" t="s">
        <v>29</v>
      </c>
      <c r="CI1" s="31"/>
      <c r="CJ1" s="31"/>
      <c r="CK1" s="31"/>
      <c r="CL1" s="31"/>
      <c r="CO1" s="30" t="s">
        <v>15</v>
      </c>
      <c r="CP1" s="30"/>
      <c r="CQ1" s="30"/>
      <c r="CR1" s="30"/>
      <c r="CS1" s="30"/>
      <c r="CT1" s="30"/>
      <c r="CU1" s="30"/>
      <c r="CV1" s="30" t="s">
        <v>16</v>
      </c>
      <c r="CW1" s="30"/>
      <c r="CX1" s="30"/>
      <c r="CY1" s="30"/>
      <c r="CZ1" s="30"/>
      <c r="DA1" s="30"/>
      <c r="DB1" s="30"/>
      <c r="DC1" s="30" t="s">
        <v>29</v>
      </c>
      <c r="DD1" s="31"/>
      <c r="DE1" s="31"/>
      <c r="DF1" s="31"/>
      <c r="DG1" s="31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19"/>
      <c r="DI2" s="19"/>
    </row>
    <row r="3" spans="1:113" s="6" customFormat="1" x14ac:dyDescent="0.25">
      <c r="A3" s="5" t="s">
        <v>8</v>
      </c>
      <c r="B3" s="5">
        <v>2</v>
      </c>
      <c r="C3" s="5" t="s">
        <v>159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10</v>
      </c>
      <c r="J3" s="5">
        <v>811</v>
      </c>
      <c r="K3" s="5">
        <v>0</v>
      </c>
      <c r="L3" s="5">
        <v>7.3982737361300002E-3</v>
      </c>
      <c r="M3" s="5">
        <v>0.93958076448799999</v>
      </c>
      <c r="N3" s="5">
        <v>0</v>
      </c>
      <c r="O3" s="5">
        <v>43</v>
      </c>
      <c r="P3" s="5" t="s">
        <v>10</v>
      </c>
      <c r="Q3" s="5">
        <v>811</v>
      </c>
      <c r="R3" s="5">
        <v>0.72996300863100005</v>
      </c>
      <c r="S3" s="5">
        <v>7.3982737361300002E-3</v>
      </c>
      <c r="T3" s="5">
        <v>0.20961775585699999</v>
      </c>
      <c r="U3" s="5">
        <v>0</v>
      </c>
      <c r="V3" s="5">
        <v>43</v>
      </c>
      <c r="W3" s="5" t="s">
        <v>11</v>
      </c>
      <c r="X3" s="5">
        <v>786</v>
      </c>
      <c r="Y3" s="5">
        <v>0.75030156815399995</v>
      </c>
      <c r="Z3" s="5">
        <v>43</v>
      </c>
      <c r="AA3" s="5">
        <v>24</v>
      </c>
      <c r="AB3" s="5" t="s">
        <v>51</v>
      </c>
      <c r="AC3" s="5">
        <v>805</v>
      </c>
      <c r="AD3" s="5" t="s">
        <v>52</v>
      </c>
      <c r="AE3" s="5">
        <v>841</v>
      </c>
      <c r="AF3" s="5">
        <v>0</v>
      </c>
      <c r="AG3" s="5">
        <v>4.2806183115300003E-2</v>
      </c>
      <c r="AH3" s="5">
        <v>0.92508917954799996</v>
      </c>
      <c r="AI3" s="5">
        <v>1.1890606420899999E-3</v>
      </c>
      <c r="AJ3" s="5">
        <v>26</v>
      </c>
      <c r="AK3" s="5" t="s">
        <v>52</v>
      </c>
      <c r="AL3" s="5">
        <v>841</v>
      </c>
      <c r="AM3" s="5">
        <v>0</v>
      </c>
      <c r="AN3" s="5">
        <v>4.2806183115300003E-2</v>
      </c>
      <c r="AO3" s="5">
        <v>0.92508917954799996</v>
      </c>
      <c r="AP3" s="5">
        <v>1.1890606420899999E-3</v>
      </c>
      <c r="AQ3" s="5">
        <v>26</v>
      </c>
      <c r="AR3" s="5" t="s">
        <v>53</v>
      </c>
      <c r="AS3" s="5">
        <v>923</v>
      </c>
      <c r="AT3" s="5">
        <v>0.72655426764999997</v>
      </c>
      <c r="AU3" s="5">
        <v>26</v>
      </c>
      <c r="AV3" s="5">
        <v>144</v>
      </c>
      <c r="AW3" s="5" t="s">
        <v>79</v>
      </c>
      <c r="AX3" s="5">
        <v>805</v>
      </c>
      <c r="AY3" s="5" t="s">
        <v>13</v>
      </c>
      <c r="AZ3" s="5">
        <v>814</v>
      </c>
      <c r="BA3" s="5">
        <v>0</v>
      </c>
      <c r="BB3" s="5">
        <v>1.1056511056500001E-2</v>
      </c>
      <c r="BC3" s="5">
        <v>0.98894348894299999</v>
      </c>
      <c r="BD3" s="5">
        <v>0</v>
      </c>
      <c r="BE3" s="5">
        <v>0</v>
      </c>
      <c r="BF3" s="5" t="s">
        <v>13</v>
      </c>
      <c r="BG3" s="5">
        <v>814</v>
      </c>
      <c r="BH3" s="5">
        <v>0.98894348894299999</v>
      </c>
      <c r="BI3" s="5">
        <v>1.1056511056500001E-2</v>
      </c>
      <c r="BJ3" s="5">
        <v>0</v>
      </c>
      <c r="BK3" s="5">
        <v>0</v>
      </c>
      <c r="BL3" s="5">
        <v>0</v>
      </c>
      <c r="BM3" s="5" t="s">
        <v>14</v>
      </c>
      <c r="BN3" s="5">
        <v>841</v>
      </c>
      <c r="BO3" s="5">
        <v>0.95451843043999995</v>
      </c>
      <c r="BP3" s="5">
        <v>0</v>
      </c>
      <c r="BQ3" s="5">
        <v>36</v>
      </c>
      <c r="BR3" s="5" t="s">
        <v>91</v>
      </c>
      <c r="BS3" s="5">
        <v>805</v>
      </c>
      <c r="BT3" s="5" t="s">
        <v>77</v>
      </c>
      <c r="BU3" s="5">
        <v>807</v>
      </c>
      <c r="BV3" s="5">
        <v>0</v>
      </c>
      <c r="BW3" s="5">
        <v>2.4783147459699999E-3</v>
      </c>
      <c r="BX3" s="5">
        <v>0.99504337050799996</v>
      </c>
      <c r="BY3" s="5">
        <v>0</v>
      </c>
      <c r="BZ3" s="5">
        <v>2</v>
      </c>
      <c r="CA3" s="5" t="s">
        <v>77</v>
      </c>
      <c r="CB3" s="5">
        <v>807</v>
      </c>
      <c r="CC3" s="5">
        <v>0.79553903345700006</v>
      </c>
      <c r="CD3" s="5">
        <v>2.4783147459699999E-3</v>
      </c>
      <c r="CE3" s="5">
        <v>0.198265179678</v>
      </c>
      <c r="CF3" s="5">
        <v>1.2391573729900001E-3</v>
      </c>
      <c r="CG3" s="5">
        <v>2</v>
      </c>
      <c r="CH3" s="5" t="s">
        <v>78</v>
      </c>
      <c r="CI3" s="5">
        <v>811</v>
      </c>
      <c r="CJ3" s="5">
        <v>0.86961869618700005</v>
      </c>
      <c r="CK3" s="5">
        <v>2</v>
      </c>
      <c r="CL3" s="5">
        <v>8</v>
      </c>
      <c r="CM3" s="5" t="s">
        <v>92</v>
      </c>
      <c r="CN3" s="5">
        <v>805</v>
      </c>
      <c r="CO3" s="5" t="s">
        <v>76</v>
      </c>
      <c r="CP3" s="5">
        <v>823</v>
      </c>
      <c r="CQ3" s="5">
        <v>0</v>
      </c>
      <c r="CR3" s="5">
        <v>2.1871202916200001E-2</v>
      </c>
      <c r="CS3" s="5">
        <v>0.97812879708400002</v>
      </c>
      <c r="CT3" s="5">
        <v>0</v>
      </c>
      <c r="CU3" s="5">
        <v>0</v>
      </c>
      <c r="CV3" s="5" t="s">
        <v>76</v>
      </c>
      <c r="CW3" s="5">
        <v>823</v>
      </c>
      <c r="CX3" s="5">
        <v>0.97812879708400002</v>
      </c>
      <c r="CY3" s="5">
        <v>2.1871202916200001E-2</v>
      </c>
      <c r="CZ3" s="5">
        <v>0</v>
      </c>
      <c r="DA3" s="5">
        <v>0</v>
      </c>
      <c r="DB3" s="5">
        <v>0</v>
      </c>
      <c r="DC3" s="5" t="s">
        <v>93</v>
      </c>
      <c r="DD3" s="5">
        <v>877</v>
      </c>
      <c r="DE3" s="5">
        <v>0.91277080957800005</v>
      </c>
      <c r="DF3" s="5">
        <v>0</v>
      </c>
      <c r="DG3" s="5">
        <v>72</v>
      </c>
    </row>
    <row r="4" spans="1:113" x14ac:dyDescent="0.25">
      <c r="A4" s="5" t="s">
        <v>8</v>
      </c>
      <c r="B4" s="5">
        <v>2</v>
      </c>
      <c r="C4" s="5" t="s">
        <v>172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13</v>
      </c>
      <c r="J4" s="5">
        <v>805</v>
      </c>
      <c r="K4" s="5">
        <v>0</v>
      </c>
      <c r="L4" s="5">
        <v>0</v>
      </c>
      <c r="M4" s="5">
        <v>0.99751552794999998</v>
      </c>
      <c r="N4" s="5">
        <v>0</v>
      </c>
      <c r="O4" s="5">
        <v>2</v>
      </c>
      <c r="P4" s="5" t="s">
        <v>13</v>
      </c>
      <c r="Q4" s="5">
        <v>805</v>
      </c>
      <c r="R4" s="5">
        <v>0.96770186335399999</v>
      </c>
      <c r="S4" s="5">
        <v>0</v>
      </c>
      <c r="T4" s="5">
        <v>2.9813664596299999E-2</v>
      </c>
      <c r="U4" s="5">
        <v>0</v>
      </c>
      <c r="V4" s="5">
        <v>2</v>
      </c>
      <c r="W4" s="5" t="s">
        <v>14</v>
      </c>
      <c r="X4" s="5">
        <v>803</v>
      </c>
      <c r="Y4" s="5">
        <v>0.97422360248399997</v>
      </c>
      <c r="Z4" s="5">
        <v>2</v>
      </c>
      <c r="AA4" s="5">
        <v>0</v>
      </c>
      <c r="AB4" s="5" t="s">
        <v>51</v>
      </c>
      <c r="AC4" s="5">
        <v>805</v>
      </c>
      <c r="AD4" s="5" t="s">
        <v>52</v>
      </c>
      <c r="AE4" s="5">
        <v>805</v>
      </c>
      <c r="AF4" s="5">
        <v>1</v>
      </c>
      <c r="AG4" s="5">
        <v>0</v>
      </c>
      <c r="AH4" s="5">
        <v>0</v>
      </c>
      <c r="AI4" s="5">
        <v>0</v>
      </c>
      <c r="AJ4" s="5">
        <v>0</v>
      </c>
      <c r="AK4" s="5" t="s">
        <v>52</v>
      </c>
      <c r="AL4" s="5">
        <v>805</v>
      </c>
      <c r="AM4" s="5">
        <v>1</v>
      </c>
      <c r="AN4" s="5">
        <v>0</v>
      </c>
      <c r="AO4" s="5">
        <v>0</v>
      </c>
      <c r="AP4" s="5">
        <v>0</v>
      </c>
      <c r="AQ4" s="5">
        <v>0</v>
      </c>
      <c r="AR4" s="5" t="s">
        <v>53</v>
      </c>
      <c r="AS4" s="5">
        <v>805</v>
      </c>
      <c r="AT4" s="5">
        <v>1</v>
      </c>
      <c r="AU4" s="5">
        <v>0</v>
      </c>
      <c r="AV4" s="5">
        <v>0</v>
      </c>
      <c r="AW4" s="5" t="s">
        <v>79</v>
      </c>
      <c r="AX4" s="5">
        <v>805</v>
      </c>
      <c r="AY4" s="5" t="s">
        <v>77</v>
      </c>
      <c r="AZ4" s="5">
        <v>805</v>
      </c>
      <c r="BA4" s="5">
        <v>1</v>
      </c>
      <c r="BB4" s="5">
        <v>0</v>
      </c>
      <c r="BC4" s="5">
        <v>0</v>
      </c>
      <c r="BD4" s="5">
        <v>0</v>
      </c>
      <c r="BE4" s="5">
        <v>0</v>
      </c>
      <c r="BF4" s="5" t="s">
        <v>77</v>
      </c>
      <c r="BG4" s="5">
        <v>805</v>
      </c>
      <c r="BH4" s="5">
        <v>1</v>
      </c>
      <c r="BI4" s="5">
        <v>0</v>
      </c>
      <c r="BJ4" s="5">
        <v>0</v>
      </c>
      <c r="BK4" s="5">
        <v>0</v>
      </c>
      <c r="BL4" s="5">
        <v>0</v>
      </c>
      <c r="BM4" s="5" t="s">
        <v>78</v>
      </c>
      <c r="BN4" s="5">
        <v>805</v>
      </c>
      <c r="BO4" s="5">
        <v>1</v>
      </c>
      <c r="BP4" s="5">
        <v>0</v>
      </c>
      <c r="BQ4" s="5">
        <v>0</v>
      </c>
      <c r="BR4" s="5" t="s">
        <v>91</v>
      </c>
      <c r="BS4" s="5">
        <v>805</v>
      </c>
      <c r="BT4" s="5" t="s">
        <v>76</v>
      </c>
      <c r="BU4" s="5">
        <v>805</v>
      </c>
      <c r="BV4" s="5">
        <v>0.99751552794999998</v>
      </c>
      <c r="BW4" s="5">
        <v>0</v>
      </c>
      <c r="BX4" s="5">
        <v>2.4844720496900001E-3</v>
      </c>
      <c r="BY4" s="5">
        <v>0</v>
      </c>
      <c r="BZ4" s="5">
        <v>0</v>
      </c>
      <c r="CA4" s="5" t="s">
        <v>76</v>
      </c>
      <c r="CB4" s="5">
        <v>805</v>
      </c>
      <c r="CC4" s="5">
        <v>0.99751552794999998</v>
      </c>
      <c r="CD4" s="5">
        <v>0</v>
      </c>
      <c r="CE4" s="5">
        <v>2.4844720496900001E-3</v>
      </c>
      <c r="CF4" s="5">
        <v>0</v>
      </c>
      <c r="CG4" s="5">
        <v>0</v>
      </c>
      <c r="CH4" s="5" t="s">
        <v>93</v>
      </c>
      <c r="CI4" s="5">
        <v>805</v>
      </c>
      <c r="CJ4" s="5">
        <v>0.99503105590100005</v>
      </c>
      <c r="CK4" s="5">
        <v>0</v>
      </c>
      <c r="CL4" s="5">
        <v>0</v>
      </c>
      <c r="CM4" s="5" t="s">
        <v>92</v>
      </c>
      <c r="CN4" s="5">
        <v>805</v>
      </c>
      <c r="CO4" s="5" t="s">
        <v>10</v>
      </c>
      <c r="CP4" s="5">
        <v>807</v>
      </c>
      <c r="CQ4" s="5">
        <v>0</v>
      </c>
      <c r="CR4" s="5">
        <v>2.4783147459699999E-3</v>
      </c>
      <c r="CS4" s="5">
        <v>0.99752168525399998</v>
      </c>
      <c r="CT4" s="5">
        <v>0</v>
      </c>
      <c r="CU4" s="5">
        <v>0</v>
      </c>
      <c r="CV4" s="5" t="s">
        <v>10</v>
      </c>
      <c r="CW4" s="5">
        <v>807</v>
      </c>
      <c r="CX4" s="5">
        <v>0.99752168525399998</v>
      </c>
      <c r="CY4" s="5">
        <v>2.4783147459699999E-3</v>
      </c>
      <c r="CZ4" s="5">
        <v>0</v>
      </c>
      <c r="DA4" s="5">
        <v>0</v>
      </c>
      <c r="DB4" s="5">
        <v>0</v>
      </c>
      <c r="DC4" s="5" t="s">
        <v>11</v>
      </c>
      <c r="DD4" s="5">
        <v>813</v>
      </c>
      <c r="DE4" s="5">
        <v>0.98954489544900004</v>
      </c>
      <c r="DF4" s="5">
        <v>0</v>
      </c>
      <c r="DG4" s="5">
        <v>8</v>
      </c>
      <c r="DH4" s="6"/>
      <c r="DI4" s="6"/>
    </row>
    <row r="5" spans="1:113" s="19" customFormat="1" x14ac:dyDescent="0.25">
      <c r="A5" s="5" t="s">
        <v>8</v>
      </c>
      <c r="B5" s="5">
        <v>2</v>
      </c>
      <c r="C5" s="5" t="s">
        <v>105</v>
      </c>
      <c r="D5" s="5">
        <v>5</v>
      </c>
      <c r="E5" s="5">
        <v>5</v>
      </c>
      <c r="F5" s="5">
        <v>0</v>
      </c>
      <c r="G5" s="5" t="s">
        <v>9</v>
      </c>
      <c r="H5" s="5">
        <v>805</v>
      </c>
      <c r="I5" s="5" t="s">
        <v>52</v>
      </c>
      <c r="J5" s="5">
        <v>837</v>
      </c>
      <c r="K5" s="5">
        <v>0</v>
      </c>
      <c r="L5" s="5">
        <v>3.82317801673E-2</v>
      </c>
      <c r="M5" s="5">
        <v>0.928315412186</v>
      </c>
      <c r="N5" s="5">
        <v>1.19474313023E-3</v>
      </c>
      <c r="O5" s="5">
        <v>27</v>
      </c>
      <c r="P5" s="5" t="s">
        <v>52</v>
      </c>
      <c r="Q5" s="5">
        <v>837</v>
      </c>
      <c r="R5" s="5">
        <v>0.91039426523300004</v>
      </c>
      <c r="S5" s="5">
        <v>3.82317801673E-2</v>
      </c>
      <c r="T5" s="5">
        <v>1.9115890083599998E-2</v>
      </c>
      <c r="U5" s="5">
        <v>0</v>
      </c>
      <c r="V5" s="5">
        <v>27</v>
      </c>
      <c r="W5" s="5" t="s">
        <v>53</v>
      </c>
      <c r="X5" s="5">
        <v>906</v>
      </c>
      <c r="Y5" s="5">
        <v>0.79876741693499997</v>
      </c>
      <c r="Z5" s="5">
        <v>27</v>
      </c>
      <c r="AA5" s="5">
        <v>128</v>
      </c>
      <c r="AB5" s="5" t="s">
        <v>51</v>
      </c>
      <c r="AC5" s="5">
        <v>805</v>
      </c>
      <c r="AD5" s="5" t="s">
        <v>76</v>
      </c>
      <c r="AE5" s="5">
        <v>853</v>
      </c>
      <c r="AF5" s="5">
        <v>0</v>
      </c>
      <c r="AG5" s="5">
        <v>5.6271981242699998E-2</v>
      </c>
      <c r="AH5" s="5">
        <v>0.86987104337599996</v>
      </c>
      <c r="AI5" s="5">
        <v>0</v>
      </c>
      <c r="AJ5" s="5">
        <v>63</v>
      </c>
      <c r="AK5" s="5" t="s">
        <v>76</v>
      </c>
      <c r="AL5" s="5">
        <v>853</v>
      </c>
      <c r="AM5" s="5">
        <v>0.83235638921499999</v>
      </c>
      <c r="AN5" s="5">
        <v>5.6271981242699998E-2</v>
      </c>
      <c r="AO5" s="5">
        <v>3.6342321219200002E-2</v>
      </c>
      <c r="AP5" s="5">
        <v>1.17233294256E-3</v>
      </c>
      <c r="AQ5" s="5">
        <v>63</v>
      </c>
      <c r="AR5" s="5" t="s">
        <v>93</v>
      </c>
      <c r="AS5" s="5">
        <v>934</v>
      </c>
      <c r="AT5" s="5">
        <v>0.70010030090300002</v>
      </c>
      <c r="AU5" s="5">
        <v>63</v>
      </c>
      <c r="AV5" s="5">
        <v>192</v>
      </c>
      <c r="AW5" s="5" t="s">
        <v>79</v>
      </c>
      <c r="AX5" s="5">
        <v>805</v>
      </c>
      <c r="AY5" s="5" t="s">
        <v>10</v>
      </c>
      <c r="AZ5" s="5">
        <v>833</v>
      </c>
      <c r="BA5" s="5">
        <v>0</v>
      </c>
      <c r="BB5" s="5">
        <v>3.3613445378199998E-2</v>
      </c>
      <c r="BC5" s="5">
        <v>0.85234093637499997</v>
      </c>
      <c r="BD5" s="5">
        <v>0</v>
      </c>
      <c r="BE5" s="5">
        <v>95</v>
      </c>
      <c r="BF5" s="5" t="s">
        <v>10</v>
      </c>
      <c r="BG5" s="5">
        <v>833</v>
      </c>
      <c r="BH5" s="5">
        <v>0.69387755102000004</v>
      </c>
      <c r="BI5" s="5">
        <v>3.3613445378199998E-2</v>
      </c>
      <c r="BJ5" s="5">
        <v>0.15846338535400001</v>
      </c>
      <c r="BK5" s="5">
        <v>0</v>
      </c>
      <c r="BL5" s="5">
        <v>95</v>
      </c>
      <c r="BM5" s="5" t="s">
        <v>11</v>
      </c>
      <c r="BN5" s="5">
        <v>822</v>
      </c>
      <c r="BO5" s="5">
        <v>0.64940021810299997</v>
      </c>
      <c r="BP5" s="5">
        <v>95</v>
      </c>
      <c r="BQ5" s="5">
        <v>112</v>
      </c>
      <c r="BR5" s="5" t="s">
        <v>91</v>
      </c>
      <c r="BS5" s="5">
        <v>805</v>
      </c>
      <c r="BT5" s="5" t="s">
        <v>13</v>
      </c>
      <c r="BU5" s="5">
        <v>882</v>
      </c>
      <c r="BV5" s="5">
        <v>0</v>
      </c>
      <c r="BW5" s="5">
        <v>8.7301587301599995E-2</v>
      </c>
      <c r="BX5" s="5">
        <v>0.91269841269800001</v>
      </c>
      <c r="BY5" s="5">
        <v>0</v>
      </c>
      <c r="BZ5" s="5">
        <v>0</v>
      </c>
      <c r="CA5" s="5" t="s">
        <v>13</v>
      </c>
      <c r="CB5" s="5">
        <v>882</v>
      </c>
      <c r="CC5" s="5">
        <v>0</v>
      </c>
      <c r="CD5" s="5">
        <v>8.7301587301599995E-2</v>
      </c>
      <c r="CE5" s="5">
        <v>0.91269841269800001</v>
      </c>
      <c r="CF5" s="5">
        <v>0</v>
      </c>
      <c r="CG5" s="5">
        <v>0</v>
      </c>
      <c r="CH5" s="5" t="s">
        <v>14</v>
      </c>
      <c r="CI5" s="5">
        <v>1113</v>
      </c>
      <c r="CJ5" s="5">
        <v>0.70597484276699995</v>
      </c>
      <c r="CK5" s="5">
        <v>0</v>
      </c>
      <c r="CL5" s="5">
        <v>308</v>
      </c>
      <c r="CM5" s="5" t="s">
        <v>92</v>
      </c>
      <c r="CN5" s="5">
        <v>805</v>
      </c>
      <c r="CO5" s="5" t="s">
        <v>77</v>
      </c>
      <c r="CP5" s="5">
        <v>805</v>
      </c>
      <c r="CQ5" s="5">
        <v>1</v>
      </c>
      <c r="CR5" s="5">
        <v>0</v>
      </c>
      <c r="CS5" s="5">
        <v>0</v>
      </c>
      <c r="CT5" s="5">
        <v>0</v>
      </c>
      <c r="CU5" s="5">
        <v>0</v>
      </c>
      <c r="CV5" s="5" t="s">
        <v>77</v>
      </c>
      <c r="CW5" s="5">
        <v>805</v>
      </c>
      <c r="CX5" s="5">
        <v>1</v>
      </c>
      <c r="CY5" s="5">
        <v>0</v>
      </c>
      <c r="CZ5" s="5">
        <v>0</v>
      </c>
      <c r="DA5" s="5">
        <v>0</v>
      </c>
      <c r="DB5" s="5">
        <v>0</v>
      </c>
      <c r="DC5" s="5" t="s">
        <v>78</v>
      </c>
      <c r="DD5" s="5">
        <v>805</v>
      </c>
      <c r="DE5" s="5">
        <v>1</v>
      </c>
      <c r="DF5" s="5">
        <v>0</v>
      </c>
      <c r="DG5" s="5">
        <v>0</v>
      </c>
      <c r="DH5" s="6"/>
      <c r="DI5" s="6"/>
    </row>
    <row r="6" spans="1:113" s="19" customFormat="1" ht="14.25" customHeight="1" x14ac:dyDescent="0.25">
      <c r="A6" s="5" t="s">
        <v>8</v>
      </c>
      <c r="B6" s="5">
        <v>2</v>
      </c>
      <c r="C6" s="5" t="s">
        <v>173</v>
      </c>
      <c r="D6" s="5">
        <v>5</v>
      </c>
      <c r="E6" s="5">
        <v>6</v>
      </c>
      <c r="F6" s="5">
        <v>-1</v>
      </c>
      <c r="G6" s="5" t="s">
        <v>9</v>
      </c>
      <c r="H6" s="5">
        <v>805</v>
      </c>
      <c r="I6" s="5" t="s">
        <v>76</v>
      </c>
      <c r="J6" s="5">
        <v>805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 t="s">
        <v>76</v>
      </c>
      <c r="Q6" s="5">
        <v>805</v>
      </c>
      <c r="R6" s="5">
        <v>1</v>
      </c>
      <c r="S6" s="5">
        <v>0</v>
      </c>
      <c r="T6" s="5">
        <v>0</v>
      </c>
      <c r="U6" s="5">
        <v>0</v>
      </c>
      <c r="V6" s="5">
        <v>0</v>
      </c>
      <c r="W6" s="5" t="s">
        <v>93</v>
      </c>
      <c r="X6" s="5">
        <v>805</v>
      </c>
      <c r="Y6" s="5">
        <v>1</v>
      </c>
      <c r="Z6" s="5">
        <v>0</v>
      </c>
      <c r="AA6" s="5">
        <v>0</v>
      </c>
      <c r="AB6" s="5" t="s">
        <v>51</v>
      </c>
      <c r="AC6" s="5">
        <v>805</v>
      </c>
      <c r="AD6" s="5" t="s">
        <v>52</v>
      </c>
      <c r="AE6" s="5">
        <v>805</v>
      </c>
      <c r="AF6" s="5">
        <v>1</v>
      </c>
      <c r="AG6" s="5">
        <v>0</v>
      </c>
      <c r="AH6" s="5">
        <v>0</v>
      </c>
      <c r="AI6" s="5">
        <v>0</v>
      </c>
      <c r="AJ6" s="5">
        <v>0</v>
      </c>
      <c r="AK6" s="5" t="s">
        <v>52</v>
      </c>
      <c r="AL6" s="5">
        <v>805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 t="s">
        <v>53</v>
      </c>
      <c r="AS6" s="5">
        <v>805</v>
      </c>
      <c r="AT6" s="5">
        <v>1</v>
      </c>
      <c r="AU6" s="5">
        <v>0</v>
      </c>
      <c r="AV6" s="5">
        <v>0</v>
      </c>
      <c r="AW6" s="5" t="s">
        <v>79</v>
      </c>
      <c r="AX6" s="5">
        <v>805</v>
      </c>
      <c r="AY6" s="5" t="s">
        <v>77</v>
      </c>
      <c r="AZ6" s="5">
        <v>805</v>
      </c>
      <c r="BA6" s="5">
        <v>0</v>
      </c>
      <c r="BB6" s="5">
        <v>0</v>
      </c>
      <c r="BC6" s="5">
        <v>0.78012422360199996</v>
      </c>
      <c r="BD6" s="5">
        <v>0</v>
      </c>
      <c r="BE6" s="5">
        <v>177</v>
      </c>
      <c r="BF6" s="5" t="s">
        <v>77</v>
      </c>
      <c r="BG6" s="5">
        <v>805</v>
      </c>
      <c r="BH6" s="5">
        <v>0.580124223602</v>
      </c>
      <c r="BI6" s="5">
        <v>0</v>
      </c>
      <c r="BJ6" s="5">
        <v>0.198757763975</v>
      </c>
      <c r="BK6" s="5">
        <v>1.2422360248399999E-3</v>
      </c>
      <c r="BL6" s="5">
        <v>177</v>
      </c>
      <c r="BM6" s="5" t="s">
        <v>78</v>
      </c>
      <c r="BN6" s="5">
        <v>628</v>
      </c>
      <c r="BO6" s="5">
        <v>0.64130434782599999</v>
      </c>
      <c r="BP6" s="5">
        <v>177</v>
      </c>
      <c r="BQ6" s="5">
        <v>0</v>
      </c>
      <c r="BR6" s="5" t="s">
        <v>91</v>
      </c>
      <c r="BS6" s="5">
        <v>805</v>
      </c>
      <c r="BT6" s="5" t="s">
        <v>13</v>
      </c>
      <c r="BU6" s="5">
        <v>805</v>
      </c>
      <c r="BV6" s="5">
        <v>0.99006211180100001</v>
      </c>
      <c r="BW6" s="5">
        <v>0</v>
      </c>
      <c r="BX6" s="5">
        <v>0</v>
      </c>
      <c r="BY6" s="5">
        <v>0</v>
      </c>
      <c r="BZ6" s="5">
        <v>8</v>
      </c>
      <c r="CA6" s="5" t="s">
        <v>13</v>
      </c>
      <c r="CB6" s="5">
        <v>805</v>
      </c>
      <c r="CC6" s="5">
        <v>0.99006211180100001</v>
      </c>
      <c r="CD6" s="5">
        <v>0</v>
      </c>
      <c r="CE6" s="5">
        <v>0</v>
      </c>
      <c r="CF6" s="5">
        <v>0</v>
      </c>
      <c r="CG6" s="5">
        <v>8</v>
      </c>
      <c r="CH6" s="5" t="s">
        <v>14</v>
      </c>
      <c r="CI6" s="5">
        <v>797</v>
      </c>
      <c r="CJ6" s="5">
        <v>0.98819875776400001</v>
      </c>
      <c r="CK6" s="5">
        <v>8</v>
      </c>
      <c r="CL6" s="5">
        <v>0</v>
      </c>
      <c r="CM6" s="5" t="s">
        <v>92</v>
      </c>
      <c r="CN6" s="5">
        <v>805</v>
      </c>
      <c r="CO6" s="5" t="s">
        <v>10</v>
      </c>
      <c r="CP6" s="5">
        <v>815</v>
      </c>
      <c r="CQ6" s="5">
        <v>0</v>
      </c>
      <c r="CR6" s="5">
        <v>1.2269938650300001E-2</v>
      </c>
      <c r="CS6" s="5">
        <v>0.98773006134999997</v>
      </c>
      <c r="CT6" s="5">
        <v>0</v>
      </c>
      <c r="CU6" s="5">
        <v>0</v>
      </c>
      <c r="CV6" s="5" t="s">
        <v>10</v>
      </c>
      <c r="CW6" s="5">
        <v>815</v>
      </c>
      <c r="CX6" s="5">
        <v>0.98773006134999997</v>
      </c>
      <c r="CY6" s="5">
        <v>1.2269938650300001E-2</v>
      </c>
      <c r="CZ6" s="5">
        <v>0</v>
      </c>
      <c r="DA6" s="5">
        <v>0</v>
      </c>
      <c r="DB6" s="5">
        <v>0</v>
      </c>
      <c r="DC6" s="5" t="s">
        <v>11</v>
      </c>
      <c r="DD6" s="5">
        <v>845</v>
      </c>
      <c r="DE6" s="5">
        <v>0.95088757396400003</v>
      </c>
      <c r="DF6" s="5">
        <v>0</v>
      </c>
      <c r="DG6" s="5">
        <v>40</v>
      </c>
      <c r="DH6" s="6"/>
      <c r="DI6" s="6"/>
    </row>
    <row r="7" spans="1:113" s="19" customFormat="1" x14ac:dyDescent="0.25">
      <c r="A7" s="5" t="s">
        <v>8</v>
      </c>
      <c r="B7" s="5">
        <v>2</v>
      </c>
      <c r="C7" s="5" t="s">
        <v>181</v>
      </c>
      <c r="D7" s="5">
        <v>5</v>
      </c>
      <c r="E7" s="5">
        <v>7</v>
      </c>
      <c r="F7" s="5">
        <v>-2</v>
      </c>
      <c r="G7" s="5" t="s">
        <v>9</v>
      </c>
      <c r="H7" s="5">
        <v>805</v>
      </c>
      <c r="I7" s="5" t="s">
        <v>10</v>
      </c>
      <c r="J7" s="5">
        <v>806</v>
      </c>
      <c r="K7" s="5">
        <v>0</v>
      </c>
      <c r="L7" s="5">
        <v>1.24069478908E-3</v>
      </c>
      <c r="M7" s="5">
        <v>0.82133995037200003</v>
      </c>
      <c r="N7" s="5">
        <v>3.72208436725E-3</v>
      </c>
      <c r="O7" s="5">
        <v>140</v>
      </c>
      <c r="P7" s="5" t="s">
        <v>10</v>
      </c>
      <c r="Q7" s="5">
        <v>806</v>
      </c>
      <c r="R7" s="5">
        <v>0.62034739454099996</v>
      </c>
      <c r="S7" s="5">
        <v>1.24069478908E-3</v>
      </c>
      <c r="T7" s="5">
        <v>0.20347394540899999</v>
      </c>
      <c r="U7" s="5">
        <v>1.24069478908E-3</v>
      </c>
      <c r="V7" s="5">
        <v>140</v>
      </c>
      <c r="W7" s="5" t="s">
        <v>11</v>
      </c>
      <c r="X7" s="5">
        <v>669</v>
      </c>
      <c r="Y7" s="5">
        <v>0.66687268232399999</v>
      </c>
      <c r="Z7" s="5">
        <v>140</v>
      </c>
      <c r="AA7" s="5">
        <v>4</v>
      </c>
      <c r="AB7" s="5" t="s">
        <v>51</v>
      </c>
      <c r="AC7" s="5">
        <v>805</v>
      </c>
      <c r="AD7" s="5" t="s">
        <v>95</v>
      </c>
      <c r="AE7" s="5">
        <v>810</v>
      </c>
      <c r="AF7" s="5">
        <v>0.99382716049399999</v>
      </c>
      <c r="AG7" s="5">
        <v>6.1728395061700003E-3</v>
      </c>
      <c r="AH7" s="5">
        <v>0</v>
      </c>
      <c r="AI7" s="5">
        <v>0</v>
      </c>
      <c r="AJ7" s="5">
        <v>0</v>
      </c>
      <c r="AK7" s="5" t="s">
        <v>95</v>
      </c>
      <c r="AL7" s="5">
        <v>810</v>
      </c>
      <c r="AM7" s="5">
        <v>0.99382716049399999</v>
      </c>
      <c r="AN7" s="5">
        <v>6.1728395061700003E-3</v>
      </c>
      <c r="AO7" s="5">
        <v>0</v>
      </c>
      <c r="AP7" s="5">
        <v>0</v>
      </c>
      <c r="AQ7" s="5">
        <v>0</v>
      </c>
      <c r="AR7" s="5" t="s">
        <v>96</v>
      </c>
      <c r="AS7" s="5">
        <v>825</v>
      </c>
      <c r="AT7" s="5">
        <v>0.97454545454499997</v>
      </c>
      <c r="AU7" s="5">
        <v>0</v>
      </c>
      <c r="AV7" s="5">
        <v>20</v>
      </c>
      <c r="AW7" s="5" t="s">
        <v>79</v>
      </c>
      <c r="AX7" s="5">
        <v>805</v>
      </c>
      <c r="AY7" s="5" t="s">
        <v>77</v>
      </c>
      <c r="AZ7" s="5">
        <v>807</v>
      </c>
      <c r="BA7" s="5">
        <v>0</v>
      </c>
      <c r="BB7" s="5">
        <v>2.4783147459699999E-3</v>
      </c>
      <c r="BC7" s="5">
        <v>0.98636926889700005</v>
      </c>
      <c r="BD7" s="5">
        <v>0</v>
      </c>
      <c r="BE7" s="5">
        <v>9</v>
      </c>
      <c r="BF7" s="5" t="s">
        <v>77</v>
      </c>
      <c r="BG7" s="5">
        <v>807</v>
      </c>
      <c r="BH7" s="5">
        <v>0.98636926889700005</v>
      </c>
      <c r="BI7" s="5">
        <v>2.4783147459699999E-3</v>
      </c>
      <c r="BJ7" s="5">
        <v>0</v>
      </c>
      <c r="BK7" s="5">
        <v>0</v>
      </c>
      <c r="BL7" s="5">
        <v>9</v>
      </c>
      <c r="BM7" s="5" t="s">
        <v>78</v>
      </c>
      <c r="BN7" s="5">
        <v>804</v>
      </c>
      <c r="BO7" s="5">
        <v>0.97386223862200005</v>
      </c>
      <c r="BP7" s="5">
        <v>9</v>
      </c>
      <c r="BQ7" s="5">
        <v>8</v>
      </c>
      <c r="BR7" s="5" t="s">
        <v>91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  <c r="CM7" s="5" t="s">
        <v>92</v>
      </c>
      <c r="CN7" s="5">
        <v>805</v>
      </c>
      <c r="CO7" s="5" t="s">
        <v>13</v>
      </c>
      <c r="CP7" s="5">
        <v>814</v>
      </c>
      <c r="CQ7" s="5">
        <v>0</v>
      </c>
      <c r="CR7" s="5">
        <v>1.1056511056500001E-2</v>
      </c>
      <c r="CS7" s="5">
        <v>0.89312039312000002</v>
      </c>
      <c r="CT7" s="5">
        <v>0</v>
      </c>
      <c r="CU7" s="5">
        <v>78</v>
      </c>
      <c r="CV7" s="5" t="s">
        <v>13</v>
      </c>
      <c r="CW7" s="5">
        <v>814</v>
      </c>
      <c r="CX7" s="5">
        <v>0.644963144963</v>
      </c>
      <c r="CY7" s="5">
        <v>1.1056511056500001E-2</v>
      </c>
      <c r="CZ7" s="5">
        <v>0.24692874692899999</v>
      </c>
      <c r="DA7" s="5">
        <v>1.2285012285000001E-3</v>
      </c>
      <c r="DB7" s="5">
        <v>78</v>
      </c>
      <c r="DC7" s="5" t="s">
        <v>14</v>
      </c>
      <c r="DD7" s="5">
        <v>763</v>
      </c>
      <c r="DE7" s="5">
        <v>0.693816884661</v>
      </c>
      <c r="DF7" s="5">
        <v>78</v>
      </c>
      <c r="DG7" s="5">
        <v>36</v>
      </c>
      <c r="DH7" s="6"/>
      <c r="DI7" s="6"/>
    </row>
    <row r="8" spans="1:113" s="19" customFormat="1" x14ac:dyDescent="0.25">
      <c r="A8" s="5" t="s">
        <v>12</v>
      </c>
      <c r="B8" s="5">
        <v>2</v>
      </c>
      <c r="C8" s="5" t="s">
        <v>105</v>
      </c>
      <c r="D8" s="5">
        <v>5</v>
      </c>
      <c r="E8" s="5">
        <v>5</v>
      </c>
      <c r="F8" s="5">
        <v>0</v>
      </c>
      <c r="G8" s="5" t="s">
        <v>9</v>
      </c>
      <c r="H8" s="5">
        <v>805</v>
      </c>
      <c r="I8" s="5" t="s">
        <v>10</v>
      </c>
      <c r="J8" s="5">
        <v>2761</v>
      </c>
      <c r="K8" s="5">
        <v>0</v>
      </c>
      <c r="L8" s="5">
        <v>0.70843897138699996</v>
      </c>
      <c r="M8" s="5">
        <v>0.28178196305699998</v>
      </c>
      <c r="N8" s="5">
        <v>0</v>
      </c>
      <c r="O8" s="5">
        <v>27</v>
      </c>
      <c r="P8" s="5" t="s">
        <v>10</v>
      </c>
      <c r="Q8" s="5">
        <v>2761</v>
      </c>
      <c r="R8" s="5">
        <v>6.1571894241199999E-3</v>
      </c>
      <c r="S8" s="5">
        <v>0.70843897138699996</v>
      </c>
      <c r="T8" s="5">
        <v>0.27562477363299998</v>
      </c>
      <c r="U8" s="5">
        <v>0</v>
      </c>
      <c r="V8" s="5">
        <v>27</v>
      </c>
      <c r="W8" s="5" t="s">
        <v>11</v>
      </c>
      <c r="X8" s="5">
        <v>8602</v>
      </c>
      <c r="Y8" s="5">
        <v>8.0918994089700005E-2</v>
      </c>
      <c r="Z8" s="5">
        <v>27</v>
      </c>
      <c r="AA8" s="5">
        <v>7824</v>
      </c>
      <c r="AB8" s="5" t="s">
        <v>51</v>
      </c>
      <c r="AC8" s="5">
        <v>805</v>
      </c>
      <c r="AD8" s="5" t="s">
        <v>10</v>
      </c>
      <c r="AE8" s="5">
        <v>2813</v>
      </c>
      <c r="AF8" s="5">
        <v>0</v>
      </c>
      <c r="AG8" s="5">
        <v>0.71382865268399998</v>
      </c>
      <c r="AH8" s="5">
        <v>0.25808745111999998</v>
      </c>
      <c r="AI8" s="5">
        <v>0</v>
      </c>
      <c r="AJ8" s="5">
        <v>79</v>
      </c>
      <c r="AK8" s="5" t="s">
        <v>10</v>
      </c>
      <c r="AL8" s="5">
        <v>2813</v>
      </c>
      <c r="AM8" s="5">
        <v>0</v>
      </c>
      <c r="AN8" s="5">
        <v>0.71382865268399998</v>
      </c>
      <c r="AO8" s="5">
        <v>0.25808745111999998</v>
      </c>
      <c r="AP8" s="5">
        <v>0</v>
      </c>
      <c r="AQ8" s="5">
        <v>79</v>
      </c>
      <c r="AR8" s="5" t="s">
        <v>11</v>
      </c>
      <c r="AS8" s="5">
        <v>8758</v>
      </c>
      <c r="AT8" s="5">
        <v>7.7458413488700001E-2</v>
      </c>
      <c r="AU8" s="5">
        <v>79</v>
      </c>
      <c r="AV8" s="5">
        <v>8032</v>
      </c>
      <c r="AW8" s="5" t="s">
        <v>79</v>
      </c>
      <c r="AX8" s="5">
        <v>805</v>
      </c>
      <c r="AY8" s="5" t="s">
        <v>10</v>
      </c>
      <c r="AZ8" s="5">
        <v>2821</v>
      </c>
      <c r="BA8" s="5">
        <v>0</v>
      </c>
      <c r="BB8" s="5">
        <v>0.71464019851100002</v>
      </c>
      <c r="BC8" s="5">
        <v>0.25451967387500002</v>
      </c>
      <c r="BD8" s="5">
        <v>0</v>
      </c>
      <c r="BE8" s="5">
        <v>87</v>
      </c>
      <c r="BF8" s="5" t="s">
        <v>10</v>
      </c>
      <c r="BG8" s="5">
        <v>2821</v>
      </c>
      <c r="BH8" s="5">
        <v>3.5448422545200002E-4</v>
      </c>
      <c r="BI8" s="5">
        <v>0.71464019851100002</v>
      </c>
      <c r="BJ8" s="5">
        <v>0.25381070542400003</v>
      </c>
      <c r="BK8" s="5">
        <v>3.5448422545200002E-4</v>
      </c>
      <c r="BL8" s="5">
        <v>87</v>
      </c>
      <c r="BM8" s="5" t="s">
        <v>11</v>
      </c>
      <c r="BN8" s="5">
        <v>8782</v>
      </c>
      <c r="BO8" s="5">
        <v>5.9505017476600003E-2</v>
      </c>
      <c r="BP8" s="5">
        <v>87</v>
      </c>
      <c r="BQ8" s="5">
        <v>8064</v>
      </c>
      <c r="BR8" s="5" t="s">
        <v>91</v>
      </c>
      <c r="BS8" s="5">
        <v>805</v>
      </c>
      <c r="BT8" s="5" t="s">
        <v>77</v>
      </c>
      <c r="BU8" s="5">
        <v>1121</v>
      </c>
      <c r="BV8" s="5">
        <v>0</v>
      </c>
      <c r="BW8" s="5">
        <v>0.28189116859899999</v>
      </c>
      <c r="BX8" s="5">
        <v>0.57002676182000001</v>
      </c>
      <c r="BY8" s="5">
        <v>0</v>
      </c>
      <c r="BZ8" s="5">
        <v>166</v>
      </c>
      <c r="CA8" s="5" t="s">
        <v>52</v>
      </c>
      <c r="CB8" s="5">
        <v>858</v>
      </c>
      <c r="CC8" s="5">
        <v>0.19347319347299999</v>
      </c>
      <c r="CD8" s="5">
        <v>6.1771561771600002E-2</v>
      </c>
      <c r="CE8" s="5">
        <v>0</v>
      </c>
      <c r="CF8" s="5">
        <v>0</v>
      </c>
      <c r="CG8" s="5">
        <v>639</v>
      </c>
      <c r="CH8" s="5" t="s">
        <v>78</v>
      </c>
      <c r="CI8" s="5">
        <v>1903</v>
      </c>
      <c r="CJ8" s="5">
        <v>0.29797003383300003</v>
      </c>
      <c r="CK8" s="5">
        <v>166</v>
      </c>
      <c r="CL8" s="5">
        <v>1264</v>
      </c>
      <c r="CM8" s="5" t="s">
        <v>92</v>
      </c>
      <c r="CN8" s="5">
        <v>805</v>
      </c>
      <c r="CO8" s="5" t="s">
        <v>10</v>
      </c>
      <c r="CP8" s="5">
        <v>3027</v>
      </c>
      <c r="CQ8" s="5">
        <v>0</v>
      </c>
      <c r="CR8" s="5">
        <v>0.73406012553699995</v>
      </c>
      <c r="CS8" s="5">
        <v>0.16914436735999999</v>
      </c>
      <c r="CT8" s="5">
        <v>0</v>
      </c>
      <c r="CU8" s="5">
        <v>293</v>
      </c>
      <c r="CV8" s="5" t="s">
        <v>10</v>
      </c>
      <c r="CW8" s="5">
        <v>3027</v>
      </c>
      <c r="CX8" s="5">
        <v>6.60720185002E-4</v>
      </c>
      <c r="CY8" s="5">
        <v>0.73406012553699995</v>
      </c>
      <c r="CZ8" s="5">
        <v>0.168483647175</v>
      </c>
      <c r="DA8" s="5">
        <v>0</v>
      </c>
      <c r="DB8" s="5">
        <v>293</v>
      </c>
      <c r="DC8" s="5" t="s">
        <v>78</v>
      </c>
      <c r="DD8" s="5">
        <v>3055</v>
      </c>
      <c r="DE8" s="5">
        <v>6.2066574202500002E-2</v>
      </c>
      <c r="DF8" s="5">
        <v>550</v>
      </c>
      <c r="DG8" s="5">
        <v>2800</v>
      </c>
      <c r="DH8" s="6"/>
      <c r="DI8" s="6"/>
    </row>
    <row r="9" spans="1:113" s="19" customFormat="1" x14ac:dyDescent="0.25">
      <c r="A9" s="5" t="s">
        <v>12</v>
      </c>
      <c r="B9" s="5">
        <v>2</v>
      </c>
      <c r="C9" s="5" t="s">
        <v>173</v>
      </c>
      <c r="D9" s="5">
        <v>5</v>
      </c>
      <c r="E9" s="5">
        <v>5</v>
      </c>
      <c r="F9" s="5">
        <v>0</v>
      </c>
      <c r="G9" s="5" t="s">
        <v>9</v>
      </c>
      <c r="H9" s="5">
        <v>805</v>
      </c>
      <c r="I9" s="5" t="s">
        <v>10</v>
      </c>
      <c r="J9" s="5">
        <v>3358</v>
      </c>
      <c r="K9" s="5">
        <v>0</v>
      </c>
      <c r="L9" s="5">
        <v>0.760273972603</v>
      </c>
      <c r="M9" s="5">
        <v>0.239726027397</v>
      </c>
      <c r="N9" s="5">
        <v>0</v>
      </c>
      <c r="O9" s="5">
        <v>0</v>
      </c>
      <c r="P9" s="5" t="s">
        <v>10</v>
      </c>
      <c r="Q9" s="5">
        <v>3358</v>
      </c>
      <c r="R9" s="5">
        <v>0</v>
      </c>
      <c r="S9" s="5">
        <v>0.760273972603</v>
      </c>
      <c r="T9" s="5">
        <v>0.239726027397</v>
      </c>
      <c r="U9" s="5">
        <v>0</v>
      </c>
      <c r="V9" s="5">
        <v>0</v>
      </c>
      <c r="W9" s="5" t="s">
        <v>11</v>
      </c>
      <c r="X9" s="5">
        <v>11017</v>
      </c>
      <c r="Y9" s="5">
        <v>6.7214305164700006E-2</v>
      </c>
      <c r="Z9" s="5">
        <v>0</v>
      </c>
      <c r="AA9" s="5">
        <v>10212</v>
      </c>
      <c r="AB9" s="5" t="s">
        <v>51</v>
      </c>
      <c r="AC9" s="5">
        <v>805</v>
      </c>
      <c r="AD9" s="5" t="s">
        <v>10</v>
      </c>
      <c r="AE9" s="5">
        <v>3360</v>
      </c>
      <c r="AF9" s="5">
        <v>0</v>
      </c>
      <c r="AG9" s="5">
        <v>0.76041666666700003</v>
      </c>
      <c r="AH9" s="5">
        <v>0.23898809523799999</v>
      </c>
      <c r="AI9" s="5">
        <v>0</v>
      </c>
      <c r="AJ9" s="5">
        <v>2</v>
      </c>
      <c r="AK9" s="5" t="s">
        <v>10</v>
      </c>
      <c r="AL9" s="5">
        <v>3360</v>
      </c>
      <c r="AM9" s="5">
        <v>0</v>
      </c>
      <c r="AN9" s="5">
        <v>0.76041666666700003</v>
      </c>
      <c r="AO9" s="5">
        <v>0.23898809523799999</v>
      </c>
      <c r="AP9" s="5">
        <v>0</v>
      </c>
      <c r="AQ9" s="5">
        <v>2</v>
      </c>
      <c r="AR9" s="5" t="s">
        <v>11</v>
      </c>
      <c r="AS9" s="5">
        <v>11023</v>
      </c>
      <c r="AT9" s="5">
        <v>7.1201814059000001E-2</v>
      </c>
      <c r="AU9" s="5">
        <v>2</v>
      </c>
      <c r="AV9" s="5">
        <v>10220</v>
      </c>
      <c r="AW9" s="5" t="s">
        <v>79</v>
      </c>
      <c r="AX9" s="5">
        <v>805</v>
      </c>
      <c r="AY9" s="5" t="s">
        <v>10</v>
      </c>
      <c r="AZ9" s="5">
        <v>3358</v>
      </c>
      <c r="BA9" s="5">
        <v>0</v>
      </c>
      <c r="BB9" s="5">
        <v>0.760273972603</v>
      </c>
      <c r="BC9" s="5">
        <v>0.239726027397</v>
      </c>
      <c r="BD9" s="5">
        <v>0</v>
      </c>
      <c r="BE9" s="5">
        <v>0</v>
      </c>
      <c r="BF9" s="5" t="s">
        <v>10</v>
      </c>
      <c r="BG9" s="5">
        <v>3358</v>
      </c>
      <c r="BH9" s="5">
        <v>0.16081000595600001</v>
      </c>
      <c r="BI9" s="5">
        <v>0.760273972603</v>
      </c>
      <c r="BJ9" s="5">
        <v>7.8618225134000005E-2</v>
      </c>
      <c r="BK9" s="5">
        <v>2.9779630732600001E-4</v>
      </c>
      <c r="BL9" s="5">
        <v>0</v>
      </c>
      <c r="BM9" s="5" t="s">
        <v>11</v>
      </c>
      <c r="BN9" s="5">
        <v>11017</v>
      </c>
      <c r="BO9" s="5">
        <v>6.14504856131E-2</v>
      </c>
      <c r="BP9" s="5">
        <v>0</v>
      </c>
      <c r="BQ9" s="5">
        <v>10212</v>
      </c>
      <c r="BR9" s="5" t="s">
        <v>91</v>
      </c>
      <c r="BS9" s="5">
        <v>805</v>
      </c>
      <c r="BT9" s="5" t="s">
        <v>10</v>
      </c>
      <c r="BU9" s="5">
        <v>3531</v>
      </c>
      <c r="BV9" s="5">
        <v>0</v>
      </c>
      <c r="BW9" s="5">
        <v>0.77201925800100002</v>
      </c>
      <c r="BX9" s="5">
        <v>0.178986122911</v>
      </c>
      <c r="BY9" s="5">
        <v>0</v>
      </c>
      <c r="BZ9" s="5">
        <v>173</v>
      </c>
      <c r="CA9" s="5" t="s">
        <v>10</v>
      </c>
      <c r="CB9" s="5">
        <v>3531</v>
      </c>
      <c r="CC9" s="5">
        <v>0</v>
      </c>
      <c r="CD9" s="5">
        <v>0.77201925800100002</v>
      </c>
      <c r="CE9" s="5">
        <v>0.178986122911</v>
      </c>
      <c r="CF9" s="5">
        <v>0</v>
      </c>
      <c r="CG9" s="5">
        <v>173</v>
      </c>
      <c r="CH9" s="5" t="s">
        <v>14</v>
      </c>
      <c r="CI9" s="5">
        <v>181</v>
      </c>
      <c r="CJ9" s="5">
        <v>0.187884378844</v>
      </c>
      <c r="CK9" s="5">
        <v>632</v>
      </c>
      <c r="CL9" s="5">
        <v>8</v>
      </c>
      <c r="CM9" s="5" t="s">
        <v>92</v>
      </c>
      <c r="CN9" s="5">
        <v>805</v>
      </c>
      <c r="CO9" s="5" t="s">
        <v>52</v>
      </c>
      <c r="CP9" s="5">
        <v>805</v>
      </c>
      <c r="CQ9" s="5">
        <v>3.9751552794999999E-2</v>
      </c>
      <c r="CR9" s="5">
        <v>0</v>
      </c>
      <c r="CS9" s="5">
        <v>0</v>
      </c>
      <c r="CT9" s="5">
        <v>0</v>
      </c>
      <c r="CU9" s="5">
        <v>773</v>
      </c>
      <c r="CV9" s="5" t="s">
        <v>52</v>
      </c>
      <c r="CW9" s="5">
        <v>805</v>
      </c>
      <c r="CX9" s="5">
        <v>3.9751552794999999E-2</v>
      </c>
      <c r="CY9" s="5">
        <v>0</v>
      </c>
      <c r="CZ9" s="5">
        <v>0</v>
      </c>
      <c r="DA9" s="5">
        <v>0</v>
      </c>
      <c r="DB9" s="5">
        <v>773</v>
      </c>
      <c r="DC9" s="5" t="s">
        <v>78</v>
      </c>
      <c r="DD9" s="5">
        <v>417</v>
      </c>
      <c r="DE9" s="5">
        <v>0.49565217391299998</v>
      </c>
      <c r="DF9" s="5">
        <v>388</v>
      </c>
      <c r="DG9" s="5">
        <v>0</v>
      </c>
      <c r="DH9" s="6"/>
      <c r="DI9" s="6"/>
    </row>
    <row r="10" spans="1:113" s="19" customFormat="1" x14ac:dyDescent="0.25">
      <c r="A10" s="5" t="s">
        <v>12</v>
      </c>
      <c r="B10" s="5">
        <v>2</v>
      </c>
      <c r="C10" s="5" t="s">
        <v>181</v>
      </c>
      <c r="D10" s="5">
        <v>5</v>
      </c>
      <c r="E10" s="5">
        <v>5</v>
      </c>
      <c r="F10" s="5">
        <v>0</v>
      </c>
      <c r="G10" s="5" t="s">
        <v>9</v>
      </c>
      <c r="H10" s="5">
        <v>805</v>
      </c>
      <c r="I10" s="5" t="s">
        <v>10</v>
      </c>
      <c r="J10" s="5">
        <v>810</v>
      </c>
      <c r="K10" s="5">
        <v>1.2345679012299999E-3</v>
      </c>
      <c r="L10" s="5">
        <v>6.1728395061700003E-3</v>
      </c>
      <c r="M10" s="5">
        <v>0.31481481481500001</v>
      </c>
      <c r="N10" s="5">
        <v>0</v>
      </c>
      <c r="O10" s="5">
        <v>549</v>
      </c>
      <c r="P10" s="5" t="s">
        <v>10</v>
      </c>
      <c r="Q10" s="5">
        <v>810</v>
      </c>
      <c r="R10" s="5">
        <v>0.16049382715999999</v>
      </c>
      <c r="S10" s="5">
        <v>6.1728395061700003E-3</v>
      </c>
      <c r="T10" s="5">
        <v>0.15555555555600001</v>
      </c>
      <c r="U10" s="5">
        <v>0</v>
      </c>
      <c r="V10" s="5">
        <v>549</v>
      </c>
      <c r="W10" s="5" t="s">
        <v>11</v>
      </c>
      <c r="X10" s="5">
        <v>276</v>
      </c>
      <c r="Y10" s="5">
        <v>0.224242424242</v>
      </c>
      <c r="Z10" s="5">
        <v>549</v>
      </c>
      <c r="AA10" s="5">
        <v>20</v>
      </c>
      <c r="AB10" s="5" t="s">
        <v>51</v>
      </c>
      <c r="AC10" s="5">
        <v>805</v>
      </c>
      <c r="AD10" s="5" t="s">
        <v>77</v>
      </c>
      <c r="AE10" s="5">
        <v>1948</v>
      </c>
      <c r="AF10" s="5">
        <v>0</v>
      </c>
      <c r="AG10" s="5">
        <v>0.58675564681699999</v>
      </c>
      <c r="AH10" s="5">
        <v>0.31262833675599999</v>
      </c>
      <c r="AI10" s="5">
        <v>0</v>
      </c>
      <c r="AJ10" s="5">
        <v>196</v>
      </c>
      <c r="AK10" s="5" t="s">
        <v>77</v>
      </c>
      <c r="AL10" s="5">
        <v>1948</v>
      </c>
      <c r="AM10" s="5">
        <v>0</v>
      </c>
      <c r="AN10" s="5">
        <v>0.58675564681699999</v>
      </c>
      <c r="AO10" s="5">
        <v>0.31262833675599999</v>
      </c>
      <c r="AP10" s="5">
        <v>0</v>
      </c>
      <c r="AQ10" s="5">
        <v>196</v>
      </c>
      <c r="AR10" s="5" t="s">
        <v>78</v>
      </c>
      <c r="AS10" s="5">
        <v>5181</v>
      </c>
      <c r="AT10" s="5">
        <v>0.103263901804</v>
      </c>
      <c r="AU10" s="5">
        <v>196</v>
      </c>
      <c r="AV10" s="5">
        <v>4572</v>
      </c>
      <c r="AW10" s="5" t="s">
        <v>79</v>
      </c>
      <c r="AX10" s="5">
        <v>805</v>
      </c>
      <c r="AY10" s="5" t="s">
        <v>76</v>
      </c>
      <c r="AZ10" s="5">
        <v>1801</v>
      </c>
      <c r="BA10" s="5">
        <v>0</v>
      </c>
      <c r="BB10" s="5">
        <v>0.55302609661299995</v>
      </c>
      <c r="BC10" s="5">
        <v>0.40588561909999998</v>
      </c>
      <c r="BD10" s="5">
        <v>0</v>
      </c>
      <c r="BE10" s="5">
        <v>74</v>
      </c>
      <c r="BF10" s="5" t="s">
        <v>76</v>
      </c>
      <c r="BG10" s="5">
        <v>1801</v>
      </c>
      <c r="BH10" s="5">
        <v>0</v>
      </c>
      <c r="BI10" s="5">
        <v>0.55302609661299995</v>
      </c>
      <c r="BJ10" s="5">
        <v>0.40588561909999998</v>
      </c>
      <c r="BK10" s="5">
        <v>0</v>
      </c>
      <c r="BL10" s="5">
        <v>74</v>
      </c>
      <c r="BM10" s="5" t="s">
        <v>93</v>
      </c>
      <c r="BN10" s="5">
        <v>4715</v>
      </c>
      <c r="BO10" s="5">
        <v>0.14757778241799999</v>
      </c>
      <c r="BP10" s="5">
        <v>74</v>
      </c>
      <c r="BQ10" s="5">
        <v>3984</v>
      </c>
      <c r="BR10" s="5" t="s">
        <v>91</v>
      </c>
      <c r="BS10" s="5">
        <v>805</v>
      </c>
      <c r="BT10" s="5" t="s">
        <v>77</v>
      </c>
      <c r="BU10" s="5">
        <v>1752</v>
      </c>
      <c r="BV10" s="5">
        <v>0</v>
      </c>
      <c r="BW10" s="5">
        <v>0.54052511415500004</v>
      </c>
      <c r="BX10" s="5">
        <v>0.45947488584500001</v>
      </c>
      <c r="BY10" s="5">
        <v>0</v>
      </c>
      <c r="BZ10" s="5">
        <v>0</v>
      </c>
      <c r="CA10" s="5" t="s">
        <v>77</v>
      </c>
      <c r="CB10" s="5">
        <v>1752</v>
      </c>
      <c r="CC10" s="5">
        <v>0</v>
      </c>
      <c r="CD10" s="5">
        <v>0.54052511415500004</v>
      </c>
      <c r="CE10" s="5">
        <v>0.45947488584500001</v>
      </c>
      <c r="CF10" s="5">
        <v>0</v>
      </c>
      <c r="CG10" s="5">
        <v>0</v>
      </c>
      <c r="CH10" s="5" t="s">
        <v>78</v>
      </c>
      <c r="CI10" s="5">
        <v>4593</v>
      </c>
      <c r="CJ10" s="5">
        <v>0.17265403875499999</v>
      </c>
      <c r="CK10" s="5">
        <v>0</v>
      </c>
      <c r="CL10" s="5">
        <v>3788</v>
      </c>
      <c r="CM10" s="5" t="s">
        <v>92</v>
      </c>
      <c r="CN10" s="5">
        <v>805</v>
      </c>
      <c r="CO10" s="5" t="s">
        <v>76</v>
      </c>
      <c r="CP10" s="5">
        <v>1732</v>
      </c>
      <c r="CQ10" s="5">
        <v>0</v>
      </c>
      <c r="CR10" s="5">
        <v>0.53521939953800002</v>
      </c>
      <c r="CS10" s="5">
        <v>0.46189376443399999</v>
      </c>
      <c r="CT10" s="5">
        <v>0</v>
      </c>
      <c r="CU10" s="5">
        <v>5</v>
      </c>
      <c r="CV10" s="5" t="s">
        <v>76</v>
      </c>
      <c r="CW10" s="5">
        <v>1732</v>
      </c>
      <c r="CX10" s="5">
        <v>0.30715935334900002</v>
      </c>
      <c r="CY10" s="5">
        <v>0.53521939953800002</v>
      </c>
      <c r="CZ10" s="5">
        <v>0.154734411085</v>
      </c>
      <c r="DA10" s="5">
        <v>0</v>
      </c>
      <c r="DB10" s="5">
        <v>5</v>
      </c>
      <c r="DC10" s="5" t="s">
        <v>93</v>
      </c>
      <c r="DD10" s="5">
        <v>4508</v>
      </c>
      <c r="DE10" s="5">
        <v>0.13943053401300001</v>
      </c>
      <c r="DF10" s="5">
        <v>5</v>
      </c>
      <c r="DG10" s="5">
        <v>3708</v>
      </c>
      <c r="DH10" s="6"/>
      <c r="DI10" s="6"/>
    </row>
    <row r="11" spans="1:113" s="19" customFormat="1" x14ac:dyDescent="0.25">
      <c r="A11" s="5" t="s">
        <v>12</v>
      </c>
      <c r="B11" s="5">
        <v>2</v>
      </c>
      <c r="C11" s="5" t="s">
        <v>159</v>
      </c>
      <c r="D11" s="5">
        <v>5</v>
      </c>
      <c r="E11" s="5">
        <v>5</v>
      </c>
      <c r="F11" s="5">
        <v>0</v>
      </c>
      <c r="G11" s="5" t="s">
        <v>9</v>
      </c>
      <c r="H11" s="5">
        <v>805</v>
      </c>
      <c r="I11" s="5" t="s">
        <v>13</v>
      </c>
      <c r="J11" s="5">
        <v>808</v>
      </c>
      <c r="K11" s="5">
        <v>0</v>
      </c>
      <c r="L11" s="5">
        <v>3.7128712871299999E-3</v>
      </c>
      <c r="M11" s="5">
        <v>0.67450495049500003</v>
      </c>
      <c r="N11" s="5">
        <v>0</v>
      </c>
      <c r="O11" s="5">
        <v>260</v>
      </c>
      <c r="P11" s="5" t="s">
        <v>13</v>
      </c>
      <c r="Q11" s="5">
        <v>808</v>
      </c>
      <c r="R11" s="5">
        <v>0.48886138613899999</v>
      </c>
      <c r="S11" s="5">
        <v>3.7128712871299999E-3</v>
      </c>
      <c r="T11" s="5">
        <v>0.18564356435599999</v>
      </c>
      <c r="U11" s="5">
        <v>0</v>
      </c>
      <c r="V11" s="5">
        <v>260</v>
      </c>
      <c r="W11" s="5" t="s">
        <v>14</v>
      </c>
      <c r="X11" s="5">
        <v>557</v>
      </c>
      <c r="Y11" s="5">
        <v>0.50642594859199996</v>
      </c>
      <c r="Z11" s="5">
        <v>260</v>
      </c>
      <c r="AA11" s="5">
        <v>12</v>
      </c>
      <c r="AB11" s="5" t="s">
        <v>51</v>
      </c>
      <c r="AC11" s="5">
        <v>805</v>
      </c>
      <c r="AD11" s="5" t="s">
        <v>77</v>
      </c>
      <c r="AE11" s="5">
        <v>1794</v>
      </c>
      <c r="AF11" s="5">
        <v>0</v>
      </c>
      <c r="AG11" s="5">
        <v>0.55128205128200003</v>
      </c>
      <c r="AH11" s="5">
        <v>0.43255295429200002</v>
      </c>
      <c r="AI11" s="5">
        <v>0</v>
      </c>
      <c r="AJ11" s="5">
        <v>29</v>
      </c>
      <c r="AK11" s="5" t="s">
        <v>77</v>
      </c>
      <c r="AL11" s="5">
        <v>1794</v>
      </c>
      <c r="AM11" s="5">
        <v>0</v>
      </c>
      <c r="AN11" s="5">
        <v>0.55128205128200003</v>
      </c>
      <c r="AO11" s="5">
        <v>0.43255295429200002</v>
      </c>
      <c r="AP11" s="5">
        <v>0</v>
      </c>
      <c r="AQ11" s="5">
        <v>29</v>
      </c>
      <c r="AR11" s="5" t="s">
        <v>78</v>
      </c>
      <c r="AS11" s="5">
        <v>4732</v>
      </c>
      <c r="AT11" s="5">
        <v>0.13820625918900001</v>
      </c>
      <c r="AU11" s="5">
        <v>29</v>
      </c>
      <c r="AV11" s="5">
        <v>3956</v>
      </c>
      <c r="AW11" s="5" t="s">
        <v>79</v>
      </c>
      <c r="AX11" s="5">
        <v>805</v>
      </c>
      <c r="AY11" s="5" t="s">
        <v>52</v>
      </c>
      <c r="AZ11" s="5">
        <v>1609</v>
      </c>
      <c r="BA11" s="5">
        <v>0</v>
      </c>
      <c r="BB11" s="5">
        <v>0.49968924797999997</v>
      </c>
      <c r="BC11" s="5">
        <v>0.50031075201999997</v>
      </c>
      <c r="BD11" s="5">
        <v>0</v>
      </c>
      <c r="BE11" s="5">
        <v>0</v>
      </c>
      <c r="BF11" s="5" t="s">
        <v>52</v>
      </c>
      <c r="BG11" s="5">
        <v>1609</v>
      </c>
      <c r="BH11" s="5">
        <v>0.50031075201999997</v>
      </c>
      <c r="BI11" s="5">
        <v>0.49968924797999997</v>
      </c>
      <c r="BJ11" s="5">
        <v>0</v>
      </c>
      <c r="BK11" s="5">
        <v>0</v>
      </c>
      <c r="BL11" s="5">
        <v>0</v>
      </c>
      <c r="BM11" s="5" t="s">
        <v>53</v>
      </c>
      <c r="BN11" s="5">
        <v>4021</v>
      </c>
      <c r="BO11" s="5">
        <v>0.198706789356</v>
      </c>
      <c r="BP11" s="5">
        <v>0</v>
      </c>
      <c r="BQ11" s="5">
        <v>3216</v>
      </c>
      <c r="BR11" s="5" t="s">
        <v>91</v>
      </c>
      <c r="BS11" s="5">
        <v>805</v>
      </c>
      <c r="BT11" s="5" t="s">
        <v>52</v>
      </c>
      <c r="BU11" s="5">
        <v>1611</v>
      </c>
      <c r="BV11" s="5">
        <v>0</v>
      </c>
      <c r="BW11" s="5">
        <v>0.50031036623199998</v>
      </c>
      <c r="BX11" s="5">
        <v>0.49844816883900001</v>
      </c>
      <c r="BY11" s="5">
        <v>0</v>
      </c>
      <c r="BZ11" s="5">
        <v>2</v>
      </c>
      <c r="CA11" s="5" t="s">
        <v>52</v>
      </c>
      <c r="CB11" s="5">
        <v>1611</v>
      </c>
      <c r="CC11" s="5">
        <v>0</v>
      </c>
      <c r="CD11" s="5">
        <v>0.50031036623199998</v>
      </c>
      <c r="CE11" s="5">
        <v>0.49844816883900001</v>
      </c>
      <c r="CF11" s="5">
        <v>0</v>
      </c>
      <c r="CG11" s="5">
        <v>2</v>
      </c>
      <c r="CH11" s="5" t="s">
        <v>53</v>
      </c>
      <c r="CI11" s="5">
        <v>4027</v>
      </c>
      <c r="CJ11" s="5">
        <v>0.17386448250200001</v>
      </c>
      <c r="CK11" s="5">
        <v>2</v>
      </c>
      <c r="CL11" s="5">
        <v>3224</v>
      </c>
      <c r="CM11" s="5" t="s">
        <v>92</v>
      </c>
      <c r="CN11" s="5">
        <v>805</v>
      </c>
      <c r="CO11" s="5" t="s">
        <v>77</v>
      </c>
      <c r="CP11" s="5">
        <v>1766</v>
      </c>
      <c r="CQ11" s="5">
        <v>0</v>
      </c>
      <c r="CR11" s="5">
        <v>0.54416761041899997</v>
      </c>
      <c r="CS11" s="5">
        <v>0.455266138165</v>
      </c>
      <c r="CT11" s="5">
        <v>0</v>
      </c>
      <c r="CU11" s="5">
        <v>1</v>
      </c>
      <c r="CV11" s="5" t="s">
        <v>77</v>
      </c>
      <c r="CW11" s="5">
        <v>1766</v>
      </c>
      <c r="CX11" s="5">
        <v>0</v>
      </c>
      <c r="CY11" s="5">
        <v>0.54416761041899997</v>
      </c>
      <c r="CZ11" s="5">
        <v>0.455266138165</v>
      </c>
      <c r="DA11" s="5">
        <v>0</v>
      </c>
      <c r="DB11" s="5">
        <v>1</v>
      </c>
      <c r="DC11" s="5" t="s">
        <v>78</v>
      </c>
      <c r="DD11" s="5">
        <v>4648</v>
      </c>
      <c r="DE11" s="5">
        <v>0.16713271671300001</v>
      </c>
      <c r="DF11" s="5">
        <v>1</v>
      </c>
      <c r="DG11" s="5">
        <v>3844</v>
      </c>
      <c r="DH11" s="6"/>
      <c r="DI11" s="6"/>
    </row>
    <row r="12" spans="1:113" s="19" customFormat="1" x14ac:dyDescent="0.25">
      <c r="A12" s="5" t="s">
        <v>12</v>
      </c>
      <c r="B12" s="5">
        <v>2</v>
      </c>
      <c r="C12" s="5" t="s">
        <v>172</v>
      </c>
      <c r="D12" s="5">
        <v>5</v>
      </c>
      <c r="E12" s="5">
        <v>5</v>
      </c>
      <c r="F12" s="5">
        <v>0</v>
      </c>
      <c r="G12" s="5" t="s">
        <v>9</v>
      </c>
      <c r="H12" s="5">
        <v>805</v>
      </c>
      <c r="I12" s="5" t="s">
        <v>77</v>
      </c>
      <c r="J12" s="5">
        <v>1705</v>
      </c>
      <c r="K12" s="5">
        <v>0</v>
      </c>
      <c r="L12" s="5">
        <v>0.52785923753700004</v>
      </c>
      <c r="M12" s="5">
        <v>0.24809384164199999</v>
      </c>
      <c r="N12" s="5">
        <v>0</v>
      </c>
      <c r="O12" s="5">
        <v>382</v>
      </c>
      <c r="P12" s="5" t="s">
        <v>77</v>
      </c>
      <c r="Q12" s="5">
        <v>1705</v>
      </c>
      <c r="R12" s="5">
        <v>0</v>
      </c>
      <c r="S12" s="5">
        <v>0.52785923753700004</v>
      </c>
      <c r="T12" s="5">
        <v>0.24809384164199999</v>
      </c>
      <c r="U12" s="5">
        <v>0</v>
      </c>
      <c r="V12" s="5">
        <v>382</v>
      </c>
      <c r="W12" s="5" t="s">
        <v>53</v>
      </c>
      <c r="X12" s="5">
        <v>3602</v>
      </c>
      <c r="Y12" s="5">
        <v>8.8012422360200002E-2</v>
      </c>
      <c r="Z12" s="5">
        <v>423</v>
      </c>
      <c r="AA12" s="5">
        <v>3220</v>
      </c>
      <c r="AB12" s="5" t="s">
        <v>51</v>
      </c>
      <c r="AC12" s="5">
        <v>805</v>
      </c>
      <c r="AD12" s="5" t="s">
        <v>77</v>
      </c>
      <c r="AE12" s="5">
        <v>1323</v>
      </c>
      <c r="AF12" s="5">
        <v>0</v>
      </c>
      <c r="AG12" s="5">
        <v>0.39153439153399999</v>
      </c>
      <c r="AH12" s="5">
        <v>0.60846560846599995</v>
      </c>
      <c r="AI12" s="5">
        <v>0</v>
      </c>
      <c r="AJ12" s="5">
        <v>0</v>
      </c>
      <c r="AK12" s="5" t="s">
        <v>77</v>
      </c>
      <c r="AL12" s="5">
        <v>1323</v>
      </c>
      <c r="AM12" s="5">
        <v>0.60846560846599995</v>
      </c>
      <c r="AN12" s="5">
        <v>0.39153439153399999</v>
      </c>
      <c r="AO12" s="5">
        <v>0</v>
      </c>
      <c r="AP12" s="5">
        <v>0</v>
      </c>
      <c r="AQ12" s="5">
        <v>0</v>
      </c>
      <c r="AR12" s="5" t="s">
        <v>78</v>
      </c>
      <c r="AS12" s="5">
        <v>2877</v>
      </c>
      <c r="AT12" s="5">
        <v>0.277546054918</v>
      </c>
      <c r="AU12" s="5">
        <v>0</v>
      </c>
      <c r="AV12" s="5">
        <v>2072</v>
      </c>
      <c r="AW12" s="5" t="s">
        <v>79</v>
      </c>
      <c r="AX12" s="5">
        <v>805</v>
      </c>
      <c r="AY12" s="5" t="s">
        <v>52</v>
      </c>
      <c r="AZ12" s="5">
        <v>1187</v>
      </c>
      <c r="BA12" s="5">
        <v>0</v>
      </c>
      <c r="BB12" s="5">
        <v>0.32181971356400002</v>
      </c>
      <c r="BC12" s="5">
        <v>0.677337826453</v>
      </c>
      <c r="BD12" s="5">
        <v>8.42459983151E-4</v>
      </c>
      <c r="BE12" s="5">
        <v>0</v>
      </c>
      <c r="BF12" s="5" t="s">
        <v>52</v>
      </c>
      <c r="BG12" s="5">
        <v>1187</v>
      </c>
      <c r="BH12" s="5">
        <v>0</v>
      </c>
      <c r="BI12" s="5">
        <v>0.32181971356400002</v>
      </c>
      <c r="BJ12" s="5">
        <v>0.677337826453</v>
      </c>
      <c r="BK12" s="5">
        <v>8.42459983151E-4</v>
      </c>
      <c r="BL12" s="5">
        <v>0</v>
      </c>
      <c r="BM12" s="5" t="s">
        <v>53</v>
      </c>
      <c r="BN12" s="5">
        <v>2333</v>
      </c>
      <c r="BO12" s="5">
        <v>0.342691813116</v>
      </c>
      <c r="BP12" s="5">
        <v>0</v>
      </c>
      <c r="BQ12" s="5">
        <v>1528</v>
      </c>
      <c r="BR12" s="5" t="s">
        <v>91</v>
      </c>
      <c r="BS12" s="5">
        <v>805</v>
      </c>
      <c r="BT12" s="5" t="s">
        <v>10</v>
      </c>
      <c r="BU12" s="5">
        <v>1009</v>
      </c>
      <c r="BV12" s="5">
        <v>0</v>
      </c>
      <c r="BW12" s="5">
        <v>0.202180376611</v>
      </c>
      <c r="BX12" s="5">
        <v>0.77304261645200001</v>
      </c>
      <c r="BY12" s="5">
        <v>0</v>
      </c>
      <c r="BZ12" s="5">
        <v>25</v>
      </c>
      <c r="CA12" s="5" t="s">
        <v>10</v>
      </c>
      <c r="CB12" s="5">
        <v>1009</v>
      </c>
      <c r="CC12" s="5">
        <v>0</v>
      </c>
      <c r="CD12" s="5">
        <v>0.202180376611</v>
      </c>
      <c r="CE12" s="5">
        <v>0.77304261645200001</v>
      </c>
      <c r="CF12" s="5">
        <v>0</v>
      </c>
      <c r="CG12" s="5">
        <v>25</v>
      </c>
      <c r="CH12" s="5" t="s">
        <v>11</v>
      </c>
      <c r="CI12" s="5">
        <v>1596</v>
      </c>
      <c r="CJ12" s="5">
        <v>0.477483035163</v>
      </c>
      <c r="CK12" s="5">
        <v>25</v>
      </c>
      <c r="CL12" s="5">
        <v>816</v>
      </c>
      <c r="CM12" s="5" t="s">
        <v>92</v>
      </c>
      <c r="CN12" s="5">
        <v>805</v>
      </c>
      <c r="CO12" s="5" t="s">
        <v>13</v>
      </c>
      <c r="CP12" s="5">
        <v>826</v>
      </c>
      <c r="CQ12" s="5">
        <v>0</v>
      </c>
      <c r="CR12" s="5">
        <v>2.5423728813599999E-2</v>
      </c>
      <c r="CS12" s="5">
        <v>0.57506053268799995</v>
      </c>
      <c r="CT12" s="5">
        <v>0</v>
      </c>
      <c r="CU12" s="5">
        <v>330</v>
      </c>
      <c r="CV12" s="5" t="s">
        <v>13</v>
      </c>
      <c r="CW12" s="5">
        <v>826</v>
      </c>
      <c r="CX12" s="5">
        <v>0</v>
      </c>
      <c r="CY12" s="5">
        <v>2.5423728813599999E-2</v>
      </c>
      <c r="CZ12" s="5">
        <v>0.57506053268799995</v>
      </c>
      <c r="DA12" s="5">
        <v>0</v>
      </c>
      <c r="DB12" s="5">
        <v>330</v>
      </c>
      <c r="DC12" s="5" t="s">
        <v>14</v>
      </c>
      <c r="DD12" s="5">
        <v>559</v>
      </c>
      <c r="DE12" s="5">
        <v>0.48987626546700003</v>
      </c>
      <c r="DF12" s="5">
        <v>330</v>
      </c>
      <c r="DG12" s="5">
        <v>84</v>
      </c>
      <c r="DH12" s="6"/>
      <c r="DI12" s="6"/>
    </row>
    <row r="14" spans="1:113" s="19" customFormat="1" x14ac:dyDescent="0.25">
      <c r="A14" s="5" t="s">
        <v>8</v>
      </c>
      <c r="B14" s="5">
        <v>2</v>
      </c>
      <c r="C14" s="5" t="s">
        <v>183</v>
      </c>
      <c r="D14" s="5">
        <v>5</v>
      </c>
      <c r="E14" s="5">
        <v>5</v>
      </c>
      <c r="F14" s="5">
        <v>0</v>
      </c>
      <c r="G14" s="5" t="s">
        <v>9</v>
      </c>
      <c r="H14" s="5">
        <v>805</v>
      </c>
      <c r="I14" s="5" t="s">
        <v>13</v>
      </c>
      <c r="J14" s="5">
        <v>805</v>
      </c>
      <c r="K14" s="5">
        <v>0.99006211180100001</v>
      </c>
      <c r="L14" s="5">
        <v>0</v>
      </c>
      <c r="M14" s="5">
        <v>0</v>
      </c>
      <c r="N14" s="5">
        <v>0</v>
      </c>
      <c r="O14" s="5">
        <v>8</v>
      </c>
      <c r="P14" s="5" t="s">
        <v>13</v>
      </c>
      <c r="Q14" s="5">
        <v>805</v>
      </c>
      <c r="R14" s="5">
        <v>0.99006211180100001</v>
      </c>
      <c r="S14" s="5">
        <v>0</v>
      </c>
      <c r="T14" s="5">
        <v>0</v>
      </c>
      <c r="U14" s="5">
        <v>0</v>
      </c>
      <c r="V14" s="5">
        <v>8</v>
      </c>
      <c r="W14" s="5" t="s">
        <v>14</v>
      </c>
      <c r="X14" s="5">
        <v>797</v>
      </c>
      <c r="Y14" s="5">
        <v>0.98819875776400001</v>
      </c>
      <c r="Z14" s="5">
        <v>8</v>
      </c>
      <c r="AA14" s="5">
        <v>0</v>
      </c>
      <c r="AB14" s="5" t="s">
        <v>51</v>
      </c>
      <c r="AC14" s="5">
        <v>540</v>
      </c>
      <c r="AD14" s="5" t="s">
        <v>10</v>
      </c>
      <c r="AE14" s="5">
        <v>540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 t="s">
        <v>10</v>
      </c>
      <c r="AL14" s="5">
        <v>540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 t="s">
        <v>11</v>
      </c>
      <c r="AS14" s="5">
        <v>540</v>
      </c>
      <c r="AT14" s="5">
        <v>1</v>
      </c>
      <c r="AU14" s="5">
        <v>0</v>
      </c>
      <c r="AV14" s="5">
        <v>0</v>
      </c>
      <c r="AW14" s="5" t="s">
        <v>79</v>
      </c>
      <c r="AX14" s="5">
        <v>805</v>
      </c>
      <c r="AY14" s="5" t="s">
        <v>76</v>
      </c>
      <c r="AZ14" s="5">
        <v>813</v>
      </c>
      <c r="BA14" s="5">
        <v>0.99015990159900003</v>
      </c>
      <c r="BB14" s="5">
        <v>9.8400984009799995E-3</v>
      </c>
      <c r="BC14" s="5">
        <v>0</v>
      </c>
      <c r="BD14" s="5">
        <v>0</v>
      </c>
      <c r="BE14" s="5">
        <v>0</v>
      </c>
      <c r="BF14" s="5" t="s">
        <v>76</v>
      </c>
      <c r="BG14" s="5">
        <v>813</v>
      </c>
      <c r="BH14" s="5">
        <v>0.99015990159900003</v>
      </c>
      <c r="BI14" s="5">
        <v>9.8400984009799995E-3</v>
      </c>
      <c r="BJ14" s="5">
        <v>0</v>
      </c>
      <c r="BK14" s="5">
        <v>0</v>
      </c>
      <c r="BL14" s="5">
        <v>0</v>
      </c>
      <c r="BM14" s="5" t="s">
        <v>93</v>
      </c>
      <c r="BN14" s="5">
        <v>837</v>
      </c>
      <c r="BO14" s="5">
        <v>0.96057347670299997</v>
      </c>
      <c r="BP14" s="5">
        <v>0</v>
      </c>
      <c r="BQ14" s="5">
        <v>32</v>
      </c>
      <c r="BR14" s="5" t="s">
        <v>91</v>
      </c>
      <c r="BS14" s="5">
        <v>3300</v>
      </c>
      <c r="BT14" s="5" t="s">
        <v>52</v>
      </c>
      <c r="BU14" s="5">
        <v>3300</v>
      </c>
      <c r="BV14" s="5">
        <v>0.99878787878800002</v>
      </c>
      <c r="BW14" s="5">
        <v>0</v>
      </c>
      <c r="BX14" s="5">
        <v>1.21212121212E-3</v>
      </c>
      <c r="BY14" s="5">
        <v>0</v>
      </c>
      <c r="BZ14" s="5">
        <v>0</v>
      </c>
      <c r="CA14" s="5" t="s">
        <v>52</v>
      </c>
      <c r="CB14" s="5">
        <v>3300</v>
      </c>
      <c r="CC14" s="5">
        <v>0.99878787878800002</v>
      </c>
      <c r="CD14" s="5">
        <v>0</v>
      </c>
      <c r="CE14" s="5">
        <v>1.21212121212E-3</v>
      </c>
      <c r="CF14" s="5">
        <v>0</v>
      </c>
      <c r="CG14" s="5">
        <v>0</v>
      </c>
      <c r="CH14" s="5" t="s">
        <v>53</v>
      </c>
      <c r="CI14" s="5">
        <v>3300</v>
      </c>
      <c r="CJ14" s="5">
        <v>0.99833333333300001</v>
      </c>
      <c r="CK14" s="5">
        <v>0</v>
      </c>
      <c r="CL14" s="5">
        <v>0</v>
      </c>
      <c r="CM14" s="5" t="s">
        <v>92</v>
      </c>
      <c r="CN14" s="5">
        <v>805</v>
      </c>
      <c r="CO14" s="5" t="s">
        <v>77</v>
      </c>
      <c r="CP14" s="5">
        <v>805</v>
      </c>
      <c r="CQ14" s="5">
        <v>1</v>
      </c>
      <c r="CR14" s="5">
        <v>0</v>
      </c>
      <c r="CS14" s="5">
        <v>0</v>
      </c>
      <c r="CT14" s="5">
        <v>0</v>
      </c>
      <c r="CU14" s="5">
        <v>0</v>
      </c>
      <c r="CV14" s="5" t="s">
        <v>77</v>
      </c>
      <c r="CW14" s="5">
        <v>805</v>
      </c>
      <c r="CX14" s="5">
        <v>1</v>
      </c>
      <c r="CY14" s="5">
        <v>0</v>
      </c>
      <c r="CZ14" s="5">
        <v>0</v>
      </c>
      <c r="DA14" s="5">
        <v>0</v>
      </c>
      <c r="DB14" s="5">
        <v>0</v>
      </c>
      <c r="DC14" s="5" t="s">
        <v>78</v>
      </c>
      <c r="DD14" s="5">
        <v>805</v>
      </c>
      <c r="DE14" s="5">
        <v>1</v>
      </c>
      <c r="DF14" s="5">
        <v>0</v>
      </c>
      <c r="DG14" s="5">
        <v>0</v>
      </c>
      <c r="DH14" s="6"/>
      <c r="DI14" s="6"/>
    </row>
  </sheetData>
  <sortState ref="A3:DI12">
    <sortCondition ref="A3:A12"/>
    <sortCondition ref="E3:E12"/>
    <sortCondition ref="B3:B12"/>
  </sortState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D1:F1"/>
    <mergeCell ref="I1:O1"/>
    <mergeCell ref="P1:V1"/>
    <mergeCell ref="W1:AA1"/>
    <mergeCell ref="AY1:BE1"/>
    <mergeCell ref="AR1:AV1"/>
  </mergeCells>
  <phoneticPr fontId="0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Cho Best Buddies</vt:lpstr>
      <vt:lpstr>Mcgill Best Buddies</vt:lpstr>
      <vt:lpstr>Pomeranz Best Buddies</vt:lpstr>
      <vt:lpstr>Performance Comparison</vt:lpstr>
      <vt:lpstr>One Puzzle</vt:lpstr>
      <vt:lpstr>Two Puzzles</vt:lpstr>
      <vt:lpstr>Three Puzzles</vt:lpstr>
      <vt:lpstr>Four Puzzles</vt:lpstr>
      <vt:lpstr>Five Puzzles</vt:lpstr>
      <vt:lpstr>Ten Puzzles</vt:lpstr>
      <vt:lpstr>Paper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2017-02-26T08:46:01Z</dcterms:modified>
</cp:coreProperties>
</file>