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7960" windowHeight="12540" activeTab="5"/>
  </bookViews>
  <sheets>
    <sheet name="Cho Best Buddies" sheetId="7" r:id="rId1"/>
    <sheet name="Mcgill Best Buddies" sheetId="9" r:id="rId2"/>
    <sheet name="Pomeranz Best Buddies" sheetId="6" r:id="rId3"/>
    <sheet name="One Puzzle" sheetId="3" r:id="rId4"/>
    <sheet name="Two Puzzles" sheetId="4" r:id="rId5"/>
    <sheet name="Three Puzzles" sheetId="15" r:id="rId6"/>
    <sheet name="Four Puzzles" sheetId="14" r:id="rId7"/>
    <sheet name="Five Puzzles" sheetId="12" r:id="rId8"/>
    <sheet name="Ten Puzzles" sheetId="13" r:id="rId9"/>
  </sheets>
  <calcPr calcId="145621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F11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F14" i="7"/>
  <c r="F15" i="7"/>
  <c r="F16" i="7"/>
  <c r="F17" i="7"/>
  <c r="F18" i="7"/>
  <c r="F19" i="7"/>
  <c r="F20" i="7"/>
  <c r="F21" i="7"/>
  <c r="F3" i="7"/>
  <c r="F4" i="7"/>
  <c r="F5" i="7"/>
  <c r="F6" i="7"/>
  <c r="F7" i="7"/>
  <c r="F8" i="7"/>
  <c r="F9" i="7"/>
  <c r="F10" i="7"/>
  <c r="F12" i="7"/>
  <c r="F13" i="7"/>
  <c r="F2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3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F9" i="4"/>
  <c r="F11" i="4"/>
  <c r="F8" i="4"/>
  <c r="F10" i="4"/>
  <c r="F12" i="4"/>
  <c r="F49" i="4"/>
  <c r="F50" i="4"/>
  <c r="F51" i="4"/>
  <c r="F52" i="4"/>
  <c r="F53" i="4"/>
  <c r="F54" i="4"/>
  <c r="F55" i="4"/>
  <c r="F56" i="4"/>
  <c r="F37" i="4"/>
  <c r="F38" i="4"/>
  <c r="F39" i="4"/>
  <c r="F40" i="4"/>
  <c r="F41" i="4"/>
  <c r="F42" i="4"/>
  <c r="F43" i="4"/>
  <c r="F44" i="4"/>
  <c r="F45" i="4"/>
  <c r="F46" i="4"/>
  <c r="F63" i="4"/>
  <c r="F64" i="4"/>
  <c r="F65" i="4"/>
  <c r="F66" i="4"/>
  <c r="F67" i="4"/>
  <c r="F68" i="4"/>
  <c r="F57" i="4"/>
  <c r="F58" i="4"/>
  <c r="F59" i="4"/>
  <c r="F60" i="4"/>
  <c r="F19" i="4"/>
  <c r="F20" i="4"/>
  <c r="F61" i="4"/>
  <c r="F62" i="4"/>
  <c r="F29" i="4"/>
  <c r="F30" i="4"/>
  <c r="F47" i="4"/>
  <c r="F48" i="4"/>
  <c r="F7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</calcChain>
</file>

<file path=xl/sharedStrings.xml><?xml version="1.0" encoding="utf-8"?>
<sst xmlns="http://schemas.openxmlformats.org/spreadsheetml/2006/main" count="2050" uniqueCount="133">
  <si>
    <t>Solver Type</t>
  </si>
  <si>
    <t>Puzzle Type</t>
  </si>
  <si>
    <t>Image Filenames</t>
  </si>
  <si>
    <t>Number of Input Puzzles</t>
  </si>
  <si>
    <t>Number of Output Puzzles</t>
  </si>
  <si>
    <t>Diff Between Output and Expected Puzzle Count</t>
  </si>
  <si>
    <t>Input Puzzle #</t>
  </si>
  <si>
    <t>Input Piece Count</t>
  </si>
  <si>
    <t>multipuzzle</t>
  </si>
  <si>
    <t>Input Puzzle #0</t>
  </si>
  <si>
    <t>Solved Puzzle #0</t>
  </si>
  <si>
    <t>Solved Puzzle#0</t>
  </si>
  <si>
    <t>paikin_tal</t>
  </si>
  <si>
    <t>Solved Puzzle #1</t>
  </si>
  <si>
    <t>Solved Puzzle#1</t>
  </si>
  <si>
    <t>Standard Direct Accuracy</t>
  </si>
  <si>
    <t>Modified Direct Accuracy</t>
  </si>
  <si>
    <t xml:space="preserve"> Puzzle #</t>
  </si>
  <si>
    <t xml:space="preserve"> Solved Puzzle Piece Count</t>
  </si>
  <si>
    <t xml:space="preserve"> Score</t>
  </si>
  <si>
    <t xml:space="preserve"> Different Puzzle</t>
  </si>
  <si>
    <t xml:space="preserve"> Wrong Location</t>
  </si>
  <si>
    <t xml:space="preserve"> Wrong Rotation</t>
  </si>
  <si>
    <t xml:space="preserve"> Piece Missing Count</t>
  </si>
  <si>
    <t>Puzzle #</t>
  </si>
  <si>
    <t>Solved Puzzle Piece Count</t>
  </si>
  <si>
    <t>Score</t>
  </si>
  <si>
    <t>Missing Piece Count</t>
  </si>
  <si>
    <t>Edges from Different Puzzle</t>
  </si>
  <si>
    <t>Neighbor Accuracy</t>
  </si>
  <si>
    <t>Puzzle Count</t>
  </si>
  <si>
    <t>pomeranz_805_1</t>
  </si>
  <si>
    <t>pomeranz_805_2</t>
  </si>
  <si>
    <t>pomeranz_805_3</t>
  </si>
  <si>
    <t>pomeranz_805_4</t>
  </si>
  <si>
    <t>pomeranz_805_5</t>
  </si>
  <si>
    <t>pomeranz_805_6</t>
  </si>
  <si>
    <t>pomeranz_805_7</t>
  </si>
  <si>
    <t>pomeranz_805_8</t>
  </si>
  <si>
    <t>pomeranz_805_9</t>
  </si>
  <si>
    <t>pomeranz_805_10</t>
  </si>
  <si>
    <t>pomeranz_805_11</t>
  </si>
  <si>
    <t>pomeranz_805_12</t>
  </si>
  <si>
    <t>pomeranz_805_13</t>
  </si>
  <si>
    <t>pomeranz_805_14</t>
  </si>
  <si>
    <t>pomeranz_805_15</t>
  </si>
  <si>
    <t>pomeranz_805_16</t>
  </si>
  <si>
    <t>pomeranz_805_17</t>
  </si>
  <si>
    <t>pomeranz_805_18</t>
  </si>
  <si>
    <t>pomeranz_805_19</t>
  </si>
  <si>
    <t>pomeranz_805_20</t>
  </si>
  <si>
    <t>Input Puzzle #1</t>
  </si>
  <si>
    <t>Solved Puzzle #2</t>
  </si>
  <si>
    <t>Solved Puzzle#2</t>
  </si>
  <si>
    <t>pomeranz_805_11 | pomeranz_805_19</t>
  </si>
  <si>
    <t>pomeranz_805_6 | pomeranz_805_14</t>
  </si>
  <si>
    <t>pomeranz_805_20 | pomeranz_805_17</t>
  </si>
  <si>
    <t>pomeranz_805_5 | pomeranz_805_15</t>
  </si>
  <si>
    <t>pomeranz_805_5 | pomeranz_805_12</t>
  </si>
  <si>
    <t>pomeranz_805_1 | pomeranz_805_2</t>
  </si>
  <si>
    <t>pomeranz_805_1 | pomeranz_805_3</t>
  </si>
  <si>
    <t>pomeranz_805_1 | pomeranz_805_4</t>
  </si>
  <si>
    <t>pomeranz_805_5 | pomeranz_805_6</t>
  </si>
  <si>
    <t>pomeranz_805_5 | pomeranz_805_7</t>
  </si>
  <si>
    <t>pomeranz_805_5 | pomeranz_805_8</t>
  </si>
  <si>
    <t>pomeranz_805_5 | pomeranz_805_9</t>
  </si>
  <si>
    <t>pomeranz_805_5 | pomeranz_805_10</t>
  </si>
  <si>
    <t>pomeranz_805_5 | pomeranz_805_11</t>
  </si>
  <si>
    <t>pomeranz_805_5 | pomeranz_805_13</t>
  </si>
  <si>
    <t>pomeranz_805_5 | pomeranz_805_14</t>
  </si>
  <si>
    <t>pomeranz_805_6 | pomeranz_805_7</t>
  </si>
  <si>
    <t>pomeranz_805_6 | pomeranz_805_8</t>
  </si>
  <si>
    <t>pomeranz_805_6 | pomeranz_805_9</t>
  </si>
  <si>
    <t>pomeranz_805_6 | pomeranz_805_10</t>
  </si>
  <si>
    <t>pomeranz_805_6 | pomeranz_805_11</t>
  </si>
  <si>
    <t>pomeranz_805_10 | pomeranz_805_12</t>
  </si>
  <si>
    <t>Solved Puzzle #3</t>
  </si>
  <si>
    <t>pomeranz_805_17 | pomeranz_805_19 | pomeranz_805_3</t>
  </si>
  <si>
    <t>Solved Puzzle #4</t>
  </si>
  <si>
    <t>Solved Puzzle#4</t>
  </si>
  <si>
    <t>Input Puzzle #2</t>
  </si>
  <si>
    <t>Pomeranz Puzzle ID</t>
  </si>
  <si>
    <t># Best Buddies</t>
  </si>
  <si>
    <t>Total Best Buddy Accuracy (%)</t>
  </si>
  <si>
    <t>Best Buddy Density</t>
  </si>
  <si>
    <t>Interior Best Buddy Accuracy (%)</t>
  </si>
  <si>
    <t>Exterior Best Buddy Accuracy (%)</t>
  </si>
  <si>
    <t>Number Wrong Interior Best Buddies</t>
  </si>
  <si>
    <t>Number Wrong Exterior Best Buddies</t>
  </si>
  <si>
    <t>Cho Puzzle ID</t>
  </si>
  <si>
    <t>primula_pixabay | dandelion_pixabay | mcgill_540_15 | mcgill_540_11 | cho_432_18 | bgu_805_8 | bgu_805_10 | bgu_805_13 | bgu_805_14 | bgu_805_19</t>
  </si>
  <si>
    <t>Solved Puzzle #6</t>
  </si>
  <si>
    <t>Solved Puzzle#6</t>
  </si>
  <si>
    <t>Input Puzzle #3</t>
  </si>
  <si>
    <t>Input Puzzle #4</t>
  </si>
  <si>
    <t>Solved Puzzle#3</t>
  </si>
  <si>
    <t>Input Puzzle #5</t>
  </si>
  <si>
    <t>Solved Puzzle #5</t>
  </si>
  <si>
    <t>Solved Puzzle#5</t>
  </si>
  <si>
    <t>Input Puzzle #6</t>
  </si>
  <si>
    <t>Solved Puzzle #8</t>
  </si>
  <si>
    <t>Solved Puzzle#8</t>
  </si>
  <si>
    <t>Input Puzzle #7</t>
  </si>
  <si>
    <t>Input Puzzle #8</t>
  </si>
  <si>
    <t>Solved Puzzle #7</t>
  </si>
  <si>
    <t>Solved Puzzle#7</t>
  </si>
  <si>
    <t>Input Puzzle #9</t>
  </si>
  <si>
    <t>pomeranz_805_11 | pomeranz_805_18 | pomeranz_805_1 | pomeranz_805_14 | pomeranz_805_15</t>
  </si>
  <si>
    <t>pomeranz_805_7 | pomeranz_805_14 | pomeranz_805_17</t>
  </si>
  <si>
    <t>pomeranz_805_9 | pomeranz_805_11 | pomeranz_805_17</t>
  </si>
  <si>
    <t>pomeranz_805_5 | pomeranz_805_8 | pomeranz_805_18 | pomeranz_805_20</t>
  </si>
  <si>
    <t>pomeranz_805_1 | pomeranz_805_13</t>
  </si>
  <si>
    <t>pomeranz_805_3 | pomeranz_805_10</t>
  </si>
  <si>
    <t>pomeranz_805_2 | pomeranz_805_7</t>
  </si>
  <si>
    <t>pomeranz_805_7 | pomeranz_805_9 | pomeranz_805_19</t>
  </si>
  <si>
    <t>pomeranz_805_7 | pomeranz_805_12</t>
  </si>
  <si>
    <t>pomeranz_805_2 | pomeranz_805_15</t>
  </si>
  <si>
    <t>pomeranz_805_1 | pomeranz_805_15</t>
  </si>
  <si>
    <t>pomeranz_805_8 | pomeranz_805_9</t>
  </si>
  <si>
    <t>pomeranz_805_4 | pomeranz_805_19</t>
  </si>
  <si>
    <t>pomeranz_805_7 | pomeranz_805_15 | pomeranz_805_16</t>
  </si>
  <si>
    <t>pomeranz_805_9 | pomeranz_805_10 | pomeranz_805_14 | pomeranz_805_19</t>
  </si>
  <si>
    <t>pomeranz_805_9 | pomeranz_805_11 | pomeranz_805_13 | pomeranz_805_15</t>
  </si>
  <si>
    <t>pomeranz_805_7 | pomeranz_805_14</t>
  </si>
  <si>
    <t>pomeranz_805_16 | pomeranz_805_18</t>
  </si>
  <si>
    <t>pomeranz_805_1 | pomeranz_805_7</t>
  </si>
  <si>
    <t>pomeranz_805_4 | pomeranz_805_18</t>
  </si>
  <si>
    <t>pomeranz_805_15 | pomeranz_805_18</t>
  </si>
  <si>
    <t>pomeranz_805_8 | pomeranz_805_20</t>
  </si>
  <si>
    <t>pomeranz_805_10 | pomeranz_805_17</t>
  </si>
  <si>
    <t>pomeranz_805_5 | pomeranz_805_8 | pomeranz_805_16</t>
  </si>
  <si>
    <t>pomeranz_805_4 | pomeranz_805_5 | pomeranz_805_13</t>
  </si>
  <si>
    <t>pomeranz_805_2 | pomeranz_805_10 | pomeranz_805_20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</si>
</sst>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6" fillId="30" borderId="0" applyNumberFormat="0" applyBorder="0" applyAlignment="0" applyProtection="0"/>
    <xf numFmtId="0" fontId="7" fillId="31" borderId="3" applyNumberFormat="0" applyAlignment="0" applyProtection="0"/>
    <xf numFmtId="0" fontId="8" fillId="32" borderId="4" applyNumberFormat="0" applyAlignment="0" applyProtection="0"/>
    <xf numFmtId="0" fontId="9" fillId="0" borderId="0" applyNumberFormat="0" applyFill="0" applyBorder="0" applyAlignment="0" applyProtection="0"/>
    <xf numFmtId="0" fontId="10" fillId="33" borderId="0" applyNumberFormat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34" borderId="3" applyNumberFormat="0" applyAlignment="0" applyProtection="0"/>
    <xf numFmtId="0" fontId="15" fillId="0" borderId="8" applyNumberFormat="0" applyFill="0" applyAlignment="0" applyProtection="0"/>
    <xf numFmtId="0" fontId="16" fillId="35" borderId="0" applyNumberFormat="0" applyBorder="0" applyAlignment="0" applyProtection="0"/>
    <xf numFmtId="0" fontId="1" fillId="36" borderId="9" applyNumberFormat="0" applyFont="0" applyAlignment="0" applyProtection="0"/>
    <xf numFmtId="0" fontId="17" fillId="31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4" fillId="36" borderId="9" applyNumberFormat="0" applyFont="0" applyAlignment="0" applyProtection="0"/>
  </cellStyleXfs>
  <cellXfs count="20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38" borderId="0" xfId="0" applyFill="1"/>
    <xf numFmtId="0" fontId="0" fillId="37" borderId="1" xfId="0" applyFill="1" applyBorder="1" applyAlignment="1">
      <alignment horizontal="center" vertical="center"/>
    </xf>
    <xf numFmtId="0" fontId="0" fillId="37" borderId="0" xfId="0" applyFill="1"/>
    <xf numFmtId="0" fontId="0" fillId="0" borderId="0" xfId="0"/>
    <xf numFmtId="0" fontId="0" fillId="0" borderId="0" xfId="0"/>
    <xf numFmtId="0" fontId="0" fillId="0" borderId="0" xfId="0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Note 2" xfId="42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" sqref="F2"/>
    </sheetView>
  </sheetViews>
  <sheetFormatPr defaultRowHeight="15" x14ac:dyDescent="0.25"/>
  <cols>
    <col min="1" max="1" width="11.375" customWidth="1"/>
    <col min="2" max="2" width="10.375" customWidth="1"/>
    <col min="3" max="3" width="13.75" customWidth="1"/>
    <col min="4" max="4" width="12.625" customWidth="1"/>
    <col min="5" max="5" width="16" customWidth="1"/>
    <col min="6" max="6" width="17.25" customWidth="1"/>
    <col min="7" max="7" width="18.125" customWidth="1"/>
    <col min="8" max="8" width="17.375" customWidth="1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924</v>
      </c>
      <c r="C2" s="3">
        <v>96.75</v>
      </c>
      <c r="D2" s="3">
        <v>53.47</v>
      </c>
      <c r="E2" s="3">
        <v>97.49</v>
      </c>
      <c r="F2" s="7">
        <f>100*(1-H2/84)</f>
        <v>91.666666666666657</v>
      </c>
      <c r="G2" s="3">
        <v>23</v>
      </c>
      <c r="H2" s="3">
        <v>7</v>
      </c>
    </row>
    <row r="3" spans="1:8" x14ac:dyDescent="0.25">
      <c r="A3" s="5">
        <f>A2+1</f>
        <v>2</v>
      </c>
      <c r="B3" s="5">
        <v>1124</v>
      </c>
      <c r="C3" s="5">
        <v>97.15</v>
      </c>
      <c r="D3" s="5">
        <v>65.05</v>
      </c>
      <c r="E3" s="5">
        <v>97.59</v>
      </c>
      <c r="F3" s="9">
        <f t="shared" ref="F3:F21" si="0">100*(1-H3/84)</f>
        <v>94.047619047619051</v>
      </c>
      <c r="G3" s="5">
        <v>27</v>
      </c>
      <c r="H3" s="5">
        <v>5</v>
      </c>
    </row>
    <row r="4" spans="1:8" x14ac:dyDescent="0.25">
      <c r="A4" s="5">
        <f t="shared" ref="A4:A21" si="1">A3+1</f>
        <v>3</v>
      </c>
      <c r="B4" s="5">
        <v>1356</v>
      </c>
      <c r="C4" s="5">
        <v>98.82</v>
      </c>
      <c r="D4" s="5">
        <v>78.47</v>
      </c>
      <c r="E4" s="5">
        <v>99.04</v>
      </c>
      <c r="F4" s="9">
        <f t="shared" si="0"/>
        <v>96.428571428571431</v>
      </c>
      <c r="G4" s="5">
        <v>13</v>
      </c>
      <c r="H4" s="5">
        <v>3</v>
      </c>
    </row>
    <row r="5" spans="1:8" x14ac:dyDescent="0.25">
      <c r="A5" s="5">
        <f t="shared" si="1"/>
        <v>4</v>
      </c>
      <c r="B5" s="5">
        <v>858</v>
      </c>
      <c r="C5" s="5">
        <v>99.07</v>
      </c>
      <c r="D5" s="5">
        <v>49.65</v>
      </c>
      <c r="E5" s="5">
        <v>99.77</v>
      </c>
      <c r="F5" s="9">
        <f t="shared" si="0"/>
        <v>92.857142857142861</v>
      </c>
      <c r="G5" s="5">
        <v>2</v>
      </c>
      <c r="H5" s="5">
        <v>6</v>
      </c>
    </row>
    <row r="6" spans="1:8" x14ac:dyDescent="0.25">
      <c r="A6" s="5">
        <f t="shared" si="1"/>
        <v>5</v>
      </c>
      <c r="B6" s="5">
        <v>1364</v>
      </c>
      <c r="C6" s="5">
        <v>98.68</v>
      </c>
      <c r="D6" s="5">
        <v>78.94</v>
      </c>
      <c r="E6" s="5">
        <v>99.41</v>
      </c>
      <c r="F6" s="9">
        <f t="shared" si="0"/>
        <v>88.095238095238088</v>
      </c>
      <c r="G6" s="5">
        <v>8</v>
      </c>
      <c r="H6" s="5">
        <v>10</v>
      </c>
    </row>
    <row r="7" spans="1:8" x14ac:dyDescent="0.25">
      <c r="A7" s="5">
        <f t="shared" si="1"/>
        <v>6</v>
      </c>
      <c r="B7" s="5">
        <v>1118</v>
      </c>
      <c r="C7" s="5">
        <v>96.42</v>
      </c>
      <c r="D7" s="5">
        <v>64.7</v>
      </c>
      <c r="E7" s="5">
        <v>96.86</v>
      </c>
      <c r="F7" s="9">
        <f t="shared" si="0"/>
        <v>94.047619047619051</v>
      </c>
      <c r="G7" s="5">
        <v>35</v>
      </c>
      <c r="H7" s="5">
        <v>5</v>
      </c>
    </row>
    <row r="8" spans="1:8" x14ac:dyDescent="0.25">
      <c r="A8" s="5">
        <f t="shared" si="1"/>
        <v>7</v>
      </c>
      <c r="B8" s="5">
        <v>1136</v>
      </c>
      <c r="C8" s="5">
        <v>98.59</v>
      </c>
      <c r="D8" s="5">
        <v>65.739999999999995</v>
      </c>
      <c r="E8" s="5">
        <v>98.59</v>
      </c>
      <c r="F8" s="9">
        <f t="shared" si="0"/>
        <v>100</v>
      </c>
      <c r="G8" s="5">
        <v>16</v>
      </c>
      <c r="H8" s="5">
        <v>0</v>
      </c>
    </row>
    <row r="9" spans="1:8" x14ac:dyDescent="0.25">
      <c r="A9" s="5">
        <f t="shared" si="1"/>
        <v>8</v>
      </c>
      <c r="B9" s="5">
        <v>1522</v>
      </c>
      <c r="C9" s="5">
        <v>99.34</v>
      </c>
      <c r="D9" s="5">
        <v>88.08</v>
      </c>
      <c r="E9" s="5">
        <v>99.87</v>
      </c>
      <c r="F9" s="9">
        <f t="shared" si="0"/>
        <v>90.476190476190482</v>
      </c>
      <c r="G9" s="5">
        <v>2</v>
      </c>
      <c r="H9" s="5">
        <v>8</v>
      </c>
    </row>
    <row r="10" spans="1:8" x14ac:dyDescent="0.25">
      <c r="A10" s="5">
        <f t="shared" si="1"/>
        <v>9</v>
      </c>
      <c r="B10" s="5">
        <v>1270</v>
      </c>
      <c r="C10" s="5">
        <v>97.64</v>
      </c>
      <c r="D10" s="5">
        <v>73.5</v>
      </c>
      <c r="E10" s="5">
        <v>98.57</v>
      </c>
      <c r="F10" s="9">
        <f t="shared" si="0"/>
        <v>85.714285714285722</v>
      </c>
      <c r="G10" s="5">
        <v>18</v>
      </c>
      <c r="H10" s="5">
        <v>12</v>
      </c>
    </row>
    <row r="11" spans="1:8" x14ac:dyDescent="0.25">
      <c r="A11" s="5">
        <f t="shared" si="1"/>
        <v>10</v>
      </c>
      <c r="B11" s="3">
        <v>1288</v>
      </c>
      <c r="C11" s="3">
        <v>99.07</v>
      </c>
      <c r="D11" s="3">
        <v>74.540000000000006</v>
      </c>
      <c r="E11" s="3">
        <v>99.15</v>
      </c>
      <c r="F11" s="7">
        <f>100*(1-H11/84)</f>
        <v>98.80952380952381</v>
      </c>
      <c r="G11" s="3">
        <v>11</v>
      </c>
      <c r="H11" s="3">
        <v>1</v>
      </c>
    </row>
    <row r="12" spans="1:8" x14ac:dyDescent="0.25">
      <c r="A12" s="5">
        <f t="shared" si="1"/>
        <v>11</v>
      </c>
      <c r="B12" s="5">
        <v>1324</v>
      </c>
      <c r="C12" s="5">
        <v>98.94</v>
      </c>
      <c r="D12" s="5">
        <v>76.62</v>
      </c>
      <c r="E12" s="5">
        <v>99.24</v>
      </c>
      <c r="F12" s="9">
        <f t="shared" si="0"/>
        <v>95.238095238095227</v>
      </c>
      <c r="G12" s="5">
        <v>10</v>
      </c>
      <c r="H12" s="5">
        <v>4</v>
      </c>
    </row>
    <row r="13" spans="1:8" x14ac:dyDescent="0.25">
      <c r="A13" s="5">
        <f t="shared" si="1"/>
        <v>12</v>
      </c>
      <c r="B13" s="5">
        <v>1424</v>
      </c>
      <c r="C13" s="5">
        <v>96.77</v>
      </c>
      <c r="D13" s="5">
        <v>82.41</v>
      </c>
      <c r="E13" s="5">
        <v>97.39</v>
      </c>
      <c r="F13" s="9">
        <f t="shared" si="0"/>
        <v>89.285714285714292</v>
      </c>
      <c r="G13" s="5">
        <v>37</v>
      </c>
      <c r="H13" s="5">
        <v>9</v>
      </c>
    </row>
    <row r="14" spans="1:8" x14ac:dyDescent="0.25">
      <c r="A14" s="5">
        <f t="shared" si="1"/>
        <v>13</v>
      </c>
      <c r="B14" s="5">
        <v>1124</v>
      </c>
      <c r="C14" s="5">
        <v>99.29</v>
      </c>
      <c r="D14" s="5">
        <v>65.05</v>
      </c>
      <c r="E14" s="5">
        <v>99.29</v>
      </c>
      <c r="F14" s="9">
        <f>100*(1-H14/84)</f>
        <v>100</v>
      </c>
      <c r="G14" s="5">
        <v>8</v>
      </c>
      <c r="H14" s="5">
        <v>0</v>
      </c>
    </row>
    <row r="15" spans="1:8" x14ac:dyDescent="0.25">
      <c r="A15" s="5">
        <f t="shared" si="1"/>
        <v>14</v>
      </c>
      <c r="B15" s="5">
        <v>1504</v>
      </c>
      <c r="C15" s="5">
        <v>99.07</v>
      </c>
      <c r="D15" s="5">
        <v>87.04</v>
      </c>
      <c r="E15" s="5">
        <v>99.6</v>
      </c>
      <c r="F15" s="9">
        <f t="shared" si="0"/>
        <v>90.476190476190482</v>
      </c>
      <c r="G15" s="5">
        <v>6</v>
      </c>
      <c r="H15" s="5">
        <v>8</v>
      </c>
    </row>
    <row r="16" spans="1:8" x14ac:dyDescent="0.25">
      <c r="A16" s="5">
        <f t="shared" si="1"/>
        <v>15</v>
      </c>
      <c r="B16" s="5">
        <v>1124</v>
      </c>
      <c r="C16" s="5">
        <v>97.86</v>
      </c>
      <c r="D16" s="5">
        <v>65.05</v>
      </c>
      <c r="E16" s="5">
        <v>98.57</v>
      </c>
      <c r="F16" s="9">
        <f t="shared" si="0"/>
        <v>90.476190476190482</v>
      </c>
      <c r="G16" s="5">
        <v>16</v>
      </c>
      <c r="H16" s="5">
        <v>8</v>
      </c>
    </row>
    <row r="17" spans="1:8" x14ac:dyDescent="0.25">
      <c r="A17" s="5">
        <f t="shared" si="1"/>
        <v>16</v>
      </c>
      <c r="B17" s="5">
        <v>1304</v>
      </c>
      <c r="C17" s="5">
        <v>99.08</v>
      </c>
      <c r="D17" s="5">
        <v>75.459999999999994</v>
      </c>
      <c r="E17" s="5">
        <v>99.38</v>
      </c>
      <c r="F17" s="9">
        <f t="shared" si="0"/>
        <v>95.238095238095227</v>
      </c>
      <c r="G17" s="5">
        <v>8</v>
      </c>
      <c r="H17" s="5">
        <v>4</v>
      </c>
    </row>
    <row r="18" spans="1:8" x14ac:dyDescent="0.25">
      <c r="A18" s="5">
        <f t="shared" si="1"/>
        <v>17</v>
      </c>
      <c r="B18" s="5">
        <v>1364</v>
      </c>
      <c r="C18" s="5">
        <v>98.83</v>
      </c>
      <c r="D18" s="5">
        <v>78.94</v>
      </c>
      <c r="E18" s="5">
        <v>99.26</v>
      </c>
      <c r="F18" s="9">
        <f t="shared" si="0"/>
        <v>92.857142857142861</v>
      </c>
      <c r="G18" s="5">
        <v>10</v>
      </c>
      <c r="H18" s="5">
        <v>6</v>
      </c>
    </row>
    <row r="19" spans="1:8" x14ac:dyDescent="0.25">
      <c r="A19" s="5">
        <f t="shared" si="1"/>
        <v>18</v>
      </c>
      <c r="B19" s="5">
        <v>1288</v>
      </c>
      <c r="C19" s="5">
        <v>98.45</v>
      </c>
      <c r="D19" s="5">
        <v>74.540000000000006</v>
      </c>
      <c r="E19" s="5">
        <v>98.99</v>
      </c>
      <c r="F19" s="9">
        <f t="shared" si="0"/>
        <v>91.666666666666657</v>
      </c>
      <c r="G19" s="5">
        <v>13</v>
      </c>
      <c r="H19" s="5">
        <v>7</v>
      </c>
    </row>
    <row r="20" spans="1:8" x14ac:dyDescent="0.25">
      <c r="A20" s="5">
        <f t="shared" si="1"/>
        <v>19</v>
      </c>
      <c r="B20" s="5">
        <v>1536</v>
      </c>
      <c r="C20" s="5">
        <v>99.48</v>
      </c>
      <c r="D20" s="5">
        <v>88.89</v>
      </c>
      <c r="E20" s="5">
        <v>99.8</v>
      </c>
      <c r="F20" s="9">
        <f t="shared" si="0"/>
        <v>94.047619047619051</v>
      </c>
      <c r="G20" s="5">
        <v>3</v>
      </c>
      <c r="H20" s="5">
        <v>5</v>
      </c>
    </row>
    <row r="21" spans="1:8" x14ac:dyDescent="0.25">
      <c r="A21" s="5">
        <f t="shared" si="1"/>
        <v>20</v>
      </c>
      <c r="B21" s="5">
        <v>1462</v>
      </c>
      <c r="C21" s="5">
        <v>99.18</v>
      </c>
      <c r="D21" s="5">
        <v>84.61</v>
      </c>
      <c r="E21" s="5">
        <v>99.93</v>
      </c>
      <c r="F21" s="9">
        <f t="shared" si="0"/>
        <v>86.904761904761912</v>
      </c>
      <c r="G21" s="5">
        <v>1</v>
      </c>
      <c r="H21" s="5">
        <v>11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24" sqref="D24"/>
    </sheetView>
  </sheetViews>
  <sheetFormatPr defaultColWidth="9" defaultRowHeight="15" x14ac:dyDescent="0.25"/>
  <cols>
    <col min="1" max="1" width="11.375" customWidth="1"/>
    <col min="2" max="2" width="10.375" customWidth="1"/>
    <col min="3" max="3" width="13.75" customWidth="1"/>
    <col min="4" max="4" width="12.625" customWidth="1"/>
    <col min="5" max="5" width="16" customWidth="1"/>
    <col min="6" max="6" width="17.25" customWidth="1"/>
    <col min="7" max="7" width="18.125" customWidth="1"/>
    <col min="8" max="8" width="17.375" customWidth="1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1682</v>
      </c>
      <c r="C2" s="3">
        <v>97.98</v>
      </c>
      <c r="D2" s="3">
        <v>77.87</v>
      </c>
      <c r="E2" s="3">
        <v>98.62</v>
      </c>
      <c r="F2" s="7">
        <f>100*(1-H2/94)</f>
        <v>88.297872340425528</v>
      </c>
      <c r="G2" s="3">
        <v>23</v>
      </c>
      <c r="H2" s="3">
        <v>11</v>
      </c>
    </row>
    <row r="3" spans="1:8" x14ac:dyDescent="0.25">
      <c r="A3" s="5">
        <f>A2+1</f>
        <v>2</v>
      </c>
      <c r="B3" s="5">
        <v>1480</v>
      </c>
      <c r="C3" s="5">
        <v>98.51</v>
      </c>
      <c r="D3" s="5">
        <v>68.52</v>
      </c>
      <c r="E3" s="5">
        <v>98.71</v>
      </c>
      <c r="F3" s="7">
        <f t="shared" ref="F3:F21" si="0">100*(1-H3/94)</f>
        <v>96.808510638297875</v>
      </c>
      <c r="G3" s="5">
        <v>19</v>
      </c>
      <c r="H3" s="5">
        <v>3</v>
      </c>
    </row>
    <row r="4" spans="1:8" x14ac:dyDescent="0.25">
      <c r="A4" s="5">
        <f t="shared" ref="A4:A21" si="1">A3+1</f>
        <v>3</v>
      </c>
      <c r="B4" s="5">
        <v>1118</v>
      </c>
      <c r="C4" s="5">
        <v>93.74</v>
      </c>
      <c r="D4" s="5">
        <v>51.76</v>
      </c>
      <c r="E4" s="5">
        <v>94.24</v>
      </c>
      <c r="F4" s="7">
        <f t="shared" si="0"/>
        <v>93.61702127659575</v>
      </c>
      <c r="G4" s="5">
        <v>64</v>
      </c>
      <c r="H4" s="5">
        <v>6</v>
      </c>
    </row>
    <row r="5" spans="1:8" x14ac:dyDescent="0.25">
      <c r="A5" s="5">
        <f t="shared" si="1"/>
        <v>4</v>
      </c>
      <c r="B5" s="5">
        <v>1602</v>
      </c>
      <c r="C5" s="5">
        <v>98.63</v>
      </c>
      <c r="D5" s="5">
        <v>74.17</v>
      </c>
      <c r="E5" s="5">
        <v>98.87</v>
      </c>
      <c r="F5" s="7">
        <f t="shared" si="0"/>
        <v>95.744680851063833</v>
      </c>
      <c r="G5" s="5">
        <v>18</v>
      </c>
      <c r="H5" s="5">
        <v>4</v>
      </c>
    </row>
    <row r="6" spans="1:8" x14ac:dyDescent="0.25">
      <c r="A6" s="5">
        <f t="shared" si="1"/>
        <v>5</v>
      </c>
      <c r="B6" s="5">
        <v>1516</v>
      </c>
      <c r="C6" s="5">
        <v>96.97</v>
      </c>
      <c r="D6" s="5">
        <v>70.19</v>
      </c>
      <c r="E6" s="5">
        <v>97.42</v>
      </c>
      <c r="F6" s="7">
        <f t="shared" si="0"/>
        <v>92.553191489361694</v>
      </c>
      <c r="G6" s="5">
        <v>39</v>
      </c>
      <c r="H6" s="5">
        <v>7</v>
      </c>
    </row>
    <row r="7" spans="1:8" x14ac:dyDescent="0.25">
      <c r="A7" s="5">
        <f t="shared" si="1"/>
        <v>6</v>
      </c>
      <c r="B7" s="5">
        <v>1462</v>
      </c>
      <c r="C7" s="5">
        <v>98.5</v>
      </c>
      <c r="D7" s="5">
        <v>67.69</v>
      </c>
      <c r="E7" s="5">
        <v>98.97</v>
      </c>
      <c r="F7" s="7">
        <f t="shared" si="0"/>
        <v>92.553191489361694</v>
      </c>
      <c r="G7" s="5">
        <v>15</v>
      </c>
      <c r="H7" s="5">
        <v>7</v>
      </c>
    </row>
    <row r="8" spans="1:8" x14ac:dyDescent="0.25">
      <c r="A8" s="4">
        <f t="shared" si="1"/>
        <v>7</v>
      </c>
      <c r="B8" s="4">
        <v>1950</v>
      </c>
      <c r="C8" s="4">
        <v>99.69</v>
      </c>
      <c r="D8" s="4">
        <v>90.28</v>
      </c>
      <c r="E8" s="4">
        <v>99.85</v>
      </c>
      <c r="F8" s="8">
        <f t="shared" si="0"/>
        <v>96.808510638297875</v>
      </c>
      <c r="G8" s="4">
        <v>3</v>
      </c>
      <c r="H8" s="4">
        <v>3</v>
      </c>
    </row>
    <row r="9" spans="1:8" x14ac:dyDescent="0.25">
      <c r="A9" s="5">
        <f t="shared" si="1"/>
        <v>8</v>
      </c>
      <c r="B9" s="5">
        <v>1134</v>
      </c>
      <c r="C9" s="5">
        <v>93.83</v>
      </c>
      <c r="D9" s="5">
        <v>52.5</v>
      </c>
      <c r="E9" s="5">
        <v>94.49</v>
      </c>
      <c r="F9" s="7">
        <f t="shared" si="0"/>
        <v>91.489361702127653</v>
      </c>
      <c r="G9" s="5">
        <v>62</v>
      </c>
      <c r="H9" s="5">
        <v>8</v>
      </c>
    </row>
    <row r="10" spans="1:8" x14ac:dyDescent="0.25">
      <c r="A10" s="5">
        <f t="shared" si="1"/>
        <v>9</v>
      </c>
      <c r="B10" s="5">
        <v>1356</v>
      </c>
      <c r="C10" s="5">
        <v>95.72</v>
      </c>
      <c r="D10" s="5">
        <v>62.78</v>
      </c>
      <c r="E10" s="5">
        <v>95.79</v>
      </c>
      <c r="F10" s="7">
        <f t="shared" si="0"/>
        <v>98.936170212765958</v>
      </c>
      <c r="G10" s="5">
        <v>57</v>
      </c>
      <c r="H10" s="5">
        <v>1</v>
      </c>
    </row>
    <row r="11" spans="1:8" x14ac:dyDescent="0.25">
      <c r="A11" s="5">
        <f t="shared" si="1"/>
        <v>10</v>
      </c>
      <c r="B11" s="3">
        <v>1662</v>
      </c>
      <c r="C11" s="3">
        <v>98.56</v>
      </c>
      <c r="D11" s="3">
        <v>76.94</v>
      </c>
      <c r="E11" s="3">
        <v>99.3</v>
      </c>
      <c r="F11" s="7">
        <f t="shared" si="0"/>
        <v>86.170212765957444</v>
      </c>
      <c r="G11" s="3">
        <v>11</v>
      </c>
      <c r="H11" s="3">
        <v>13</v>
      </c>
    </row>
    <row r="12" spans="1:8" x14ac:dyDescent="0.25">
      <c r="A12" s="5">
        <f t="shared" si="1"/>
        <v>11</v>
      </c>
      <c r="B12" s="5">
        <v>1740</v>
      </c>
      <c r="C12" s="5">
        <v>99.54</v>
      </c>
      <c r="D12" s="5">
        <v>80.56</v>
      </c>
      <c r="E12" s="5">
        <v>99.65</v>
      </c>
      <c r="F12" s="7">
        <f t="shared" si="0"/>
        <v>97.872340425531917</v>
      </c>
      <c r="G12" s="5">
        <v>6</v>
      </c>
      <c r="H12" s="5">
        <v>2</v>
      </c>
    </row>
    <row r="13" spans="1:8" x14ac:dyDescent="0.25">
      <c r="A13" s="5">
        <f t="shared" si="1"/>
        <v>12</v>
      </c>
      <c r="B13" s="5">
        <v>1434</v>
      </c>
      <c r="C13" s="5">
        <v>98.19</v>
      </c>
      <c r="D13" s="5">
        <v>66.39</v>
      </c>
      <c r="E13" s="5">
        <v>98.74</v>
      </c>
      <c r="F13" s="7">
        <f t="shared" si="0"/>
        <v>91.489361702127653</v>
      </c>
      <c r="G13" s="5">
        <v>18</v>
      </c>
      <c r="H13" s="5">
        <v>8</v>
      </c>
    </row>
    <row r="14" spans="1:8" x14ac:dyDescent="0.25">
      <c r="A14" s="5">
        <f t="shared" si="1"/>
        <v>13</v>
      </c>
      <c r="B14" s="5">
        <v>1742</v>
      </c>
      <c r="C14" s="5">
        <v>98.74</v>
      </c>
      <c r="D14" s="5">
        <v>80.650000000000006</v>
      </c>
      <c r="E14" s="5">
        <v>99.02</v>
      </c>
      <c r="F14" s="7">
        <f t="shared" si="0"/>
        <v>94.680851063829792</v>
      </c>
      <c r="G14" s="5">
        <v>17</v>
      </c>
      <c r="H14" s="5">
        <v>5</v>
      </c>
    </row>
    <row r="15" spans="1:8" x14ac:dyDescent="0.25">
      <c r="A15" s="4">
        <f t="shared" si="1"/>
        <v>14</v>
      </c>
      <c r="B15" s="4">
        <v>1826</v>
      </c>
      <c r="C15" s="4">
        <v>99.01</v>
      </c>
      <c r="D15" s="4">
        <v>84.54</v>
      </c>
      <c r="E15" s="4">
        <v>99.56</v>
      </c>
      <c r="F15" s="8">
        <f t="shared" si="0"/>
        <v>89.361702127659569</v>
      </c>
      <c r="G15" s="4">
        <v>8</v>
      </c>
      <c r="H15" s="4">
        <v>10</v>
      </c>
    </row>
    <row r="16" spans="1:8" x14ac:dyDescent="0.25">
      <c r="A16" s="4">
        <f t="shared" si="1"/>
        <v>15</v>
      </c>
      <c r="B16" s="4">
        <v>1978</v>
      </c>
      <c r="C16" s="4">
        <v>99.09</v>
      </c>
      <c r="D16" s="4">
        <v>91.57</v>
      </c>
      <c r="E16" s="4">
        <v>99.59</v>
      </c>
      <c r="F16" s="8">
        <f t="shared" si="0"/>
        <v>89.361702127659569</v>
      </c>
      <c r="G16" s="4">
        <v>8</v>
      </c>
      <c r="H16" s="4">
        <v>10</v>
      </c>
    </row>
    <row r="17" spans="1:8" x14ac:dyDescent="0.25">
      <c r="A17" s="4">
        <f t="shared" si="1"/>
        <v>16</v>
      </c>
      <c r="B17" s="4">
        <v>1912</v>
      </c>
      <c r="C17" s="4">
        <v>99.37</v>
      </c>
      <c r="D17" s="4">
        <v>88.52</v>
      </c>
      <c r="E17" s="4">
        <v>99.63</v>
      </c>
      <c r="F17" s="8">
        <f t="shared" si="0"/>
        <v>94.680851063829792</v>
      </c>
      <c r="G17" s="4">
        <v>7</v>
      </c>
      <c r="H17" s="4">
        <v>5</v>
      </c>
    </row>
    <row r="18" spans="1:8" x14ac:dyDescent="0.25">
      <c r="A18" s="5">
        <f t="shared" si="1"/>
        <v>17</v>
      </c>
      <c r="B18" s="5">
        <v>1242</v>
      </c>
      <c r="C18" s="5">
        <v>95.97</v>
      </c>
      <c r="D18" s="5">
        <v>57.5</v>
      </c>
      <c r="E18" s="5">
        <v>96.52</v>
      </c>
      <c r="F18" s="7">
        <f t="shared" si="0"/>
        <v>92.553191489361694</v>
      </c>
      <c r="G18" s="5">
        <v>43</v>
      </c>
      <c r="H18" s="5">
        <v>7</v>
      </c>
    </row>
    <row r="19" spans="1:8" x14ac:dyDescent="0.25">
      <c r="A19" s="5">
        <f t="shared" si="1"/>
        <v>18</v>
      </c>
      <c r="B19" s="5">
        <v>1314</v>
      </c>
      <c r="C19" s="5">
        <v>98.17</v>
      </c>
      <c r="D19" s="5">
        <v>60.83</v>
      </c>
      <c r="E19" s="5">
        <v>98.25</v>
      </c>
      <c r="F19" s="7">
        <f t="shared" si="0"/>
        <v>98.936170212765958</v>
      </c>
      <c r="G19" s="5">
        <v>23</v>
      </c>
      <c r="H19" s="5">
        <v>1</v>
      </c>
    </row>
    <row r="20" spans="1:8" x14ac:dyDescent="0.25">
      <c r="A20" s="5">
        <f t="shared" si="1"/>
        <v>19</v>
      </c>
      <c r="B20" s="5">
        <v>1644</v>
      </c>
      <c r="C20" s="5">
        <v>98.54</v>
      </c>
      <c r="D20" s="5">
        <v>76.11</v>
      </c>
      <c r="E20" s="5">
        <v>98.9</v>
      </c>
      <c r="F20" s="7">
        <f t="shared" si="0"/>
        <v>93.61702127659575</v>
      </c>
      <c r="G20" s="5">
        <v>18</v>
      </c>
      <c r="H20" s="5">
        <v>6</v>
      </c>
    </row>
    <row r="21" spans="1:8" x14ac:dyDescent="0.25">
      <c r="A21" s="5">
        <f t="shared" si="1"/>
        <v>20</v>
      </c>
      <c r="B21" s="5">
        <v>1662</v>
      </c>
      <c r="C21" s="5">
        <v>97.59</v>
      </c>
      <c r="D21" s="5">
        <v>76.94</v>
      </c>
      <c r="E21" s="5">
        <v>98.07</v>
      </c>
      <c r="F21" s="7">
        <f t="shared" si="0"/>
        <v>91.489361702127653</v>
      </c>
      <c r="G21" s="5">
        <v>32</v>
      </c>
      <c r="H21" s="5">
        <v>8</v>
      </c>
    </row>
  </sheetData>
  <phoneticPr fontId="0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7" sqref="F17"/>
    </sheetView>
  </sheetViews>
  <sheetFormatPr defaultColWidth="9.125" defaultRowHeight="15" x14ac:dyDescent="0.25"/>
  <cols>
    <col min="1" max="1" width="13.375" customWidth="1"/>
    <col min="2" max="2" width="13.875" customWidth="1"/>
    <col min="3" max="3" width="17.125" customWidth="1"/>
    <col min="4" max="4" width="14" customWidth="1"/>
    <col min="5" max="6" width="18.75" customWidth="1"/>
    <col min="7" max="7" width="20.625" customWidth="1"/>
    <col min="8" max="8" width="19.625" customWidth="1"/>
  </cols>
  <sheetData>
    <row r="1" spans="1:8" ht="45" x14ac:dyDescent="0.25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2024</v>
      </c>
      <c r="C2" s="3">
        <v>96.15</v>
      </c>
      <c r="D2" s="3">
        <v>62.86</v>
      </c>
      <c r="E2" s="3">
        <v>96.62</v>
      </c>
      <c r="F2" s="7">
        <f>100*(1-H2/116)</f>
        <v>91.379310344827587</v>
      </c>
      <c r="G2" s="3">
        <v>68</v>
      </c>
      <c r="H2" s="3">
        <v>10</v>
      </c>
    </row>
    <row r="3" spans="1:8" x14ac:dyDescent="0.25">
      <c r="A3" s="3">
        <f>A2+1</f>
        <v>2</v>
      </c>
      <c r="B3" s="3">
        <v>2164</v>
      </c>
      <c r="C3" s="3">
        <v>97.6</v>
      </c>
      <c r="D3" s="3">
        <v>67.2</v>
      </c>
      <c r="E3" s="3">
        <v>97.82</v>
      </c>
      <c r="F3" s="7">
        <f t="shared" ref="F3:F21" si="0">100*(1-H3/116)</f>
        <v>95.689655172413794</v>
      </c>
      <c r="G3" s="3">
        <v>47</v>
      </c>
      <c r="H3" s="3">
        <v>5</v>
      </c>
    </row>
    <row r="4" spans="1:8" x14ac:dyDescent="0.25">
      <c r="A4" s="4">
        <f t="shared" ref="A4:A21" si="1">A3+1</f>
        <v>3</v>
      </c>
      <c r="B4" s="4">
        <v>2148</v>
      </c>
      <c r="C4" s="4">
        <v>94.32</v>
      </c>
      <c r="D4" s="4">
        <v>66.709999999999994</v>
      </c>
      <c r="E4" s="4">
        <v>94.94</v>
      </c>
      <c r="F4" s="8">
        <f t="shared" si="0"/>
        <v>87.931034482758619</v>
      </c>
      <c r="G4" s="4">
        <v>108</v>
      </c>
      <c r="H4" s="4">
        <v>14</v>
      </c>
    </row>
    <row r="5" spans="1:8" x14ac:dyDescent="0.25">
      <c r="A5" s="3">
        <f t="shared" si="1"/>
        <v>4</v>
      </c>
      <c r="B5" s="3">
        <v>2052</v>
      </c>
      <c r="C5" s="3">
        <v>94.64</v>
      </c>
      <c r="D5" s="3">
        <v>63.73</v>
      </c>
      <c r="E5" s="3">
        <v>94.92</v>
      </c>
      <c r="F5" s="7">
        <f t="shared" si="0"/>
        <v>94.827586206896555</v>
      </c>
      <c r="G5" s="3">
        <v>104</v>
      </c>
      <c r="H5" s="3">
        <v>6</v>
      </c>
    </row>
    <row r="6" spans="1:8" x14ac:dyDescent="0.25">
      <c r="A6" s="3">
        <f t="shared" si="1"/>
        <v>5</v>
      </c>
      <c r="B6" s="3">
        <v>2410</v>
      </c>
      <c r="C6" s="3">
        <v>98.51</v>
      </c>
      <c r="D6" s="3">
        <v>74.84</v>
      </c>
      <c r="E6" s="3">
        <v>98.88</v>
      </c>
      <c r="F6" s="7">
        <f t="shared" si="0"/>
        <v>92.241379310344826</v>
      </c>
      <c r="G6" s="3">
        <v>27</v>
      </c>
      <c r="H6" s="3">
        <v>9</v>
      </c>
    </row>
    <row r="7" spans="1:8" x14ac:dyDescent="0.25">
      <c r="A7" s="3">
        <f t="shared" si="1"/>
        <v>6</v>
      </c>
      <c r="B7" s="3">
        <v>2362</v>
      </c>
      <c r="C7" s="3">
        <v>98.14</v>
      </c>
      <c r="D7" s="3">
        <v>73.349999999999994</v>
      </c>
      <c r="E7" s="3">
        <v>98.35</v>
      </c>
      <c r="F7" s="7">
        <f t="shared" si="0"/>
        <v>95.689655172413794</v>
      </c>
      <c r="G7" s="3">
        <v>39</v>
      </c>
      <c r="H7" s="3">
        <v>5</v>
      </c>
    </row>
    <row r="8" spans="1:8" x14ac:dyDescent="0.25">
      <c r="A8" s="3">
        <f t="shared" si="1"/>
        <v>7</v>
      </c>
      <c r="B8" s="3">
        <v>2514</v>
      </c>
      <c r="C8" s="3">
        <v>99.44</v>
      </c>
      <c r="D8" s="3">
        <v>78.069999999999993</v>
      </c>
      <c r="E8" s="3">
        <v>99.52</v>
      </c>
      <c r="F8" s="7">
        <f t="shared" si="0"/>
        <v>98.275862068965509</v>
      </c>
      <c r="G8" s="3">
        <v>12</v>
      </c>
      <c r="H8" s="3">
        <v>2</v>
      </c>
    </row>
    <row r="9" spans="1:8" x14ac:dyDescent="0.25">
      <c r="A9" s="3">
        <f t="shared" si="1"/>
        <v>8</v>
      </c>
      <c r="B9" s="3">
        <v>2292</v>
      </c>
      <c r="C9" s="3">
        <v>98.5</v>
      </c>
      <c r="D9" s="3">
        <v>71.180000000000007</v>
      </c>
      <c r="E9" s="3">
        <v>99.04</v>
      </c>
      <c r="F9" s="7">
        <f t="shared" si="0"/>
        <v>98.275862068965509</v>
      </c>
      <c r="G9" s="3">
        <v>22</v>
      </c>
      <c r="H9" s="3">
        <v>2</v>
      </c>
    </row>
    <row r="10" spans="1:8" x14ac:dyDescent="0.25">
      <c r="A10" s="3">
        <f t="shared" si="1"/>
        <v>9</v>
      </c>
      <c r="B10" s="3">
        <v>2152</v>
      </c>
      <c r="C10" s="3">
        <v>97.3</v>
      </c>
      <c r="D10" s="3">
        <v>66.83</v>
      </c>
      <c r="E10" s="3">
        <v>97.71</v>
      </c>
      <c r="F10" s="7">
        <f t="shared" si="0"/>
        <v>92.241379310344826</v>
      </c>
      <c r="G10" s="3">
        <v>49</v>
      </c>
      <c r="H10" s="3">
        <v>9</v>
      </c>
    </row>
    <row r="11" spans="1:8" x14ac:dyDescent="0.25">
      <c r="A11" s="3">
        <f t="shared" si="1"/>
        <v>10</v>
      </c>
      <c r="B11" s="3">
        <v>2522</v>
      </c>
      <c r="C11" s="3">
        <v>99.29</v>
      </c>
      <c r="D11" s="3">
        <v>78.319999999999993</v>
      </c>
      <c r="E11" s="3">
        <v>99.44</v>
      </c>
      <c r="F11" s="7">
        <f t="shared" si="0"/>
        <v>96.551724137931032</v>
      </c>
      <c r="G11" s="3">
        <v>14</v>
      </c>
      <c r="H11" s="3">
        <v>4</v>
      </c>
    </row>
    <row r="12" spans="1:8" x14ac:dyDescent="0.25">
      <c r="A12" s="3">
        <f t="shared" si="1"/>
        <v>11</v>
      </c>
      <c r="B12" s="3">
        <v>2566</v>
      </c>
      <c r="C12" s="3">
        <v>98.99</v>
      </c>
      <c r="D12" s="3">
        <v>79.69</v>
      </c>
      <c r="E12" s="3">
        <v>99.1</v>
      </c>
      <c r="F12" s="7">
        <f t="shared" si="0"/>
        <v>97.41379310344827</v>
      </c>
      <c r="G12" s="3">
        <v>23</v>
      </c>
      <c r="H12" s="3">
        <v>3</v>
      </c>
    </row>
    <row r="13" spans="1:8" x14ac:dyDescent="0.25">
      <c r="A13" s="4">
        <f t="shared" si="1"/>
        <v>12</v>
      </c>
      <c r="B13" s="4">
        <v>1780</v>
      </c>
      <c r="C13" s="4">
        <v>97.19</v>
      </c>
      <c r="D13" s="4">
        <v>55.28</v>
      </c>
      <c r="E13" s="4">
        <v>97.68</v>
      </c>
      <c r="F13" s="8">
        <f t="shared" si="0"/>
        <v>92.241379310344826</v>
      </c>
      <c r="G13" s="4">
        <v>41</v>
      </c>
      <c r="H13" s="4">
        <v>9</v>
      </c>
    </row>
    <row r="14" spans="1:8" x14ac:dyDescent="0.25">
      <c r="A14" s="3">
        <f t="shared" si="1"/>
        <v>13</v>
      </c>
      <c r="B14" s="3">
        <v>2510</v>
      </c>
      <c r="C14" s="3">
        <v>99.6</v>
      </c>
      <c r="D14" s="3">
        <v>77.95</v>
      </c>
      <c r="E14" s="3">
        <v>99.8</v>
      </c>
      <c r="F14" s="7">
        <f t="shared" si="0"/>
        <v>95.689655172413794</v>
      </c>
      <c r="G14" s="3">
        <v>5</v>
      </c>
      <c r="H14" s="3">
        <v>5</v>
      </c>
    </row>
    <row r="15" spans="1:8" x14ac:dyDescent="0.25">
      <c r="A15" s="3">
        <f t="shared" si="1"/>
        <v>14</v>
      </c>
      <c r="B15" s="3">
        <v>2746</v>
      </c>
      <c r="C15" s="3">
        <v>99.85</v>
      </c>
      <c r="D15" s="3">
        <v>85.28</v>
      </c>
      <c r="E15" s="3">
        <v>99.93</v>
      </c>
      <c r="F15" s="7">
        <f t="shared" si="0"/>
        <v>98.275862068965509</v>
      </c>
      <c r="G15" s="3">
        <v>2</v>
      </c>
      <c r="H15" s="3">
        <v>2</v>
      </c>
    </row>
    <row r="16" spans="1:8" x14ac:dyDescent="0.25">
      <c r="A16" s="3">
        <f t="shared" si="1"/>
        <v>15</v>
      </c>
      <c r="B16" s="3">
        <v>2462</v>
      </c>
      <c r="C16" s="3">
        <v>98.78</v>
      </c>
      <c r="D16" s="3">
        <v>76.45</v>
      </c>
      <c r="E16" s="3">
        <v>99.06</v>
      </c>
      <c r="F16" s="7">
        <f t="shared" si="0"/>
        <v>93.965517241379317</v>
      </c>
      <c r="G16" s="3">
        <v>23</v>
      </c>
      <c r="H16" s="3">
        <v>7</v>
      </c>
    </row>
    <row r="17" spans="1:8" x14ac:dyDescent="0.25">
      <c r="A17" s="4">
        <f t="shared" si="1"/>
        <v>16</v>
      </c>
      <c r="B17" s="4">
        <v>2074</v>
      </c>
      <c r="C17" s="4">
        <v>94.7</v>
      </c>
      <c r="D17" s="4">
        <v>64.41</v>
      </c>
      <c r="E17" s="4">
        <v>95.53</v>
      </c>
      <c r="F17" s="8">
        <f t="shared" si="0"/>
        <v>84.482758620689651</v>
      </c>
      <c r="G17" s="4">
        <v>92</v>
      </c>
      <c r="H17" s="4">
        <v>18</v>
      </c>
    </row>
    <row r="18" spans="1:8" x14ac:dyDescent="0.25">
      <c r="A18" s="3">
        <f t="shared" si="1"/>
        <v>17</v>
      </c>
      <c r="B18" s="3">
        <v>2374</v>
      </c>
      <c r="C18" s="3">
        <v>98.65</v>
      </c>
      <c r="D18" s="3">
        <v>73.73</v>
      </c>
      <c r="E18" s="3">
        <v>99.03</v>
      </c>
      <c r="F18" s="7">
        <f t="shared" si="0"/>
        <v>92.241379310344826</v>
      </c>
      <c r="G18" s="3">
        <v>23</v>
      </c>
      <c r="H18" s="3">
        <v>9</v>
      </c>
    </row>
    <row r="19" spans="1:8" x14ac:dyDescent="0.25">
      <c r="A19" s="3">
        <f t="shared" si="1"/>
        <v>18</v>
      </c>
      <c r="B19" s="3">
        <v>2142</v>
      </c>
      <c r="C19" s="3">
        <v>98.13</v>
      </c>
      <c r="D19" s="3">
        <v>66.52</v>
      </c>
      <c r="E19" s="3">
        <v>98.73</v>
      </c>
      <c r="F19" s="7">
        <f t="shared" si="0"/>
        <v>88.793103448275872</v>
      </c>
      <c r="G19" s="3">
        <v>27</v>
      </c>
      <c r="H19" s="3">
        <v>13</v>
      </c>
    </row>
    <row r="20" spans="1:8" x14ac:dyDescent="0.25">
      <c r="A20" s="3">
        <f t="shared" si="1"/>
        <v>19</v>
      </c>
      <c r="B20" s="3">
        <v>2532</v>
      </c>
      <c r="C20" s="3">
        <v>99.05</v>
      </c>
      <c r="D20" s="3">
        <v>78.63</v>
      </c>
      <c r="E20" s="3">
        <v>99.41</v>
      </c>
      <c r="F20" s="7">
        <f t="shared" si="0"/>
        <v>92.241379310344826</v>
      </c>
      <c r="G20" s="3">
        <v>15</v>
      </c>
      <c r="H20" s="3">
        <v>9</v>
      </c>
    </row>
    <row r="21" spans="1:8" x14ac:dyDescent="0.25">
      <c r="A21" s="3">
        <f t="shared" si="1"/>
        <v>20</v>
      </c>
      <c r="B21" s="3">
        <v>2700</v>
      </c>
      <c r="C21" s="3">
        <v>98.91</v>
      </c>
      <c r="D21" s="3">
        <v>83.85</v>
      </c>
      <c r="E21" s="3">
        <v>99.37</v>
      </c>
      <c r="F21" s="7">
        <f t="shared" si="0"/>
        <v>87.068965517241381</v>
      </c>
      <c r="G21" s="3">
        <v>17</v>
      </c>
      <c r="H21" s="3">
        <v>15</v>
      </c>
    </row>
  </sheetData>
  <phoneticPr fontId="0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13" workbookViewId="0">
      <selection activeCell="D20" sqref="D20"/>
    </sheetView>
  </sheetViews>
  <sheetFormatPr defaultColWidth="9" defaultRowHeight="15" outlineLevelCol="1" x14ac:dyDescent="0.25"/>
  <cols>
    <col min="1" max="1" width="16.375" customWidth="1"/>
    <col min="3" max="3" width="29.125" customWidth="1"/>
    <col min="4" max="4" width="12.875" customWidth="1"/>
    <col min="5" max="5" width="13.25" customWidth="1"/>
    <col min="6" max="6" width="21.875" customWidth="1"/>
    <col min="7" max="7" width="21.875" hidden="1" customWidth="1" outlineLevel="1"/>
    <col min="8" max="8" width="14.375" hidden="1" customWidth="1" outlineLevel="1"/>
    <col min="9" max="9" width="15.25" customWidth="1" collapsed="1"/>
    <col min="10" max="10" width="14.125" hidden="1" customWidth="1" outlineLevel="1"/>
    <col min="11" max="11" width="9.375" hidden="1" customWidth="1" outlineLevel="1"/>
    <col min="12" max="13" width="12.375" hidden="1" customWidth="1" outlineLevel="1"/>
    <col min="14" max="14" width="11.375" hidden="1" customWidth="1" outlineLevel="1"/>
    <col min="15" max="15" width="12.375" hidden="1" customWidth="1" outlineLevel="1"/>
    <col min="16" max="16" width="15.25" customWidth="1" collapsed="1"/>
    <col min="17" max="17" width="14.125" customWidth="1" outlineLevel="1"/>
    <col min="18" max="18" width="9.375" customWidth="1" outlineLevel="1"/>
    <col min="19" max="20" width="12.375" customWidth="1" outlineLevel="1"/>
    <col min="21" max="21" width="11.375" customWidth="1" outlineLevel="1"/>
    <col min="22" max="22" width="12.375" customWidth="1" outlineLevel="1"/>
    <col min="23" max="23" width="15.625" customWidth="1"/>
    <col min="24" max="24" width="12.25" customWidth="1" outlineLevel="1"/>
    <col min="25" max="25" width="17.375" customWidth="1" outlineLevel="1"/>
    <col min="26" max="26" width="14.75" customWidth="1" outlineLevel="1"/>
    <col min="27" max="27" width="15.875" customWidth="1" outlineLevel="1"/>
  </cols>
  <sheetData>
    <row r="1" spans="1:27" x14ac:dyDescent="0.25">
      <c r="D1" s="10" t="s">
        <v>30</v>
      </c>
      <c r="E1" s="10"/>
      <c r="F1" s="10"/>
      <c r="I1" s="11" t="s">
        <v>15</v>
      </c>
      <c r="J1" s="11"/>
      <c r="K1" s="11"/>
      <c r="L1" s="11"/>
      <c r="M1" s="11"/>
      <c r="N1" s="11"/>
      <c r="O1" s="11"/>
      <c r="P1" s="11" t="s">
        <v>16</v>
      </c>
      <c r="Q1" s="11"/>
      <c r="R1" s="11"/>
      <c r="S1" s="11"/>
      <c r="T1" s="11"/>
      <c r="U1" s="11"/>
      <c r="V1" s="11"/>
      <c r="W1" s="11" t="s">
        <v>29</v>
      </c>
      <c r="X1" s="12"/>
      <c r="Y1" s="12"/>
      <c r="Z1" s="12"/>
      <c r="AA1" s="12"/>
    </row>
    <row r="2" spans="1:27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</row>
    <row r="3" spans="1:27" x14ac:dyDescent="0.25">
      <c r="A3" s="3" t="s">
        <v>8</v>
      </c>
      <c r="B3" s="3">
        <v>2</v>
      </c>
      <c r="C3" s="3" t="s">
        <v>31</v>
      </c>
      <c r="D3" s="3">
        <v>1</v>
      </c>
      <c r="E3" s="3">
        <v>1</v>
      </c>
      <c r="F3" s="3">
        <f>D3-E3</f>
        <v>0</v>
      </c>
      <c r="G3" s="3" t="s">
        <v>9</v>
      </c>
      <c r="H3" s="3">
        <v>805</v>
      </c>
      <c r="I3" s="3" t="s">
        <v>10</v>
      </c>
      <c r="J3" s="3">
        <v>805</v>
      </c>
      <c r="K3" s="3">
        <v>4.9689440993800002E-3</v>
      </c>
      <c r="L3" s="3">
        <v>0</v>
      </c>
      <c r="M3" s="3">
        <v>0.99378881987599998</v>
      </c>
      <c r="N3" s="3">
        <v>1.2422360248399999E-3</v>
      </c>
      <c r="O3" s="3">
        <v>0</v>
      </c>
      <c r="P3" s="3" t="s">
        <v>10</v>
      </c>
      <c r="Q3" s="3">
        <v>805</v>
      </c>
      <c r="R3" s="3">
        <v>0.74409937888199995</v>
      </c>
      <c r="S3" s="3">
        <v>0</v>
      </c>
      <c r="T3" s="3">
        <v>0.25590062111799999</v>
      </c>
      <c r="U3" s="3">
        <v>0</v>
      </c>
      <c r="V3" s="3">
        <v>0</v>
      </c>
      <c r="W3" s="3" t="s">
        <v>11</v>
      </c>
      <c r="X3" s="3">
        <v>805</v>
      </c>
      <c r="Y3" s="3">
        <v>0.77763975155300002</v>
      </c>
      <c r="Z3" s="3">
        <v>0</v>
      </c>
      <c r="AA3" s="3">
        <v>0</v>
      </c>
    </row>
    <row r="4" spans="1:27" x14ac:dyDescent="0.25">
      <c r="A4" s="3" t="s">
        <v>12</v>
      </c>
      <c r="B4" s="3">
        <v>2</v>
      </c>
      <c r="C4" s="3" t="s">
        <v>31</v>
      </c>
      <c r="D4" s="3">
        <v>1</v>
      </c>
      <c r="E4" s="3">
        <v>1</v>
      </c>
      <c r="F4" s="3">
        <f t="shared" ref="F4:F42" si="0">D4-E4</f>
        <v>0</v>
      </c>
      <c r="G4" s="3" t="s">
        <v>9</v>
      </c>
      <c r="H4" s="3">
        <v>805</v>
      </c>
      <c r="I4" s="3" t="s">
        <v>10</v>
      </c>
      <c r="J4" s="3">
        <v>805</v>
      </c>
      <c r="K4" s="3">
        <v>4.9689440993800002E-3</v>
      </c>
      <c r="L4" s="3">
        <v>0</v>
      </c>
      <c r="M4" s="3">
        <v>0.99378881987599998</v>
      </c>
      <c r="N4" s="3">
        <v>1.2422360248399999E-3</v>
      </c>
      <c r="O4" s="3">
        <v>0</v>
      </c>
      <c r="P4" s="3" t="s">
        <v>10</v>
      </c>
      <c r="Q4" s="3">
        <v>805</v>
      </c>
      <c r="R4" s="3">
        <v>0.74409937888199995</v>
      </c>
      <c r="S4" s="3">
        <v>0</v>
      </c>
      <c r="T4" s="3">
        <v>0.25590062111799999</v>
      </c>
      <c r="U4" s="3">
        <v>0</v>
      </c>
      <c r="V4" s="3">
        <v>0</v>
      </c>
      <c r="W4" s="3" t="s">
        <v>11</v>
      </c>
      <c r="X4" s="3">
        <v>805</v>
      </c>
      <c r="Y4" s="3">
        <v>0.77763975155300002</v>
      </c>
      <c r="Z4" s="3">
        <v>0</v>
      </c>
      <c r="AA4" s="3">
        <v>0</v>
      </c>
    </row>
    <row r="5" spans="1:27" x14ac:dyDescent="0.25">
      <c r="A5" s="3" t="s">
        <v>8</v>
      </c>
      <c r="B5" s="3">
        <v>2</v>
      </c>
      <c r="C5" s="3" t="s">
        <v>32</v>
      </c>
      <c r="D5" s="3">
        <v>1</v>
      </c>
      <c r="E5" s="3">
        <v>1</v>
      </c>
      <c r="F5" s="3">
        <f t="shared" si="0"/>
        <v>0</v>
      </c>
      <c r="G5" s="3" t="s">
        <v>9</v>
      </c>
      <c r="H5" s="3">
        <v>805</v>
      </c>
      <c r="I5" s="3" t="s">
        <v>10</v>
      </c>
      <c r="J5" s="3">
        <v>805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 t="s">
        <v>10</v>
      </c>
      <c r="Q5" s="3">
        <v>805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11</v>
      </c>
      <c r="X5" s="3">
        <v>805</v>
      </c>
      <c r="Y5" s="3">
        <v>0.86770186335400001</v>
      </c>
      <c r="Z5" s="3">
        <v>0</v>
      </c>
      <c r="AA5" s="3">
        <v>0</v>
      </c>
    </row>
    <row r="6" spans="1:27" x14ac:dyDescent="0.25">
      <c r="A6" s="3" t="s">
        <v>12</v>
      </c>
      <c r="B6" s="3">
        <v>2</v>
      </c>
      <c r="C6" s="3" t="s">
        <v>32</v>
      </c>
      <c r="D6" s="3">
        <v>1</v>
      </c>
      <c r="E6" s="3">
        <v>1</v>
      </c>
      <c r="F6" s="3">
        <f t="shared" si="0"/>
        <v>0</v>
      </c>
      <c r="G6" s="3" t="s">
        <v>9</v>
      </c>
      <c r="H6" s="3">
        <v>805</v>
      </c>
      <c r="I6" s="3" t="s">
        <v>10</v>
      </c>
      <c r="J6" s="3">
        <v>805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 t="s">
        <v>10</v>
      </c>
      <c r="Q6" s="3">
        <v>805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11</v>
      </c>
      <c r="X6" s="3">
        <v>805</v>
      </c>
      <c r="Y6" s="3">
        <v>0.86770186335400001</v>
      </c>
      <c r="Z6" s="3">
        <v>0</v>
      </c>
      <c r="AA6" s="3">
        <v>0</v>
      </c>
    </row>
    <row r="7" spans="1:27" s="1" customFormat="1" x14ac:dyDescent="0.25">
      <c r="A7" s="4" t="s">
        <v>8</v>
      </c>
      <c r="B7" s="4">
        <v>2</v>
      </c>
      <c r="C7" s="4" t="s">
        <v>33</v>
      </c>
      <c r="D7" s="4">
        <v>1</v>
      </c>
      <c r="E7" s="4">
        <v>2</v>
      </c>
      <c r="F7" s="4">
        <f t="shared" si="0"/>
        <v>-1</v>
      </c>
      <c r="G7" s="4" t="s">
        <v>9</v>
      </c>
      <c r="H7" s="4">
        <v>805</v>
      </c>
      <c r="I7" s="4" t="s">
        <v>10</v>
      </c>
      <c r="J7" s="4">
        <v>805</v>
      </c>
      <c r="K7" s="4">
        <v>0</v>
      </c>
      <c r="L7" s="4">
        <v>0</v>
      </c>
      <c r="M7" s="4">
        <v>0.82608695652200004</v>
      </c>
      <c r="N7" s="4">
        <v>0</v>
      </c>
      <c r="O7" s="4">
        <v>140</v>
      </c>
      <c r="P7" s="4" t="s">
        <v>10</v>
      </c>
      <c r="Q7" s="4">
        <v>805</v>
      </c>
      <c r="R7" s="4">
        <v>0.62111801242200004</v>
      </c>
      <c r="S7" s="4">
        <v>0</v>
      </c>
      <c r="T7" s="4">
        <v>0.20372670807500001</v>
      </c>
      <c r="U7" s="4">
        <v>1.2422360248399999E-3</v>
      </c>
      <c r="V7" s="4">
        <v>140</v>
      </c>
      <c r="W7" s="4" t="s">
        <v>11</v>
      </c>
      <c r="X7" s="4">
        <v>665</v>
      </c>
      <c r="Y7" s="4">
        <v>0.67049689441000004</v>
      </c>
      <c r="Z7" s="4">
        <v>140</v>
      </c>
      <c r="AA7" s="4">
        <v>0</v>
      </c>
    </row>
    <row r="8" spans="1:27" x14ac:dyDescent="0.25">
      <c r="A8" s="3" t="s">
        <v>12</v>
      </c>
      <c r="B8" s="3">
        <v>2</v>
      </c>
      <c r="C8" s="3" t="s">
        <v>33</v>
      </c>
      <c r="D8" s="3">
        <v>1</v>
      </c>
      <c r="E8" s="3">
        <v>1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 t="s">
        <v>10</v>
      </c>
      <c r="Q8" s="3">
        <v>805</v>
      </c>
      <c r="R8" s="3">
        <v>2.4844720496900001E-3</v>
      </c>
      <c r="S8" s="3">
        <v>0</v>
      </c>
      <c r="T8" s="3">
        <v>0.99751552794999998</v>
      </c>
      <c r="U8" s="3">
        <v>0</v>
      </c>
      <c r="V8" s="3">
        <v>0</v>
      </c>
      <c r="W8" s="3" t="s">
        <v>11</v>
      </c>
      <c r="X8" s="3">
        <v>805</v>
      </c>
      <c r="Y8" s="3">
        <v>0.757142857143</v>
      </c>
      <c r="Z8" s="3">
        <v>0</v>
      </c>
      <c r="AA8" s="3">
        <v>0</v>
      </c>
    </row>
    <row r="9" spans="1:27" x14ac:dyDescent="0.25">
      <c r="A9" s="3" t="s">
        <v>8</v>
      </c>
      <c r="B9" s="3">
        <v>2</v>
      </c>
      <c r="C9" s="3" t="s">
        <v>34</v>
      </c>
      <c r="D9" s="3">
        <v>1</v>
      </c>
      <c r="E9" s="3">
        <v>1</v>
      </c>
      <c r="F9" s="3">
        <f t="shared" si="0"/>
        <v>0</v>
      </c>
      <c r="G9" s="3" t="s">
        <v>9</v>
      </c>
      <c r="H9" s="3">
        <v>805</v>
      </c>
      <c r="I9" s="3" t="s">
        <v>10</v>
      </c>
      <c r="J9" s="3">
        <v>805</v>
      </c>
      <c r="K9" s="3">
        <v>0</v>
      </c>
      <c r="L9" s="3">
        <v>0</v>
      </c>
      <c r="M9" s="3">
        <v>0.99751552794999998</v>
      </c>
      <c r="N9" s="3">
        <v>2.4844720496900001E-3</v>
      </c>
      <c r="O9" s="3">
        <v>0</v>
      </c>
      <c r="P9" s="3" t="s">
        <v>10</v>
      </c>
      <c r="Q9" s="3">
        <v>805</v>
      </c>
      <c r="R9" s="3">
        <v>0.44472049689400001</v>
      </c>
      <c r="S9" s="3">
        <v>0</v>
      </c>
      <c r="T9" s="3">
        <v>0.55527950310600005</v>
      </c>
      <c r="U9" s="3">
        <v>0</v>
      </c>
      <c r="V9" s="3">
        <v>0</v>
      </c>
      <c r="W9" s="3" t="s">
        <v>11</v>
      </c>
      <c r="X9" s="3">
        <v>805</v>
      </c>
      <c r="Y9" s="3">
        <v>0.73664596273299998</v>
      </c>
      <c r="Z9" s="3">
        <v>0</v>
      </c>
      <c r="AA9" s="3">
        <v>0</v>
      </c>
    </row>
    <row r="10" spans="1:27" x14ac:dyDescent="0.25">
      <c r="A10" s="3" t="s">
        <v>12</v>
      </c>
      <c r="B10" s="3">
        <v>2</v>
      </c>
      <c r="C10" s="3" t="s">
        <v>34</v>
      </c>
      <c r="D10" s="3">
        <v>1</v>
      </c>
      <c r="E10" s="3">
        <v>1</v>
      </c>
      <c r="F10" s="3">
        <f t="shared" si="0"/>
        <v>0</v>
      </c>
      <c r="G10" s="3" t="s">
        <v>9</v>
      </c>
      <c r="H10" s="3">
        <v>805</v>
      </c>
      <c r="I10" s="3" t="s">
        <v>10</v>
      </c>
      <c r="J10" s="3">
        <v>805</v>
      </c>
      <c r="K10" s="3">
        <v>0</v>
      </c>
      <c r="L10" s="3">
        <v>0</v>
      </c>
      <c r="M10" s="3">
        <v>0.99751552794999998</v>
      </c>
      <c r="N10" s="3">
        <v>2.4844720496900001E-3</v>
      </c>
      <c r="O10" s="3">
        <v>0</v>
      </c>
      <c r="P10" s="3" t="s">
        <v>10</v>
      </c>
      <c r="Q10" s="3">
        <v>805</v>
      </c>
      <c r="R10" s="3">
        <v>0.44472049689400001</v>
      </c>
      <c r="S10" s="3">
        <v>0</v>
      </c>
      <c r="T10" s="3">
        <v>0.55527950310600005</v>
      </c>
      <c r="U10" s="3">
        <v>0</v>
      </c>
      <c r="V10" s="3">
        <v>0</v>
      </c>
      <c r="W10" s="3" t="s">
        <v>11</v>
      </c>
      <c r="X10" s="3">
        <v>805</v>
      </c>
      <c r="Y10" s="3">
        <v>0.73664596273299998</v>
      </c>
      <c r="Z10" s="3">
        <v>0</v>
      </c>
      <c r="AA10" s="3">
        <v>0</v>
      </c>
    </row>
    <row r="11" spans="1:27" x14ac:dyDescent="0.25">
      <c r="A11" s="3" t="s">
        <v>8</v>
      </c>
      <c r="B11" s="3">
        <v>2</v>
      </c>
      <c r="C11" s="3" t="s">
        <v>35</v>
      </c>
      <c r="D11" s="3">
        <v>1</v>
      </c>
      <c r="E11" s="3">
        <v>1</v>
      </c>
      <c r="F11" s="3">
        <f t="shared" si="0"/>
        <v>0</v>
      </c>
      <c r="G11" s="3" t="s">
        <v>9</v>
      </c>
      <c r="H11" s="3">
        <v>805</v>
      </c>
      <c r="I11" s="3" t="s">
        <v>10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10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11</v>
      </c>
      <c r="X11" s="3">
        <v>805</v>
      </c>
      <c r="Y11" s="3">
        <v>0.96180124223600005</v>
      </c>
      <c r="Z11" s="3">
        <v>0</v>
      </c>
      <c r="AA11" s="3">
        <v>0</v>
      </c>
    </row>
    <row r="12" spans="1:27" x14ac:dyDescent="0.25">
      <c r="A12" s="3" t="s">
        <v>12</v>
      </c>
      <c r="B12" s="3">
        <v>2</v>
      </c>
      <c r="C12" s="3" t="s">
        <v>35</v>
      </c>
      <c r="D12" s="3">
        <v>1</v>
      </c>
      <c r="E12" s="3">
        <v>1</v>
      </c>
      <c r="F12" s="3">
        <f t="shared" si="0"/>
        <v>0</v>
      </c>
      <c r="G12" s="3" t="s">
        <v>9</v>
      </c>
      <c r="H12" s="3">
        <v>805</v>
      </c>
      <c r="I12" s="3" t="s">
        <v>10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10</v>
      </c>
      <c r="Q12" s="3">
        <v>805</v>
      </c>
      <c r="R12" s="3">
        <v>0.93416149068300003</v>
      </c>
      <c r="S12" s="3">
        <v>0</v>
      </c>
      <c r="T12" s="3">
        <v>6.45962732919E-2</v>
      </c>
      <c r="U12" s="3">
        <v>1.2422360248399999E-3</v>
      </c>
      <c r="V12" s="3">
        <v>0</v>
      </c>
      <c r="W12" s="3" t="s">
        <v>11</v>
      </c>
      <c r="X12" s="3">
        <v>805</v>
      </c>
      <c r="Y12" s="3">
        <v>0.96180124223600005</v>
      </c>
      <c r="Z12" s="3">
        <v>0</v>
      </c>
      <c r="AA12" s="3">
        <v>0</v>
      </c>
    </row>
    <row r="13" spans="1:27" x14ac:dyDescent="0.25">
      <c r="A13" s="3" t="s">
        <v>8</v>
      </c>
      <c r="B13" s="3">
        <v>2</v>
      </c>
      <c r="C13" s="3" t="s">
        <v>36</v>
      </c>
      <c r="D13" s="3">
        <v>1</v>
      </c>
      <c r="E13" s="3">
        <v>1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 t="s">
        <v>10</v>
      </c>
      <c r="Q13" s="3">
        <v>805</v>
      </c>
      <c r="R13" s="3">
        <v>0.97391304347800001</v>
      </c>
      <c r="S13" s="3">
        <v>0</v>
      </c>
      <c r="T13" s="3">
        <v>2.6086956521700001E-2</v>
      </c>
      <c r="U13" s="3">
        <v>0</v>
      </c>
      <c r="V13" s="3">
        <v>0</v>
      </c>
      <c r="W13" s="3" t="s">
        <v>11</v>
      </c>
      <c r="X13" s="3">
        <v>805</v>
      </c>
      <c r="Y13" s="3">
        <v>0.98105590062100001</v>
      </c>
      <c r="Z13" s="3">
        <v>0</v>
      </c>
      <c r="AA13" s="3">
        <v>0</v>
      </c>
    </row>
    <row r="14" spans="1:27" x14ac:dyDescent="0.25">
      <c r="A14" s="3" t="s">
        <v>12</v>
      </c>
      <c r="B14" s="3">
        <v>2</v>
      </c>
      <c r="C14" s="3" t="s">
        <v>36</v>
      </c>
      <c r="D14" s="3">
        <v>1</v>
      </c>
      <c r="E14" s="3">
        <v>1</v>
      </c>
      <c r="F14" s="3">
        <f t="shared" si="0"/>
        <v>0</v>
      </c>
      <c r="G14" s="3" t="s">
        <v>9</v>
      </c>
      <c r="H14" s="3">
        <v>805</v>
      </c>
      <c r="I14" s="3" t="s">
        <v>10</v>
      </c>
      <c r="J14" s="3">
        <v>805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 t="s">
        <v>10</v>
      </c>
      <c r="Q14" s="3">
        <v>805</v>
      </c>
      <c r="R14" s="3">
        <v>0.97515527950299996</v>
      </c>
      <c r="S14" s="3">
        <v>0</v>
      </c>
      <c r="T14" s="3">
        <v>2.4844720496900001E-2</v>
      </c>
      <c r="U14" s="3">
        <v>0</v>
      </c>
      <c r="V14" s="3">
        <v>0</v>
      </c>
      <c r="W14" s="3" t="s">
        <v>11</v>
      </c>
      <c r="X14" s="3">
        <v>805</v>
      </c>
      <c r="Y14" s="3">
        <v>0.98447204968900004</v>
      </c>
      <c r="Z14" s="3">
        <v>0</v>
      </c>
      <c r="AA14" s="3">
        <v>0</v>
      </c>
    </row>
    <row r="15" spans="1:27" x14ac:dyDescent="0.25">
      <c r="A15" s="3" t="s">
        <v>8</v>
      </c>
      <c r="B15" s="3">
        <v>2</v>
      </c>
      <c r="C15" s="3" t="s">
        <v>37</v>
      </c>
      <c r="D15" s="3">
        <v>1</v>
      </c>
      <c r="E15" s="3">
        <v>1</v>
      </c>
      <c r="F15" s="3">
        <f t="shared" si="0"/>
        <v>0</v>
      </c>
      <c r="G15" s="3" t="s">
        <v>9</v>
      </c>
      <c r="H15" s="3">
        <v>805</v>
      </c>
      <c r="I15" s="3" t="s">
        <v>10</v>
      </c>
      <c r="J15" s="3">
        <v>805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 t="s">
        <v>10</v>
      </c>
      <c r="Q15" s="3">
        <v>805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11</v>
      </c>
      <c r="X15" s="3">
        <v>805</v>
      </c>
      <c r="Y15" s="3">
        <v>1</v>
      </c>
      <c r="Z15" s="3">
        <v>0</v>
      </c>
      <c r="AA15" s="3">
        <v>0</v>
      </c>
    </row>
    <row r="16" spans="1:27" x14ac:dyDescent="0.25">
      <c r="A16" s="3" t="s">
        <v>12</v>
      </c>
      <c r="B16" s="3">
        <v>2</v>
      </c>
      <c r="C16" s="3" t="s">
        <v>37</v>
      </c>
      <c r="D16" s="3">
        <v>1</v>
      </c>
      <c r="E16" s="3">
        <v>1</v>
      </c>
      <c r="F16" s="3">
        <f t="shared" si="0"/>
        <v>0</v>
      </c>
      <c r="G16" s="3" t="s">
        <v>9</v>
      </c>
      <c r="H16" s="3">
        <v>805</v>
      </c>
      <c r="I16" s="3" t="s">
        <v>10</v>
      </c>
      <c r="J16" s="3">
        <v>805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 t="s">
        <v>10</v>
      </c>
      <c r="Q16" s="3">
        <v>805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 t="s">
        <v>11</v>
      </c>
      <c r="X16" s="3">
        <v>805</v>
      </c>
      <c r="Y16" s="3">
        <v>1</v>
      </c>
      <c r="Z16" s="3">
        <v>0</v>
      </c>
      <c r="AA16" s="3">
        <v>0</v>
      </c>
    </row>
    <row r="17" spans="1:27" x14ac:dyDescent="0.25">
      <c r="A17" s="3" t="s">
        <v>8</v>
      </c>
      <c r="B17" s="3">
        <v>2</v>
      </c>
      <c r="C17" s="3" t="s">
        <v>38</v>
      </c>
      <c r="D17" s="3">
        <v>1</v>
      </c>
      <c r="E17" s="3">
        <v>1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805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 t="s">
        <v>10</v>
      </c>
      <c r="Q17" s="3">
        <v>805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11</v>
      </c>
      <c r="X17" s="3">
        <v>805</v>
      </c>
      <c r="Y17" s="3">
        <v>1</v>
      </c>
      <c r="Z17" s="3">
        <v>0</v>
      </c>
      <c r="AA17" s="3">
        <v>0</v>
      </c>
    </row>
    <row r="18" spans="1:27" x14ac:dyDescent="0.25">
      <c r="A18" s="3" t="s">
        <v>12</v>
      </c>
      <c r="B18" s="3">
        <v>2</v>
      </c>
      <c r="C18" s="3" t="s">
        <v>38</v>
      </c>
      <c r="D18" s="3">
        <v>1</v>
      </c>
      <c r="E18" s="3">
        <v>1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 t="s">
        <v>10</v>
      </c>
      <c r="Q18" s="3">
        <v>805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 t="s">
        <v>11</v>
      </c>
      <c r="X18" s="3">
        <v>805</v>
      </c>
      <c r="Y18" s="3">
        <v>1</v>
      </c>
      <c r="Z18" s="3">
        <v>0</v>
      </c>
      <c r="AA18" s="3">
        <v>0</v>
      </c>
    </row>
    <row r="19" spans="1:27" x14ac:dyDescent="0.25">
      <c r="A19" s="3" t="s">
        <v>8</v>
      </c>
      <c r="B19" s="3">
        <v>2</v>
      </c>
      <c r="C19" s="3" t="s">
        <v>39</v>
      </c>
      <c r="D19" s="3">
        <v>1</v>
      </c>
      <c r="E19" s="3">
        <v>1</v>
      </c>
      <c r="F19" s="3">
        <f t="shared" si="0"/>
        <v>0</v>
      </c>
      <c r="G19" s="3" t="s">
        <v>9</v>
      </c>
      <c r="H19" s="3">
        <v>805</v>
      </c>
      <c r="I19" s="3" t="s">
        <v>10</v>
      </c>
      <c r="J19" s="3">
        <v>805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 t="s">
        <v>10</v>
      </c>
      <c r="Q19" s="3">
        <v>805</v>
      </c>
      <c r="R19" s="3">
        <v>0.79751552795000002</v>
      </c>
      <c r="S19" s="3">
        <v>0</v>
      </c>
      <c r="T19" s="3">
        <v>0.20124223602499999</v>
      </c>
      <c r="U19" s="3">
        <v>1.2422360248399999E-3</v>
      </c>
      <c r="V19" s="3">
        <v>0</v>
      </c>
      <c r="W19" s="3" t="s">
        <v>11</v>
      </c>
      <c r="X19" s="3">
        <v>805</v>
      </c>
      <c r="Y19" s="3">
        <v>0.86956521739100001</v>
      </c>
      <c r="Z19" s="3">
        <v>0</v>
      </c>
      <c r="AA19" s="3">
        <v>0</v>
      </c>
    </row>
    <row r="20" spans="1:27" x14ac:dyDescent="0.25">
      <c r="A20" s="3" t="s">
        <v>12</v>
      </c>
      <c r="B20" s="3">
        <v>2</v>
      </c>
      <c r="C20" s="3" t="s">
        <v>39</v>
      </c>
      <c r="D20" s="3">
        <v>1</v>
      </c>
      <c r="E20" s="3">
        <v>1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0.79751552795000002</v>
      </c>
      <c r="S20" s="3">
        <v>0</v>
      </c>
      <c r="T20" s="3">
        <v>0.20124223602499999</v>
      </c>
      <c r="U20" s="3">
        <v>1.2422360248399999E-3</v>
      </c>
      <c r="V20" s="3">
        <v>0</v>
      </c>
      <c r="W20" s="3" t="s">
        <v>11</v>
      </c>
      <c r="X20" s="3">
        <v>805</v>
      </c>
      <c r="Y20" s="3">
        <v>0.874223602484</v>
      </c>
      <c r="Z20" s="3">
        <v>0</v>
      </c>
      <c r="AA20" s="3">
        <v>0</v>
      </c>
    </row>
    <row r="21" spans="1:27" x14ac:dyDescent="0.25">
      <c r="A21" s="3" t="s">
        <v>8</v>
      </c>
      <c r="B21" s="3">
        <v>2</v>
      </c>
      <c r="C21" s="3" t="s">
        <v>40</v>
      </c>
      <c r="D21" s="3">
        <v>1</v>
      </c>
      <c r="E21" s="3">
        <v>1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 t="s">
        <v>10</v>
      </c>
      <c r="Q21" s="3">
        <v>805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11</v>
      </c>
      <c r="X21" s="3">
        <v>805</v>
      </c>
      <c r="Y21" s="3">
        <v>1</v>
      </c>
      <c r="Z21" s="3">
        <v>0</v>
      </c>
      <c r="AA21" s="3">
        <v>0</v>
      </c>
    </row>
    <row r="22" spans="1:27" x14ac:dyDescent="0.25">
      <c r="A22" s="3" t="s">
        <v>12</v>
      </c>
      <c r="B22" s="3">
        <v>2</v>
      </c>
      <c r="C22" s="3" t="s">
        <v>40</v>
      </c>
      <c r="D22" s="3">
        <v>1</v>
      </c>
      <c r="E22" s="3">
        <v>1</v>
      </c>
      <c r="F22" s="3">
        <f t="shared" si="0"/>
        <v>0</v>
      </c>
      <c r="G22" s="3" t="s">
        <v>9</v>
      </c>
      <c r="H22" s="3">
        <v>805</v>
      </c>
      <c r="I22" s="3" t="s">
        <v>10</v>
      </c>
      <c r="J22" s="3">
        <v>805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 t="s">
        <v>10</v>
      </c>
      <c r="Q22" s="3">
        <v>805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 t="s">
        <v>11</v>
      </c>
      <c r="X22" s="3">
        <v>805</v>
      </c>
      <c r="Y22" s="3">
        <v>1</v>
      </c>
      <c r="Z22" s="3">
        <v>0</v>
      </c>
      <c r="AA22" s="3">
        <v>0</v>
      </c>
    </row>
    <row r="23" spans="1:27" x14ac:dyDescent="0.25">
      <c r="A23" s="3" t="s">
        <v>8</v>
      </c>
      <c r="B23" s="3">
        <v>2</v>
      </c>
      <c r="C23" s="3" t="s">
        <v>41</v>
      </c>
      <c r="D23" s="3">
        <v>1</v>
      </c>
      <c r="E23" s="3">
        <v>1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0.98633540372700002</v>
      </c>
      <c r="S23" s="3">
        <v>0</v>
      </c>
      <c r="T23" s="3">
        <v>1.36645962733E-2</v>
      </c>
      <c r="U23" s="3">
        <v>0</v>
      </c>
      <c r="V23" s="3">
        <v>0</v>
      </c>
      <c r="W23" s="3" t="s">
        <v>11</v>
      </c>
      <c r="X23" s="3">
        <v>805</v>
      </c>
      <c r="Y23" s="3">
        <v>0.97888198757800005</v>
      </c>
      <c r="Z23" s="3">
        <v>0</v>
      </c>
      <c r="AA23" s="3">
        <v>0</v>
      </c>
    </row>
    <row r="24" spans="1:27" x14ac:dyDescent="0.25">
      <c r="A24" s="3" t="s">
        <v>12</v>
      </c>
      <c r="B24" s="3">
        <v>2</v>
      </c>
      <c r="C24" s="3" t="s">
        <v>41</v>
      </c>
      <c r="D24" s="3">
        <v>1</v>
      </c>
      <c r="E24" s="3">
        <v>1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805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 t="s">
        <v>10</v>
      </c>
      <c r="Q24" s="3">
        <v>805</v>
      </c>
      <c r="R24" s="3">
        <v>0.98633540372700002</v>
      </c>
      <c r="S24" s="3">
        <v>0</v>
      </c>
      <c r="T24" s="3">
        <v>1.36645962733E-2</v>
      </c>
      <c r="U24" s="3">
        <v>0</v>
      </c>
      <c r="V24" s="3">
        <v>0</v>
      </c>
      <c r="W24" s="3" t="s">
        <v>11</v>
      </c>
      <c r="X24" s="3">
        <v>805</v>
      </c>
      <c r="Y24" s="3">
        <v>0.97888198757800005</v>
      </c>
      <c r="Z24" s="3">
        <v>0</v>
      </c>
      <c r="AA24" s="3">
        <v>0</v>
      </c>
    </row>
    <row r="25" spans="1:27" s="1" customFormat="1" x14ac:dyDescent="0.25">
      <c r="A25" s="4" t="s">
        <v>8</v>
      </c>
      <c r="B25" s="4">
        <v>2</v>
      </c>
      <c r="C25" s="4" t="s">
        <v>42</v>
      </c>
      <c r="D25" s="4">
        <v>1</v>
      </c>
      <c r="E25" s="4">
        <v>2</v>
      </c>
      <c r="F25" s="4">
        <f t="shared" si="0"/>
        <v>-1</v>
      </c>
      <c r="G25" s="4" t="s">
        <v>9</v>
      </c>
      <c r="H25" s="4">
        <v>805</v>
      </c>
      <c r="I25" s="4" t="s">
        <v>13</v>
      </c>
      <c r="J25" s="4">
        <v>805</v>
      </c>
      <c r="K25" s="4">
        <v>0</v>
      </c>
      <c r="L25" s="4">
        <v>0</v>
      </c>
      <c r="M25" s="4">
        <v>0.56770186335399997</v>
      </c>
      <c r="N25" s="4">
        <v>0</v>
      </c>
      <c r="O25" s="4">
        <v>348</v>
      </c>
      <c r="P25" s="4" t="s">
        <v>13</v>
      </c>
      <c r="Q25" s="4">
        <v>805</v>
      </c>
      <c r="R25" s="4">
        <v>3.7267080745299998E-3</v>
      </c>
      <c r="S25" s="4">
        <v>0</v>
      </c>
      <c r="T25" s="4">
        <v>0.56397515527999997</v>
      </c>
      <c r="U25" s="4">
        <v>0</v>
      </c>
      <c r="V25" s="4">
        <v>348</v>
      </c>
      <c r="W25" s="4" t="s">
        <v>14</v>
      </c>
      <c r="X25" s="4">
        <v>457</v>
      </c>
      <c r="Y25" s="4">
        <v>0.392546583851</v>
      </c>
      <c r="Z25" s="4">
        <v>348</v>
      </c>
      <c r="AA25" s="4">
        <v>0</v>
      </c>
    </row>
    <row r="26" spans="1:27" s="6" customFormat="1" ht="14.25" customHeight="1" x14ac:dyDescent="0.25">
      <c r="A26" s="5" t="s">
        <v>12</v>
      </c>
      <c r="B26" s="5">
        <v>2</v>
      </c>
      <c r="C26" s="5" t="s">
        <v>42</v>
      </c>
      <c r="D26" s="5">
        <v>1</v>
      </c>
      <c r="E26" s="5">
        <v>2</v>
      </c>
      <c r="F26" s="3">
        <f t="shared" si="0"/>
        <v>-1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10</v>
      </c>
      <c r="Q26" s="5">
        <v>805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 t="s">
        <v>11</v>
      </c>
      <c r="X26" s="5">
        <v>805</v>
      </c>
      <c r="Y26" s="5">
        <v>0.71024844720500002</v>
      </c>
      <c r="Z26" s="5">
        <v>0</v>
      </c>
      <c r="AA26" s="5">
        <v>0</v>
      </c>
    </row>
    <row r="27" spans="1:27" x14ac:dyDescent="0.25">
      <c r="A27" s="3" t="s">
        <v>8</v>
      </c>
      <c r="B27" s="3">
        <v>2</v>
      </c>
      <c r="C27" s="3" t="s">
        <v>43</v>
      </c>
      <c r="D27" s="3">
        <v>1</v>
      </c>
      <c r="E27" s="3">
        <v>1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10</v>
      </c>
      <c r="Q27" s="3">
        <v>805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11</v>
      </c>
      <c r="X27" s="3">
        <v>805</v>
      </c>
      <c r="Y27" s="3">
        <v>1</v>
      </c>
      <c r="Z27" s="3">
        <v>0</v>
      </c>
      <c r="AA27" s="3">
        <v>0</v>
      </c>
    </row>
    <row r="28" spans="1:27" x14ac:dyDescent="0.25">
      <c r="A28" s="3" t="s">
        <v>12</v>
      </c>
      <c r="B28" s="3">
        <v>2</v>
      </c>
      <c r="C28" s="3" t="s">
        <v>43</v>
      </c>
      <c r="D28" s="3">
        <v>1</v>
      </c>
      <c r="E28" s="3">
        <v>1</v>
      </c>
      <c r="F28" s="3">
        <f t="shared" si="0"/>
        <v>0</v>
      </c>
      <c r="G28" s="3" t="s">
        <v>9</v>
      </c>
      <c r="H28" s="3">
        <v>805</v>
      </c>
      <c r="I28" s="3" t="s">
        <v>10</v>
      </c>
      <c r="J28" s="3">
        <v>805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10</v>
      </c>
      <c r="Q28" s="3">
        <v>805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 t="s">
        <v>11</v>
      </c>
      <c r="X28" s="3">
        <v>805</v>
      </c>
      <c r="Y28" s="3">
        <v>1</v>
      </c>
      <c r="Z28" s="3">
        <v>0</v>
      </c>
      <c r="AA28" s="3">
        <v>0</v>
      </c>
    </row>
    <row r="29" spans="1:27" x14ac:dyDescent="0.25">
      <c r="A29" s="3" t="s">
        <v>8</v>
      </c>
      <c r="B29" s="3">
        <v>2</v>
      </c>
      <c r="C29" s="3" t="s">
        <v>44</v>
      </c>
      <c r="D29" s="3">
        <v>1</v>
      </c>
      <c r="E29" s="3">
        <v>1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805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10</v>
      </c>
      <c r="Q29" s="3">
        <v>805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 t="s">
        <v>11</v>
      </c>
      <c r="X29" s="3">
        <v>805</v>
      </c>
      <c r="Y29" s="3">
        <v>1</v>
      </c>
      <c r="Z29" s="3">
        <v>0</v>
      </c>
      <c r="AA29" s="3">
        <v>0</v>
      </c>
    </row>
    <row r="30" spans="1:27" x14ac:dyDescent="0.25">
      <c r="A30" s="3" t="s">
        <v>12</v>
      </c>
      <c r="B30" s="3">
        <v>2</v>
      </c>
      <c r="C30" s="3" t="s">
        <v>44</v>
      </c>
      <c r="D30" s="3">
        <v>1</v>
      </c>
      <c r="E30" s="3">
        <v>1</v>
      </c>
      <c r="F30" s="3">
        <f t="shared" si="0"/>
        <v>0</v>
      </c>
      <c r="G30" s="3" t="s">
        <v>9</v>
      </c>
      <c r="H30" s="3">
        <v>805</v>
      </c>
      <c r="I30" s="3" t="s">
        <v>10</v>
      </c>
      <c r="J30" s="3">
        <v>805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10</v>
      </c>
      <c r="Q30" s="3">
        <v>805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 t="s">
        <v>11</v>
      </c>
      <c r="X30" s="3">
        <v>805</v>
      </c>
      <c r="Y30" s="3">
        <v>1</v>
      </c>
      <c r="Z30" s="3">
        <v>0</v>
      </c>
      <c r="AA30" s="3">
        <v>0</v>
      </c>
    </row>
    <row r="31" spans="1:27" x14ac:dyDescent="0.25">
      <c r="A31" s="3" t="s">
        <v>8</v>
      </c>
      <c r="B31" s="3">
        <v>2</v>
      </c>
      <c r="C31" s="3" t="s">
        <v>45</v>
      </c>
      <c r="D31" s="3">
        <v>1</v>
      </c>
      <c r="E31" s="3">
        <v>1</v>
      </c>
      <c r="F31" s="3">
        <f t="shared" si="0"/>
        <v>0</v>
      </c>
      <c r="G31" s="3" t="s">
        <v>9</v>
      </c>
      <c r="H31" s="3">
        <v>805</v>
      </c>
      <c r="I31" s="3" t="s">
        <v>10</v>
      </c>
      <c r="J31" s="3">
        <v>805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10</v>
      </c>
      <c r="Q31" s="3">
        <v>805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 t="s">
        <v>11</v>
      </c>
      <c r="X31" s="3">
        <v>805</v>
      </c>
      <c r="Y31" s="3">
        <v>1</v>
      </c>
      <c r="Z31" s="3">
        <v>0</v>
      </c>
      <c r="AA31" s="3">
        <v>0</v>
      </c>
    </row>
    <row r="32" spans="1:27" x14ac:dyDescent="0.25">
      <c r="A32" s="3" t="s">
        <v>12</v>
      </c>
      <c r="B32" s="3">
        <v>2</v>
      </c>
      <c r="C32" s="3" t="s">
        <v>45</v>
      </c>
      <c r="D32" s="3">
        <v>1</v>
      </c>
      <c r="E32" s="3">
        <v>1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805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10</v>
      </c>
      <c r="Q32" s="3">
        <v>805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11</v>
      </c>
      <c r="X32" s="3">
        <v>805</v>
      </c>
      <c r="Y32" s="3">
        <v>1</v>
      </c>
      <c r="Z32" s="3">
        <v>0</v>
      </c>
      <c r="AA32" s="3">
        <v>0</v>
      </c>
    </row>
    <row r="33" spans="1:27" s="1" customFormat="1" x14ac:dyDescent="0.25">
      <c r="A33" s="4" t="s">
        <v>8</v>
      </c>
      <c r="B33" s="4">
        <v>2</v>
      </c>
      <c r="C33" s="4" t="s">
        <v>46</v>
      </c>
      <c r="D33" s="4">
        <v>1</v>
      </c>
      <c r="E33" s="4">
        <v>2</v>
      </c>
      <c r="F33" s="4">
        <f t="shared" si="0"/>
        <v>-1</v>
      </c>
      <c r="G33" s="4" t="s">
        <v>9</v>
      </c>
      <c r="H33" s="4">
        <v>805</v>
      </c>
      <c r="I33" s="4" t="s">
        <v>10</v>
      </c>
      <c r="J33" s="4">
        <v>805</v>
      </c>
      <c r="K33" s="4">
        <v>0</v>
      </c>
      <c r="L33" s="4">
        <v>0</v>
      </c>
      <c r="M33" s="4">
        <v>0.91677018633499996</v>
      </c>
      <c r="N33" s="4">
        <v>0</v>
      </c>
      <c r="O33" s="4">
        <v>67</v>
      </c>
      <c r="P33" s="4" t="s">
        <v>10</v>
      </c>
      <c r="Q33" s="4">
        <v>805</v>
      </c>
      <c r="R33" s="4">
        <v>0.65217391304299999</v>
      </c>
      <c r="S33" s="4">
        <v>0</v>
      </c>
      <c r="T33" s="4">
        <v>0.26335403726700002</v>
      </c>
      <c r="U33" s="4">
        <v>1.2422360248399999E-3</v>
      </c>
      <c r="V33" s="4">
        <v>67</v>
      </c>
      <c r="W33" s="4" t="s">
        <v>11</v>
      </c>
      <c r="X33" s="4">
        <v>738</v>
      </c>
      <c r="Y33" s="4">
        <v>0.73322981366499995</v>
      </c>
      <c r="Z33" s="4">
        <v>67</v>
      </c>
      <c r="AA33" s="4">
        <v>0</v>
      </c>
    </row>
    <row r="34" spans="1:27" x14ac:dyDescent="0.25">
      <c r="A34" s="3" t="s">
        <v>12</v>
      </c>
      <c r="B34" s="3">
        <v>2</v>
      </c>
      <c r="C34" s="3" t="s">
        <v>46</v>
      </c>
      <c r="D34" s="3">
        <v>1</v>
      </c>
      <c r="E34" s="3">
        <v>1</v>
      </c>
      <c r="F34" s="3">
        <f t="shared" si="0"/>
        <v>0</v>
      </c>
      <c r="G34" s="3" t="s">
        <v>9</v>
      </c>
      <c r="H34" s="3">
        <v>805</v>
      </c>
      <c r="I34" s="3" t="s">
        <v>10</v>
      </c>
      <c r="J34" s="3">
        <v>805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 t="s">
        <v>10</v>
      </c>
      <c r="Q34" s="3">
        <v>805</v>
      </c>
      <c r="R34" s="3">
        <v>0.65217391304299999</v>
      </c>
      <c r="S34" s="3">
        <v>0</v>
      </c>
      <c r="T34" s="3">
        <v>0.34534161490699999</v>
      </c>
      <c r="U34" s="3">
        <v>2.4844720496900001E-3</v>
      </c>
      <c r="V34" s="3">
        <v>0</v>
      </c>
      <c r="W34" s="3" t="s">
        <v>11</v>
      </c>
      <c r="X34" s="3">
        <v>805</v>
      </c>
      <c r="Y34" s="3">
        <v>0.76552795031099996</v>
      </c>
      <c r="Z34" s="3">
        <v>0</v>
      </c>
      <c r="AA34" s="3">
        <v>0</v>
      </c>
    </row>
    <row r="35" spans="1:27" x14ac:dyDescent="0.25">
      <c r="A35" s="3" t="s">
        <v>8</v>
      </c>
      <c r="B35" s="3">
        <v>2</v>
      </c>
      <c r="C35" s="3" t="s">
        <v>47</v>
      </c>
      <c r="D35" s="3">
        <v>1</v>
      </c>
      <c r="E35" s="3">
        <v>1</v>
      </c>
      <c r="F35" s="3">
        <f t="shared" si="0"/>
        <v>0</v>
      </c>
      <c r="G35" s="3" t="s">
        <v>9</v>
      </c>
      <c r="H35" s="3">
        <v>805</v>
      </c>
      <c r="I35" s="3" t="s">
        <v>10</v>
      </c>
      <c r="J35" s="3">
        <v>805</v>
      </c>
      <c r="K35" s="3">
        <v>0.99751552794999998</v>
      </c>
      <c r="L35" s="3">
        <v>0</v>
      </c>
      <c r="M35" s="3">
        <v>2.4844720496900001E-3</v>
      </c>
      <c r="N35" s="3">
        <v>0</v>
      </c>
      <c r="O35" s="3">
        <v>0</v>
      </c>
      <c r="P35" s="3" t="s">
        <v>10</v>
      </c>
      <c r="Q35" s="3">
        <v>805</v>
      </c>
      <c r="R35" s="3">
        <v>0.99751552794999998</v>
      </c>
      <c r="S35" s="3">
        <v>0</v>
      </c>
      <c r="T35" s="3">
        <v>2.4844720496900001E-3</v>
      </c>
      <c r="U35" s="3">
        <v>0</v>
      </c>
      <c r="V35" s="3">
        <v>0</v>
      </c>
      <c r="W35" s="3" t="s">
        <v>11</v>
      </c>
      <c r="X35" s="3">
        <v>805</v>
      </c>
      <c r="Y35" s="3">
        <v>0.99503105590100005</v>
      </c>
      <c r="Z35" s="3">
        <v>0</v>
      </c>
      <c r="AA35" s="3">
        <v>0</v>
      </c>
    </row>
    <row r="36" spans="1:27" x14ac:dyDescent="0.25">
      <c r="A36" s="3" t="s">
        <v>12</v>
      </c>
      <c r="B36" s="3">
        <v>2</v>
      </c>
      <c r="C36" s="3" t="s">
        <v>47</v>
      </c>
      <c r="D36" s="3">
        <v>1</v>
      </c>
      <c r="E36" s="3">
        <v>1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805</v>
      </c>
      <c r="K36" s="3">
        <v>0.99751552794999998</v>
      </c>
      <c r="L36" s="3">
        <v>0</v>
      </c>
      <c r="M36" s="3">
        <v>2.4844720496900001E-3</v>
      </c>
      <c r="N36" s="3">
        <v>0</v>
      </c>
      <c r="O36" s="3">
        <v>0</v>
      </c>
      <c r="P36" s="3" t="s">
        <v>10</v>
      </c>
      <c r="Q36" s="3">
        <v>805</v>
      </c>
      <c r="R36" s="3">
        <v>0.99751552794999998</v>
      </c>
      <c r="S36" s="3">
        <v>0</v>
      </c>
      <c r="T36" s="3">
        <v>2.4844720496900001E-3</v>
      </c>
      <c r="U36" s="3">
        <v>0</v>
      </c>
      <c r="V36" s="3">
        <v>0</v>
      </c>
      <c r="W36" s="3" t="s">
        <v>11</v>
      </c>
      <c r="X36" s="3">
        <v>805</v>
      </c>
      <c r="Y36" s="3">
        <v>0.99503105590100005</v>
      </c>
      <c r="Z36" s="3">
        <v>0</v>
      </c>
      <c r="AA36" s="3">
        <v>0</v>
      </c>
    </row>
    <row r="37" spans="1:27" x14ac:dyDescent="0.25">
      <c r="A37" s="3" t="s">
        <v>8</v>
      </c>
      <c r="B37" s="3">
        <v>2</v>
      </c>
      <c r="C37" s="3" t="s">
        <v>48</v>
      </c>
      <c r="D37" s="3">
        <v>1</v>
      </c>
      <c r="E37" s="3">
        <v>1</v>
      </c>
      <c r="F37" s="3">
        <f t="shared" si="0"/>
        <v>0</v>
      </c>
      <c r="G37" s="3" t="s">
        <v>9</v>
      </c>
      <c r="H37" s="3">
        <v>805</v>
      </c>
      <c r="I37" s="3" t="s">
        <v>10</v>
      </c>
      <c r="J37" s="3">
        <v>805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 t="s">
        <v>10</v>
      </c>
      <c r="Q37" s="3">
        <v>805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11</v>
      </c>
      <c r="X37" s="3">
        <v>805</v>
      </c>
      <c r="Y37" s="3">
        <v>0.85807453416099999</v>
      </c>
      <c r="Z37" s="3">
        <v>0</v>
      </c>
      <c r="AA37" s="3">
        <v>0</v>
      </c>
    </row>
    <row r="38" spans="1:27" x14ac:dyDescent="0.25">
      <c r="A38" s="3" t="s">
        <v>12</v>
      </c>
      <c r="B38" s="3">
        <v>2</v>
      </c>
      <c r="C38" s="3" t="s">
        <v>48</v>
      </c>
      <c r="D38" s="3">
        <v>1</v>
      </c>
      <c r="E38" s="3">
        <v>1</v>
      </c>
      <c r="F38" s="3">
        <f t="shared" si="0"/>
        <v>0</v>
      </c>
      <c r="G38" s="3" t="s">
        <v>9</v>
      </c>
      <c r="H38" s="3">
        <v>805</v>
      </c>
      <c r="I38" s="3" t="s">
        <v>10</v>
      </c>
      <c r="J38" s="3">
        <v>805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 t="s">
        <v>10</v>
      </c>
      <c r="Q38" s="3">
        <v>805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11</v>
      </c>
      <c r="X38" s="3">
        <v>805</v>
      </c>
      <c r="Y38" s="3">
        <v>0.85807453416099999</v>
      </c>
      <c r="Z38" s="3">
        <v>0</v>
      </c>
      <c r="AA38" s="3">
        <v>0</v>
      </c>
    </row>
    <row r="39" spans="1:27" x14ac:dyDescent="0.25">
      <c r="A39" s="3" t="s">
        <v>8</v>
      </c>
      <c r="B39" s="3">
        <v>2</v>
      </c>
      <c r="C39" s="3" t="s">
        <v>49</v>
      </c>
      <c r="D39" s="3">
        <v>1</v>
      </c>
      <c r="E39" s="3">
        <v>1</v>
      </c>
      <c r="F39" s="3">
        <f t="shared" si="0"/>
        <v>0</v>
      </c>
      <c r="G39" s="3" t="s">
        <v>9</v>
      </c>
      <c r="H39" s="3">
        <v>805</v>
      </c>
      <c r="I39" s="3" t="s">
        <v>10</v>
      </c>
      <c r="J39" s="3">
        <v>805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 t="s">
        <v>10</v>
      </c>
      <c r="Q39" s="3">
        <v>805</v>
      </c>
      <c r="R39" s="3">
        <v>0.99006211180100001</v>
      </c>
      <c r="S39" s="3">
        <v>0</v>
      </c>
      <c r="T39" s="3">
        <v>9.9378881987600004E-3</v>
      </c>
      <c r="U39" s="3">
        <v>0</v>
      </c>
      <c r="V39" s="3">
        <v>0</v>
      </c>
      <c r="W39" s="3" t="s">
        <v>11</v>
      </c>
      <c r="X39" s="3">
        <v>805</v>
      </c>
      <c r="Y39" s="3">
        <v>0.99378881987599998</v>
      </c>
      <c r="Z39" s="3">
        <v>0</v>
      </c>
      <c r="AA39" s="3">
        <v>0</v>
      </c>
    </row>
    <row r="40" spans="1:27" x14ac:dyDescent="0.25">
      <c r="A40" s="3" t="s">
        <v>12</v>
      </c>
      <c r="B40" s="3">
        <v>2</v>
      </c>
      <c r="C40" s="3" t="s">
        <v>49</v>
      </c>
      <c r="D40" s="3">
        <v>1</v>
      </c>
      <c r="E40" s="3">
        <v>1</v>
      </c>
      <c r="F40" s="3">
        <f t="shared" si="0"/>
        <v>0</v>
      </c>
      <c r="G40" s="3" t="s">
        <v>9</v>
      </c>
      <c r="H40" s="3">
        <v>805</v>
      </c>
      <c r="I40" s="3" t="s">
        <v>10</v>
      </c>
      <c r="J40" s="3">
        <v>805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 t="s">
        <v>10</v>
      </c>
      <c r="Q40" s="3">
        <v>805</v>
      </c>
      <c r="R40" s="3">
        <v>0.99006211180100001</v>
      </c>
      <c r="S40" s="3">
        <v>0</v>
      </c>
      <c r="T40" s="3">
        <v>9.9378881987600004E-3</v>
      </c>
      <c r="U40" s="3">
        <v>0</v>
      </c>
      <c r="V40" s="3">
        <v>0</v>
      </c>
      <c r="W40" s="3" t="s">
        <v>11</v>
      </c>
      <c r="X40" s="3">
        <v>805</v>
      </c>
      <c r="Y40" s="3">
        <v>0.99378881987599998</v>
      </c>
      <c r="Z40" s="3">
        <v>0</v>
      </c>
      <c r="AA40" s="3">
        <v>0</v>
      </c>
    </row>
    <row r="41" spans="1:27" x14ac:dyDescent="0.25">
      <c r="A41" s="3" t="s">
        <v>8</v>
      </c>
      <c r="B41" s="3">
        <v>2</v>
      </c>
      <c r="C41" s="3" t="s">
        <v>50</v>
      </c>
      <c r="D41" s="3">
        <v>1</v>
      </c>
      <c r="E41" s="3">
        <v>1</v>
      </c>
      <c r="F41" s="3">
        <f t="shared" si="0"/>
        <v>0</v>
      </c>
      <c r="G41" s="3" t="s">
        <v>9</v>
      </c>
      <c r="H41" s="3">
        <v>805</v>
      </c>
      <c r="I41" s="3" t="s">
        <v>10</v>
      </c>
      <c r="J41" s="3">
        <v>805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 t="s">
        <v>10</v>
      </c>
      <c r="Q41" s="3">
        <v>805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11</v>
      </c>
      <c r="X41" s="3">
        <v>805</v>
      </c>
      <c r="Y41" s="3">
        <v>1</v>
      </c>
      <c r="Z41" s="3">
        <v>0</v>
      </c>
      <c r="AA41" s="3">
        <v>0</v>
      </c>
    </row>
    <row r="42" spans="1:27" x14ac:dyDescent="0.25">
      <c r="A42" s="3" t="s">
        <v>12</v>
      </c>
      <c r="B42" s="3">
        <v>2</v>
      </c>
      <c r="C42" s="3" t="s">
        <v>50</v>
      </c>
      <c r="D42" s="3">
        <v>1</v>
      </c>
      <c r="E42" s="3">
        <v>1</v>
      </c>
      <c r="F42" s="3">
        <f t="shared" si="0"/>
        <v>0</v>
      </c>
      <c r="G42" s="3" t="s">
        <v>9</v>
      </c>
      <c r="H42" s="3">
        <v>805</v>
      </c>
      <c r="I42" s="3" t="s">
        <v>10</v>
      </c>
      <c r="J42" s="3">
        <v>805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 t="s">
        <v>10</v>
      </c>
      <c r="Q42" s="3">
        <v>805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 t="s">
        <v>11</v>
      </c>
      <c r="X42" s="3">
        <v>805</v>
      </c>
      <c r="Y42" s="3">
        <v>1</v>
      </c>
      <c r="Z42" s="3">
        <v>0</v>
      </c>
      <c r="AA42" s="3">
        <v>0</v>
      </c>
    </row>
  </sheetData>
  <mergeCells count="4">
    <mergeCell ref="D1:F1"/>
    <mergeCell ref="I1:O1"/>
    <mergeCell ref="P1:V1"/>
    <mergeCell ref="W1:AA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6"/>
  <sheetViews>
    <sheetView topLeftCell="A46" zoomScale="115" zoomScaleNormal="115" workbookViewId="0">
      <selection activeCell="A65" sqref="A65:XFD66"/>
    </sheetView>
  </sheetViews>
  <sheetFormatPr defaultColWidth="9" defaultRowHeight="15" outlineLevelCol="2" x14ac:dyDescent="0.25"/>
  <cols>
    <col min="1" max="1" width="16.375" customWidth="1"/>
    <col min="3" max="3" width="4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customWidth="1" outlineLevel="2"/>
    <col min="9" max="9" width="15.25" customWidth="1" outlineLevel="1"/>
    <col min="10" max="10" width="14.125" customWidth="1" outlineLevel="2"/>
    <col min="11" max="11" width="9.375" customWidth="1" outlineLevel="2"/>
    <col min="12" max="13" width="12.375" customWidth="1" outlineLevel="2"/>
    <col min="14" max="14" width="11.375" customWidth="1" outlineLevel="2"/>
    <col min="15" max="15" width="12.375" customWidth="1" outlineLevel="2"/>
    <col min="16" max="16" width="15.25" customWidth="1" outlineLevel="1"/>
    <col min="17" max="17" width="14.125" customWidth="1" outlineLevel="2"/>
    <col min="18" max="18" width="9.375" customWidth="1" outlineLevel="2"/>
    <col min="19" max="20" width="12.375" customWidth="1" outlineLevel="2"/>
    <col min="21" max="21" width="11.375" customWidth="1" outlineLevel="2"/>
    <col min="22" max="22" width="12.375" customWidth="1" outlineLevel="2"/>
    <col min="23" max="23" width="15.625" customWidth="1" outlineLevel="1"/>
    <col min="24" max="24" width="12.25" customWidth="1" outlineLevel="2"/>
    <col min="25" max="25" width="17.375" customWidth="1" outlineLevel="1"/>
    <col min="26" max="26" width="14.75" customWidth="1" outlineLevel="2"/>
    <col min="27" max="27" width="15.875" customWidth="1" outlineLevel="2"/>
    <col min="28" max="28" width="21.875" customWidth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</cols>
  <sheetData>
    <row r="1" spans="1:49" x14ac:dyDescent="0.25">
      <c r="D1" s="10" t="s">
        <v>30</v>
      </c>
      <c r="E1" s="10"/>
      <c r="F1" s="10"/>
      <c r="I1" s="11" t="s">
        <v>15</v>
      </c>
      <c r="J1" s="11"/>
      <c r="K1" s="11"/>
      <c r="L1" s="11"/>
      <c r="M1" s="11"/>
      <c r="N1" s="11"/>
      <c r="O1" s="11"/>
      <c r="P1" s="11" t="s">
        <v>16</v>
      </c>
      <c r="Q1" s="11"/>
      <c r="R1" s="11"/>
      <c r="S1" s="11"/>
      <c r="T1" s="11"/>
      <c r="U1" s="11"/>
      <c r="V1" s="11"/>
      <c r="W1" s="11" t="s">
        <v>29</v>
      </c>
      <c r="X1" s="12"/>
      <c r="Y1" s="12"/>
      <c r="Z1" s="12"/>
      <c r="AA1" s="12"/>
      <c r="AD1" s="11" t="s">
        <v>15</v>
      </c>
      <c r="AE1" s="11"/>
      <c r="AF1" s="11"/>
      <c r="AG1" s="11"/>
      <c r="AH1" s="11"/>
      <c r="AI1" s="11"/>
      <c r="AJ1" s="11"/>
      <c r="AK1" s="11" t="s">
        <v>16</v>
      </c>
      <c r="AL1" s="11"/>
      <c r="AM1" s="11"/>
      <c r="AN1" s="11"/>
      <c r="AO1" s="11"/>
      <c r="AP1" s="11"/>
      <c r="AQ1" s="11"/>
      <c r="AR1" s="11" t="s">
        <v>29</v>
      </c>
      <c r="AS1" s="12"/>
      <c r="AT1" s="12"/>
      <c r="AU1" s="12"/>
      <c r="AV1" s="12"/>
    </row>
    <row r="2" spans="1:49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</row>
    <row r="3" spans="1:49" x14ac:dyDescent="0.25">
      <c r="A3" s="4" t="s">
        <v>8</v>
      </c>
      <c r="B3" s="4">
        <v>2</v>
      </c>
      <c r="C3" s="4" t="s">
        <v>111</v>
      </c>
      <c r="D3" s="4">
        <v>2</v>
      </c>
      <c r="E3" s="4">
        <v>3</v>
      </c>
      <c r="F3" s="4">
        <v>-1</v>
      </c>
      <c r="G3" s="4" t="s">
        <v>9</v>
      </c>
      <c r="H3" s="4">
        <v>805</v>
      </c>
      <c r="I3" s="4" t="s">
        <v>10</v>
      </c>
      <c r="J3" s="4">
        <v>805</v>
      </c>
      <c r="K3" s="4">
        <v>0</v>
      </c>
      <c r="L3" s="4">
        <v>0</v>
      </c>
      <c r="M3" s="4">
        <v>0.96770186335399999</v>
      </c>
      <c r="N3" s="4">
        <v>0</v>
      </c>
      <c r="O3" s="4">
        <v>26</v>
      </c>
      <c r="P3" s="4" t="s">
        <v>10</v>
      </c>
      <c r="Q3" s="4">
        <v>805</v>
      </c>
      <c r="R3" s="4">
        <v>0.69937888198800002</v>
      </c>
      <c r="S3" s="4">
        <v>0</v>
      </c>
      <c r="T3" s="4">
        <v>0.26832298136600002</v>
      </c>
      <c r="U3" s="4">
        <v>0</v>
      </c>
      <c r="V3" s="4">
        <v>26</v>
      </c>
      <c r="W3" s="4" t="s">
        <v>11</v>
      </c>
      <c r="X3" s="4">
        <v>779</v>
      </c>
      <c r="Y3" s="4">
        <v>0.76677018633500005</v>
      </c>
      <c r="Z3" s="4">
        <v>26</v>
      </c>
      <c r="AA3" s="4">
        <v>0</v>
      </c>
      <c r="AB3" s="4" t="s">
        <v>51</v>
      </c>
      <c r="AC3" s="5">
        <v>805</v>
      </c>
      <c r="AD3" s="5" t="s">
        <v>13</v>
      </c>
      <c r="AE3" s="5">
        <v>815</v>
      </c>
      <c r="AF3" s="5">
        <v>0</v>
      </c>
      <c r="AG3" s="5">
        <v>1.2269938650300001E-2</v>
      </c>
      <c r="AH3" s="5">
        <v>0.879754601227</v>
      </c>
      <c r="AI3" s="5">
        <v>0</v>
      </c>
      <c r="AJ3" s="5">
        <v>88</v>
      </c>
      <c r="AK3" s="5" t="s">
        <v>13</v>
      </c>
      <c r="AL3" s="5">
        <v>815</v>
      </c>
      <c r="AM3" s="5">
        <v>0.84294478527600003</v>
      </c>
      <c r="AN3" s="5">
        <v>1.2269938650300001E-2</v>
      </c>
      <c r="AO3" s="5">
        <v>3.68098159509E-2</v>
      </c>
      <c r="AP3" s="5">
        <v>0</v>
      </c>
      <c r="AQ3" s="5">
        <v>88</v>
      </c>
      <c r="AR3" s="5" t="s">
        <v>14</v>
      </c>
      <c r="AS3" s="5">
        <v>757</v>
      </c>
      <c r="AT3" s="5">
        <v>0.82544378698200005</v>
      </c>
      <c r="AU3" s="5">
        <v>88</v>
      </c>
      <c r="AV3" s="5">
        <v>40</v>
      </c>
    </row>
    <row r="4" spans="1:49" s="1" customFormat="1" x14ac:dyDescent="0.25">
      <c r="A4" s="5" t="s">
        <v>12</v>
      </c>
      <c r="B4" s="5">
        <v>2</v>
      </c>
      <c r="C4" s="5" t="s">
        <v>111</v>
      </c>
      <c r="D4" s="5">
        <v>2</v>
      </c>
      <c r="E4" s="5">
        <v>2</v>
      </c>
      <c r="F4" s="5">
        <v>0</v>
      </c>
      <c r="G4" s="5" t="s">
        <v>9</v>
      </c>
      <c r="H4" s="5">
        <v>805</v>
      </c>
      <c r="I4" s="5" t="s">
        <v>13</v>
      </c>
      <c r="J4" s="5">
        <v>1610</v>
      </c>
      <c r="K4" s="5">
        <v>0</v>
      </c>
      <c r="L4" s="5">
        <v>0.5</v>
      </c>
      <c r="M4" s="5">
        <v>0.36894409937900002</v>
      </c>
      <c r="N4" s="5">
        <v>0</v>
      </c>
      <c r="O4" s="5">
        <v>211</v>
      </c>
      <c r="P4" s="5" t="s">
        <v>10</v>
      </c>
      <c r="Q4" s="5">
        <v>805</v>
      </c>
      <c r="R4" s="5">
        <v>8.6956521739099991E-3</v>
      </c>
      <c r="S4" s="5">
        <v>0</v>
      </c>
      <c r="T4" s="5">
        <v>0.25341614906799997</v>
      </c>
      <c r="U4" s="5">
        <v>0</v>
      </c>
      <c r="V4" s="5">
        <v>594</v>
      </c>
      <c r="W4" s="5" t="s">
        <v>11</v>
      </c>
      <c r="X4" s="5">
        <v>211</v>
      </c>
      <c r="Y4" s="5">
        <v>0.15031055900599999</v>
      </c>
      <c r="Z4" s="5">
        <v>594</v>
      </c>
      <c r="AA4" s="5">
        <v>0</v>
      </c>
      <c r="AB4" s="5" t="s">
        <v>51</v>
      </c>
      <c r="AC4" s="5">
        <v>805</v>
      </c>
      <c r="AD4" s="5" t="s">
        <v>13</v>
      </c>
      <c r="AE4" s="5">
        <v>1399</v>
      </c>
      <c r="AF4" s="5">
        <v>0</v>
      </c>
      <c r="AG4" s="5">
        <v>0.42458899213700002</v>
      </c>
      <c r="AH4" s="5">
        <v>0.57541100786300003</v>
      </c>
      <c r="AI4" s="5">
        <v>0</v>
      </c>
      <c r="AJ4" s="5">
        <v>0</v>
      </c>
      <c r="AK4" s="5" t="s">
        <v>13</v>
      </c>
      <c r="AL4" s="5">
        <v>1399</v>
      </c>
      <c r="AM4" s="5">
        <v>0</v>
      </c>
      <c r="AN4" s="5">
        <v>0.42458899213700002</v>
      </c>
      <c r="AO4" s="5">
        <v>0.57541100786300003</v>
      </c>
      <c r="AP4" s="5">
        <v>0</v>
      </c>
      <c r="AQ4" s="5">
        <v>0</v>
      </c>
      <c r="AR4" s="5" t="s">
        <v>14</v>
      </c>
      <c r="AS4" s="5">
        <v>3181</v>
      </c>
      <c r="AT4" s="5">
        <v>0.22280729330400001</v>
      </c>
      <c r="AU4" s="5">
        <v>0</v>
      </c>
      <c r="AV4" s="5">
        <v>2376</v>
      </c>
      <c r="AW4"/>
    </row>
    <row r="5" spans="1:49" s="1" customFormat="1" x14ac:dyDescent="0.25">
      <c r="A5" s="5" t="s">
        <v>8</v>
      </c>
      <c r="B5" s="5">
        <v>2</v>
      </c>
      <c r="C5" s="5" t="s">
        <v>117</v>
      </c>
      <c r="D5" s="5">
        <v>2</v>
      </c>
      <c r="E5" s="5">
        <v>2</v>
      </c>
      <c r="F5" s="5">
        <v>0</v>
      </c>
      <c r="G5" s="5" t="s">
        <v>9</v>
      </c>
      <c r="H5" s="5">
        <v>805</v>
      </c>
      <c r="I5" s="5" t="s">
        <v>10</v>
      </c>
      <c r="J5" s="5">
        <v>805</v>
      </c>
      <c r="K5" s="5">
        <v>4.9689440993800002E-3</v>
      </c>
      <c r="L5" s="5">
        <v>0</v>
      </c>
      <c r="M5" s="5">
        <v>0.96645962732900004</v>
      </c>
      <c r="N5" s="5">
        <v>1.2422360248399999E-3</v>
      </c>
      <c r="O5" s="5">
        <v>22</v>
      </c>
      <c r="P5" s="5" t="s">
        <v>10</v>
      </c>
      <c r="Q5" s="5">
        <v>805</v>
      </c>
      <c r="R5" s="5">
        <v>0.74409937888199995</v>
      </c>
      <c r="S5" s="5">
        <v>0</v>
      </c>
      <c r="T5" s="5">
        <v>0.22857142857099999</v>
      </c>
      <c r="U5" s="5">
        <v>0</v>
      </c>
      <c r="V5" s="5">
        <v>22</v>
      </c>
      <c r="W5" s="5" t="s">
        <v>11</v>
      </c>
      <c r="X5" s="5">
        <v>783</v>
      </c>
      <c r="Y5" s="5">
        <v>0.77981366459599999</v>
      </c>
      <c r="Z5" s="5">
        <v>22</v>
      </c>
      <c r="AA5" s="5">
        <v>0</v>
      </c>
      <c r="AB5" s="5" t="s">
        <v>51</v>
      </c>
      <c r="AC5" s="5">
        <v>805</v>
      </c>
      <c r="AD5" s="5" t="s">
        <v>13</v>
      </c>
      <c r="AE5" s="5">
        <v>827</v>
      </c>
      <c r="AF5" s="5">
        <v>0</v>
      </c>
      <c r="AG5" s="5">
        <v>2.6602176541699999E-2</v>
      </c>
      <c r="AH5" s="5">
        <v>0.97339782345799997</v>
      </c>
      <c r="AI5" s="5">
        <v>0</v>
      </c>
      <c r="AJ5" s="5">
        <v>0</v>
      </c>
      <c r="AK5" s="5" t="s">
        <v>13</v>
      </c>
      <c r="AL5" s="5">
        <v>827</v>
      </c>
      <c r="AM5" s="5">
        <v>0.97339782345799997</v>
      </c>
      <c r="AN5" s="5">
        <v>2.6602176541699999E-2</v>
      </c>
      <c r="AO5" s="5">
        <v>0</v>
      </c>
      <c r="AP5" s="5">
        <v>0</v>
      </c>
      <c r="AQ5" s="5">
        <v>0</v>
      </c>
      <c r="AR5" s="5" t="s">
        <v>14</v>
      </c>
      <c r="AS5" s="5">
        <v>893</v>
      </c>
      <c r="AT5" s="5">
        <v>0.89529675251999996</v>
      </c>
      <c r="AU5" s="5">
        <v>0</v>
      </c>
      <c r="AV5" s="5">
        <v>88</v>
      </c>
      <c r="AW5"/>
    </row>
    <row r="6" spans="1:49" x14ac:dyDescent="0.25">
      <c r="A6" s="5" t="s">
        <v>12</v>
      </c>
      <c r="B6" s="5">
        <v>2</v>
      </c>
      <c r="C6" s="5" t="s">
        <v>117</v>
      </c>
      <c r="D6" s="5">
        <v>2</v>
      </c>
      <c r="E6" s="5">
        <v>2</v>
      </c>
      <c r="F6" s="5">
        <v>0</v>
      </c>
      <c r="G6" s="5" t="s">
        <v>9</v>
      </c>
      <c r="H6" s="5">
        <v>805</v>
      </c>
      <c r="I6" s="5" t="s">
        <v>13</v>
      </c>
      <c r="J6" s="5">
        <v>1610</v>
      </c>
      <c r="K6" s="5">
        <v>0</v>
      </c>
      <c r="L6" s="5">
        <v>0.5</v>
      </c>
      <c r="M6" s="5">
        <v>0.394409937888</v>
      </c>
      <c r="N6" s="5">
        <v>0</v>
      </c>
      <c r="O6" s="5">
        <v>170</v>
      </c>
      <c r="P6" s="5" t="s">
        <v>10</v>
      </c>
      <c r="Q6" s="5">
        <v>805</v>
      </c>
      <c r="R6" s="5">
        <v>2.4844720496900001E-3</v>
      </c>
      <c r="S6" s="5">
        <v>0</v>
      </c>
      <c r="T6" s="5">
        <v>0.20869565217399999</v>
      </c>
      <c r="U6" s="5">
        <v>0</v>
      </c>
      <c r="V6" s="5">
        <v>635</v>
      </c>
      <c r="W6" s="5" t="s">
        <v>14</v>
      </c>
      <c r="X6" s="5">
        <v>3855</v>
      </c>
      <c r="Y6" s="5">
        <v>0.13155279503100001</v>
      </c>
      <c r="Z6" s="5">
        <v>170</v>
      </c>
      <c r="AA6" s="5">
        <v>3220</v>
      </c>
      <c r="AB6" s="5" t="s">
        <v>51</v>
      </c>
      <c r="AC6" s="5">
        <v>805</v>
      </c>
      <c r="AD6" s="5" t="s">
        <v>13</v>
      </c>
      <c r="AE6" s="5">
        <v>1440</v>
      </c>
      <c r="AF6" s="5">
        <v>0</v>
      </c>
      <c r="AG6" s="5">
        <v>0.440972222222</v>
      </c>
      <c r="AH6" s="5">
        <v>0.55902777777799995</v>
      </c>
      <c r="AI6" s="5">
        <v>0</v>
      </c>
      <c r="AJ6" s="5">
        <v>0</v>
      </c>
      <c r="AK6" s="5" t="s">
        <v>13</v>
      </c>
      <c r="AL6" s="5">
        <v>1440</v>
      </c>
      <c r="AM6" s="5">
        <v>0</v>
      </c>
      <c r="AN6" s="5">
        <v>0.440972222222</v>
      </c>
      <c r="AO6" s="5">
        <v>0.55902777777799995</v>
      </c>
      <c r="AP6" s="5">
        <v>0</v>
      </c>
      <c r="AQ6" s="5">
        <v>0</v>
      </c>
      <c r="AR6" s="5" t="s">
        <v>14</v>
      </c>
      <c r="AS6" s="5">
        <v>3345</v>
      </c>
      <c r="AT6" s="5">
        <v>0.22683109118100001</v>
      </c>
      <c r="AU6" s="5">
        <v>0</v>
      </c>
      <c r="AV6" s="5">
        <v>2540</v>
      </c>
    </row>
    <row r="7" spans="1:49" x14ac:dyDescent="0.25">
      <c r="A7" s="5" t="s">
        <v>8</v>
      </c>
      <c r="B7" s="5">
        <v>2</v>
      </c>
      <c r="C7" s="5" t="s">
        <v>59</v>
      </c>
      <c r="D7" s="5">
        <v>2</v>
      </c>
      <c r="E7" s="5">
        <v>2</v>
      </c>
      <c r="F7" s="5">
        <f>D7-E7</f>
        <v>0</v>
      </c>
      <c r="G7" s="5" t="s">
        <v>9</v>
      </c>
      <c r="H7" s="5">
        <v>805</v>
      </c>
      <c r="I7" s="5" t="s">
        <v>10</v>
      </c>
      <c r="J7" s="5">
        <v>827</v>
      </c>
      <c r="K7" s="5">
        <v>0</v>
      </c>
      <c r="L7" s="5">
        <v>2.6602177000000001E-2</v>
      </c>
      <c r="M7" s="5">
        <v>0.92140266000000004</v>
      </c>
      <c r="N7" s="5">
        <v>1.20919E-3</v>
      </c>
      <c r="O7" s="5">
        <v>42</v>
      </c>
      <c r="P7" s="5" t="s">
        <v>10</v>
      </c>
      <c r="Q7" s="5">
        <v>827</v>
      </c>
      <c r="R7" s="5">
        <v>0.71704957700000005</v>
      </c>
      <c r="S7" s="5">
        <v>2.6602177000000001E-2</v>
      </c>
      <c r="T7" s="5">
        <v>0.20556227299999999</v>
      </c>
      <c r="U7" s="5">
        <v>0</v>
      </c>
      <c r="V7" s="5">
        <v>42</v>
      </c>
      <c r="W7" s="5" t="s">
        <v>11</v>
      </c>
      <c r="X7" s="5">
        <v>851</v>
      </c>
      <c r="Y7" s="5">
        <v>0.69176931699999999</v>
      </c>
      <c r="Z7" s="5">
        <v>42</v>
      </c>
      <c r="AA7" s="5">
        <v>88</v>
      </c>
      <c r="AB7" s="5" t="s">
        <v>51</v>
      </c>
      <c r="AC7" s="5">
        <v>805</v>
      </c>
      <c r="AD7" s="5" t="s">
        <v>13</v>
      </c>
      <c r="AE7" s="5">
        <v>847</v>
      </c>
      <c r="AF7" s="5">
        <v>0</v>
      </c>
      <c r="AG7" s="5">
        <v>4.9586776999999999E-2</v>
      </c>
      <c r="AH7" s="5">
        <v>0.92325855999999995</v>
      </c>
      <c r="AI7" s="5">
        <v>1.1806379999999999E-3</v>
      </c>
      <c r="AJ7" s="5">
        <v>22</v>
      </c>
      <c r="AK7" s="5" t="s">
        <v>13</v>
      </c>
      <c r="AL7" s="5">
        <v>847</v>
      </c>
      <c r="AM7" s="5">
        <v>0</v>
      </c>
      <c r="AN7" s="5">
        <v>4.9586776999999999E-2</v>
      </c>
      <c r="AO7" s="5">
        <v>0.92325855999999995</v>
      </c>
      <c r="AP7" s="5">
        <v>1.1806379999999999E-3</v>
      </c>
      <c r="AQ7" s="5">
        <v>22</v>
      </c>
      <c r="AR7" s="5" t="s">
        <v>14</v>
      </c>
      <c r="AS7" s="5">
        <v>951</v>
      </c>
      <c r="AT7" s="5">
        <v>0.70811921899999997</v>
      </c>
      <c r="AU7" s="5">
        <v>22</v>
      </c>
      <c r="AV7" s="5">
        <v>168</v>
      </c>
    </row>
    <row r="8" spans="1:49" x14ac:dyDescent="0.25">
      <c r="A8" s="5" t="s">
        <v>12</v>
      </c>
      <c r="B8" s="5">
        <v>2</v>
      </c>
      <c r="C8" s="5" t="s">
        <v>59</v>
      </c>
      <c r="D8" s="5">
        <v>2</v>
      </c>
      <c r="E8" s="5">
        <v>2</v>
      </c>
      <c r="F8" s="5">
        <f>D8-E8</f>
        <v>0</v>
      </c>
      <c r="G8" s="5" t="s">
        <v>9</v>
      </c>
      <c r="H8" s="5">
        <v>805</v>
      </c>
      <c r="I8" s="5" t="s">
        <v>13</v>
      </c>
      <c r="J8" s="5">
        <v>854</v>
      </c>
      <c r="K8" s="5">
        <v>0</v>
      </c>
      <c r="L8" s="5">
        <v>5.7377049180299997E-2</v>
      </c>
      <c r="M8" s="5">
        <v>0.77868852459000004</v>
      </c>
      <c r="N8" s="5">
        <v>1.1709601873500001E-3</v>
      </c>
      <c r="O8" s="5">
        <v>139</v>
      </c>
      <c r="P8" s="5" t="s">
        <v>13</v>
      </c>
      <c r="Q8" s="5">
        <v>854</v>
      </c>
      <c r="R8" s="5">
        <v>0.59953161592500004</v>
      </c>
      <c r="S8" s="5">
        <v>5.7377049180299997E-2</v>
      </c>
      <c r="T8" s="5">
        <v>0.180327868852</v>
      </c>
      <c r="U8" s="5">
        <v>0</v>
      </c>
      <c r="V8" s="5">
        <v>139</v>
      </c>
      <c r="W8" s="5" t="s">
        <v>14</v>
      </c>
      <c r="X8" s="5">
        <v>862</v>
      </c>
      <c r="Y8" s="5">
        <v>0.51648351648400004</v>
      </c>
      <c r="Z8" s="5">
        <v>139</v>
      </c>
      <c r="AA8" s="5">
        <v>196</v>
      </c>
      <c r="AB8" s="5" t="s">
        <v>51</v>
      </c>
      <c r="AC8" s="5">
        <v>805</v>
      </c>
      <c r="AD8" s="5" t="s">
        <v>10</v>
      </c>
      <c r="AE8" s="5">
        <v>944</v>
      </c>
      <c r="AF8" s="5">
        <v>0</v>
      </c>
      <c r="AG8" s="5">
        <v>0.14724576271199999</v>
      </c>
      <c r="AH8" s="5">
        <v>0.80084745762700005</v>
      </c>
      <c r="AI8" s="5">
        <v>0</v>
      </c>
      <c r="AJ8" s="5">
        <v>49</v>
      </c>
      <c r="AK8" s="5" t="s">
        <v>10</v>
      </c>
      <c r="AL8" s="5">
        <v>944</v>
      </c>
      <c r="AM8" s="5">
        <v>0.74470338983100004</v>
      </c>
      <c r="AN8" s="5">
        <v>0.14724576271199999</v>
      </c>
      <c r="AO8" s="5">
        <v>5.61440677966E-2</v>
      </c>
      <c r="AP8" s="5">
        <v>0</v>
      </c>
      <c r="AQ8" s="5">
        <v>49</v>
      </c>
      <c r="AR8" s="5" t="s">
        <v>11</v>
      </c>
      <c r="AS8" s="5">
        <v>1312</v>
      </c>
      <c r="AT8" s="5">
        <v>0.51432770021999996</v>
      </c>
      <c r="AU8" s="5">
        <v>49</v>
      </c>
      <c r="AV8" s="5">
        <v>556</v>
      </c>
    </row>
    <row r="9" spans="1:49" s="1" customFormat="1" x14ac:dyDescent="0.25">
      <c r="A9" s="4" t="s">
        <v>8</v>
      </c>
      <c r="B9" s="4">
        <v>2</v>
      </c>
      <c r="C9" s="4" t="s">
        <v>60</v>
      </c>
      <c r="D9" s="4">
        <v>2</v>
      </c>
      <c r="E9" s="4">
        <v>3</v>
      </c>
      <c r="F9" s="4">
        <f>D9-E9</f>
        <v>-1</v>
      </c>
      <c r="G9" s="4" t="s">
        <v>9</v>
      </c>
      <c r="H9" s="4">
        <v>805</v>
      </c>
      <c r="I9" s="4" t="s">
        <v>10</v>
      </c>
      <c r="J9" s="4">
        <v>805</v>
      </c>
      <c r="K9" s="4">
        <v>4.9689440000000003E-3</v>
      </c>
      <c r="L9" s="4">
        <v>0</v>
      </c>
      <c r="M9" s="4">
        <v>0.94534161500000002</v>
      </c>
      <c r="N9" s="4">
        <v>1.2422360000000001E-3</v>
      </c>
      <c r="O9" s="4">
        <v>39</v>
      </c>
      <c r="P9" s="4" t="s">
        <v>10</v>
      </c>
      <c r="Q9" s="4">
        <v>805</v>
      </c>
      <c r="R9" s="4">
        <v>0.74409937900000001</v>
      </c>
      <c r="S9" s="4">
        <v>0</v>
      </c>
      <c r="T9" s="4">
        <v>0.207453416</v>
      </c>
      <c r="U9" s="4">
        <v>0</v>
      </c>
      <c r="V9" s="4">
        <v>39</v>
      </c>
      <c r="W9" s="4" t="s">
        <v>11</v>
      </c>
      <c r="X9" s="4">
        <v>766</v>
      </c>
      <c r="Y9" s="4">
        <v>0.78043478300000002</v>
      </c>
      <c r="Z9" s="4">
        <v>39</v>
      </c>
      <c r="AA9" s="4">
        <v>0</v>
      </c>
      <c r="AB9" s="4" t="s">
        <v>51</v>
      </c>
      <c r="AC9" s="4">
        <v>805</v>
      </c>
      <c r="AD9" s="4" t="s">
        <v>13</v>
      </c>
      <c r="AE9" s="4">
        <v>838</v>
      </c>
      <c r="AF9" s="4">
        <v>0</v>
      </c>
      <c r="AG9" s="4">
        <v>3.9379474999999997E-2</v>
      </c>
      <c r="AH9" s="4">
        <v>0.77326969000000001</v>
      </c>
      <c r="AI9" s="4">
        <v>1.1933169999999999E-3</v>
      </c>
      <c r="AJ9" s="4">
        <v>156</v>
      </c>
      <c r="AK9" s="4" t="s">
        <v>13</v>
      </c>
      <c r="AL9" s="4">
        <v>838</v>
      </c>
      <c r="AM9" s="4">
        <v>1.9093078999999999E-2</v>
      </c>
      <c r="AN9" s="4">
        <v>3.9379474999999997E-2</v>
      </c>
      <c r="AO9" s="4">
        <v>0.754176611</v>
      </c>
      <c r="AP9" s="4">
        <v>1.1933169999999999E-3</v>
      </c>
      <c r="AQ9" s="4">
        <v>156</v>
      </c>
      <c r="AR9" s="4" t="s">
        <v>14</v>
      </c>
      <c r="AS9" s="4">
        <v>781</v>
      </c>
      <c r="AT9" s="4">
        <v>0.56216648899999999</v>
      </c>
      <c r="AU9" s="4">
        <v>156</v>
      </c>
      <c r="AV9" s="4">
        <v>132</v>
      </c>
    </row>
    <row r="10" spans="1:49" x14ac:dyDescent="0.25">
      <c r="A10" s="5" t="s">
        <v>12</v>
      </c>
      <c r="B10" s="5">
        <v>2</v>
      </c>
      <c r="C10" s="5" t="s">
        <v>60</v>
      </c>
      <c r="D10" s="5">
        <v>2</v>
      </c>
      <c r="E10" s="5">
        <v>2</v>
      </c>
      <c r="F10" s="5">
        <f>D10-E10</f>
        <v>0</v>
      </c>
      <c r="G10" s="5" t="s">
        <v>9</v>
      </c>
      <c r="H10" s="5">
        <v>805</v>
      </c>
      <c r="I10" s="5" t="s">
        <v>10</v>
      </c>
      <c r="J10" s="5">
        <v>805</v>
      </c>
      <c r="K10" s="5">
        <v>0</v>
      </c>
      <c r="L10" s="5">
        <v>0</v>
      </c>
      <c r="M10" s="5">
        <v>0.95652173913000005</v>
      </c>
      <c r="N10" s="5">
        <v>0</v>
      </c>
      <c r="O10" s="5">
        <v>35</v>
      </c>
      <c r="P10" s="5" t="s">
        <v>10</v>
      </c>
      <c r="Q10" s="5">
        <v>805</v>
      </c>
      <c r="R10" s="5">
        <v>0.74037267080699998</v>
      </c>
      <c r="S10" s="5">
        <v>0</v>
      </c>
      <c r="T10" s="5">
        <v>0.21490683229800001</v>
      </c>
      <c r="U10" s="5">
        <v>1.2422360248399999E-3</v>
      </c>
      <c r="V10" s="5">
        <v>35</v>
      </c>
      <c r="W10" s="5" t="s">
        <v>11</v>
      </c>
      <c r="X10" s="5">
        <v>770</v>
      </c>
      <c r="Y10" s="5">
        <v>0.78478260869600003</v>
      </c>
      <c r="Z10" s="5">
        <v>35</v>
      </c>
      <c r="AA10" s="5">
        <v>0</v>
      </c>
      <c r="AB10" s="5" t="s">
        <v>51</v>
      </c>
      <c r="AC10" s="5">
        <v>805</v>
      </c>
      <c r="AD10" s="5" t="s">
        <v>13</v>
      </c>
      <c r="AE10" s="5">
        <v>840</v>
      </c>
      <c r="AF10" s="5">
        <v>0</v>
      </c>
      <c r="AG10" s="5">
        <v>4.1666666666699999E-2</v>
      </c>
      <c r="AH10" s="5">
        <v>0.95833333333299997</v>
      </c>
      <c r="AI10" s="5">
        <v>0</v>
      </c>
      <c r="AJ10" s="5">
        <v>0</v>
      </c>
      <c r="AK10" s="5" t="s">
        <v>13</v>
      </c>
      <c r="AL10" s="5">
        <v>840</v>
      </c>
      <c r="AM10" s="5">
        <v>1.19047619048E-2</v>
      </c>
      <c r="AN10" s="5">
        <v>4.1666666666699999E-2</v>
      </c>
      <c r="AO10" s="5">
        <v>0.94404761904800005</v>
      </c>
      <c r="AP10" s="5">
        <v>2.3809523809499998E-3</v>
      </c>
      <c r="AQ10" s="5">
        <v>0</v>
      </c>
      <c r="AR10" s="5" t="s">
        <v>14</v>
      </c>
      <c r="AS10" s="5">
        <v>945</v>
      </c>
      <c r="AT10" s="5">
        <v>0.637566137566</v>
      </c>
      <c r="AU10" s="5">
        <v>0</v>
      </c>
      <c r="AV10" s="5">
        <v>140</v>
      </c>
    </row>
    <row r="11" spans="1:49" x14ac:dyDescent="0.25">
      <c r="A11" s="4" t="s">
        <v>8</v>
      </c>
      <c r="B11" s="4">
        <v>2</v>
      </c>
      <c r="C11" s="4" t="s">
        <v>61</v>
      </c>
      <c r="D11" s="4">
        <v>2</v>
      </c>
      <c r="E11" s="4">
        <v>3</v>
      </c>
      <c r="F11" s="4">
        <f>D11-E11</f>
        <v>-1</v>
      </c>
      <c r="G11" s="4" t="s">
        <v>9</v>
      </c>
      <c r="H11" s="4">
        <v>805</v>
      </c>
      <c r="I11" s="4" t="s">
        <v>10</v>
      </c>
      <c r="J11" s="4">
        <v>805</v>
      </c>
      <c r="K11" s="4">
        <v>4.9689440000000003E-3</v>
      </c>
      <c r="L11" s="4">
        <v>0</v>
      </c>
      <c r="M11" s="4">
        <v>0.96273291900000002</v>
      </c>
      <c r="N11" s="4">
        <v>1.2422360000000001E-3</v>
      </c>
      <c r="O11" s="4">
        <v>25</v>
      </c>
      <c r="P11" s="4" t="s">
        <v>10</v>
      </c>
      <c r="Q11" s="4">
        <v>805</v>
      </c>
      <c r="R11" s="4">
        <v>0.74534161499999996</v>
      </c>
      <c r="S11" s="4">
        <v>0</v>
      </c>
      <c r="T11" s="4">
        <v>0.22360248399999999</v>
      </c>
      <c r="U11" s="4">
        <v>0</v>
      </c>
      <c r="V11" s="4">
        <v>25</v>
      </c>
      <c r="W11" s="4" t="s">
        <v>11</v>
      </c>
      <c r="X11" s="4">
        <v>780</v>
      </c>
      <c r="Y11" s="4">
        <v>0.77826086999999999</v>
      </c>
      <c r="Z11" s="4">
        <v>25</v>
      </c>
      <c r="AA11" s="4">
        <v>0</v>
      </c>
      <c r="AB11" s="4" t="s">
        <v>51</v>
      </c>
      <c r="AC11" s="4">
        <v>805</v>
      </c>
      <c r="AD11" s="4" t="s">
        <v>13</v>
      </c>
      <c r="AE11" s="4">
        <v>822</v>
      </c>
      <c r="AF11" s="4">
        <v>0</v>
      </c>
      <c r="AG11" s="4">
        <v>2.0681265000000001E-2</v>
      </c>
      <c r="AH11" s="4">
        <v>0.92700729900000001</v>
      </c>
      <c r="AI11" s="4">
        <v>2.4330900000000002E-3</v>
      </c>
      <c r="AJ11" s="4">
        <v>41</v>
      </c>
      <c r="AK11" s="4" t="s">
        <v>13</v>
      </c>
      <c r="AL11" s="4">
        <v>822</v>
      </c>
      <c r="AM11" s="4">
        <v>0.43552311399999999</v>
      </c>
      <c r="AN11" s="4">
        <v>2.0681265000000001E-2</v>
      </c>
      <c r="AO11" s="4">
        <v>0.49391727499999999</v>
      </c>
      <c r="AP11" s="4">
        <v>0</v>
      </c>
      <c r="AQ11" s="4">
        <v>41</v>
      </c>
      <c r="AR11" s="4" t="s">
        <v>14</v>
      </c>
      <c r="AS11" s="4">
        <v>832</v>
      </c>
      <c r="AT11" s="4">
        <v>0.63402061899999995</v>
      </c>
      <c r="AU11" s="4">
        <v>41</v>
      </c>
      <c r="AV11" s="4">
        <v>68</v>
      </c>
      <c r="AW11" s="1"/>
    </row>
    <row r="12" spans="1:49" x14ac:dyDescent="0.25">
      <c r="A12" s="5" t="s">
        <v>12</v>
      </c>
      <c r="B12" s="5">
        <v>2</v>
      </c>
      <c r="C12" s="5" t="s">
        <v>61</v>
      </c>
      <c r="D12" s="5">
        <v>2</v>
      </c>
      <c r="E12" s="5">
        <v>2</v>
      </c>
      <c r="F12" s="5">
        <f>D12-E12</f>
        <v>0</v>
      </c>
      <c r="G12" s="5" t="s">
        <v>9</v>
      </c>
      <c r="H12" s="5">
        <v>805</v>
      </c>
      <c r="I12" s="5" t="s">
        <v>13</v>
      </c>
      <c r="J12" s="5">
        <v>930</v>
      </c>
      <c r="K12" s="5">
        <v>0</v>
      </c>
      <c r="L12" s="5">
        <v>0.13440860215100001</v>
      </c>
      <c r="M12" s="5">
        <v>0.72903225806500005</v>
      </c>
      <c r="N12" s="5">
        <v>0</v>
      </c>
      <c r="O12" s="5">
        <v>127</v>
      </c>
      <c r="P12" s="5" t="s">
        <v>13</v>
      </c>
      <c r="Q12" s="5">
        <v>930</v>
      </c>
      <c r="R12" s="5">
        <v>0.57204301075300001</v>
      </c>
      <c r="S12" s="5">
        <v>0.13440860215100001</v>
      </c>
      <c r="T12" s="5">
        <v>0.15698924731200001</v>
      </c>
      <c r="U12" s="5">
        <v>0</v>
      </c>
      <c r="V12" s="5">
        <v>127</v>
      </c>
      <c r="W12" s="5" t="s">
        <v>14</v>
      </c>
      <c r="X12" s="5">
        <v>1178</v>
      </c>
      <c r="Y12" s="5">
        <v>0.41475095785400001</v>
      </c>
      <c r="Z12" s="5">
        <v>127</v>
      </c>
      <c r="AA12" s="5">
        <v>500</v>
      </c>
      <c r="AB12" s="5" t="s">
        <v>51</v>
      </c>
      <c r="AC12" s="5">
        <v>805</v>
      </c>
      <c r="AD12" s="5" t="s">
        <v>10</v>
      </c>
      <c r="AE12" s="5">
        <v>932</v>
      </c>
      <c r="AF12" s="5">
        <v>0</v>
      </c>
      <c r="AG12" s="5">
        <v>0.13626609442099999</v>
      </c>
      <c r="AH12" s="5">
        <v>0.72961373390600004</v>
      </c>
      <c r="AI12" s="5">
        <v>0</v>
      </c>
      <c r="AJ12" s="5">
        <v>125</v>
      </c>
      <c r="AK12" s="5" t="s">
        <v>10</v>
      </c>
      <c r="AL12" s="5">
        <v>932</v>
      </c>
      <c r="AM12" s="5">
        <v>9.1201716738200003E-2</v>
      </c>
      <c r="AN12" s="5">
        <v>0.13626609442099999</v>
      </c>
      <c r="AO12" s="5">
        <v>0.63733905579399996</v>
      </c>
      <c r="AP12" s="5">
        <v>1.07296137339E-3</v>
      </c>
      <c r="AQ12" s="5">
        <v>125</v>
      </c>
      <c r="AR12" s="5" t="s">
        <v>11</v>
      </c>
      <c r="AS12" s="5">
        <v>1188</v>
      </c>
      <c r="AT12" s="5">
        <v>0.34539223153100002</v>
      </c>
      <c r="AU12" s="5">
        <v>125</v>
      </c>
      <c r="AV12" s="5">
        <v>508</v>
      </c>
    </row>
    <row r="13" spans="1:49" x14ac:dyDescent="0.25">
      <c r="A13" s="5" t="s">
        <v>8</v>
      </c>
      <c r="B13" s="5">
        <v>2</v>
      </c>
      <c r="C13" s="5" t="s">
        <v>125</v>
      </c>
      <c r="D13" s="5">
        <v>2</v>
      </c>
      <c r="E13" s="5">
        <v>2</v>
      </c>
      <c r="F13" s="5">
        <v>0</v>
      </c>
      <c r="G13" s="5" t="s">
        <v>9</v>
      </c>
      <c r="H13" s="5">
        <v>805</v>
      </c>
      <c r="I13" s="5" t="s">
        <v>10</v>
      </c>
      <c r="J13" s="5">
        <v>805</v>
      </c>
      <c r="K13" s="5">
        <v>4.9689440993800002E-3</v>
      </c>
      <c r="L13" s="5">
        <v>0</v>
      </c>
      <c r="M13" s="5">
        <v>0.96521739130399997</v>
      </c>
      <c r="N13" s="5">
        <v>1.2422360248399999E-3</v>
      </c>
      <c r="O13" s="5">
        <v>23</v>
      </c>
      <c r="P13" s="5" t="s">
        <v>10</v>
      </c>
      <c r="Q13" s="5">
        <v>805</v>
      </c>
      <c r="R13" s="5">
        <v>0.74534161490700002</v>
      </c>
      <c r="S13" s="5">
        <v>0</v>
      </c>
      <c r="T13" s="5">
        <v>0.226086956522</v>
      </c>
      <c r="U13" s="5">
        <v>0</v>
      </c>
      <c r="V13" s="5">
        <v>23</v>
      </c>
      <c r="W13" s="5" t="s">
        <v>11</v>
      </c>
      <c r="X13" s="5">
        <v>782</v>
      </c>
      <c r="Y13" s="5">
        <v>0.77888198757799998</v>
      </c>
      <c r="Z13" s="5">
        <v>23</v>
      </c>
      <c r="AA13" s="5">
        <v>0</v>
      </c>
      <c r="AB13" s="5" t="s">
        <v>51</v>
      </c>
      <c r="AC13" s="5">
        <v>805</v>
      </c>
      <c r="AD13" s="5" t="s">
        <v>13</v>
      </c>
      <c r="AE13" s="5">
        <v>828</v>
      </c>
      <c r="AF13" s="5">
        <v>0</v>
      </c>
      <c r="AG13" s="5">
        <v>2.7777777777800002E-2</v>
      </c>
      <c r="AH13" s="5">
        <v>0.97222222222200005</v>
      </c>
      <c r="AI13" s="5">
        <v>0</v>
      </c>
      <c r="AJ13" s="5">
        <v>0</v>
      </c>
      <c r="AK13" s="5" t="s">
        <v>13</v>
      </c>
      <c r="AL13" s="5">
        <v>828</v>
      </c>
      <c r="AM13" s="5">
        <v>0.97222222222200005</v>
      </c>
      <c r="AN13" s="5">
        <v>2.7777777777800002E-2</v>
      </c>
      <c r="AO13" s="5">
        <v>0</v>
      </c>
      <c r="AP13" s="5">
        <v>0</v>
      </c>
      <c r="AQ13" s="5">
        <v>0</v>
      </c>
      <c r="AR13" s="5" t="s">
        <v>14</v>
      </c>
      <c r="AS13" s="5">
        <v>897</v>
      </c>
      <c r="AT13" s="5">
        <v>0.89102564102600001</v>
      </c>
      <c r="AU13" s="5">
        <v>0</v>
      </c>
      <c r="AV13" s="5">
        <v>92</v>
      </c>
      <c r="AW13" s="17"/>
    </row>
    <row r="14" spans="1:49" x14ac:dyDescent="0.25">
      <c r="A14" s="5" t="s">
        <v>12</v>
      </c>
      <c r="B14" s="5">
        <v>2</v>
      </c>
      <c r="C14" s="5" t="s">
        <v>125</v>
      </c>
      <c r="D14" s="5">
        <v>2</v>
      </c>
      <c r="E14" s="5">
        <v>2</v>
      </c>
      <c r="F14" s="5">
        <v>0</v>
      </c>
      <c r="G14" s="5" t="s">
        <v>9</v>
      </c>
      <c r="H14" s="5">
        <v>805</v>
      </c>
      <c r="I14" s="5" t="s">
        <v>13</v>
      </c>
      <c r="J14" s="5">
        <v>1610</v>
      </c>
      <c r="K14" s="5">
        <v>0</v>
      </c>
      <c r="L14" s="5">
        <v>0.5</v>
      </c>
      <c r="M14" s="5">
        <v>0.419875776398</v>
      </c>
      <c r="N14" s="5">
        <v>0</v>
      </c>
      <c r="O14" s="5">
        <v>129</v>
      </c>
      <c r="P14" s="5" t="s">
        <v>13</v>
      </c>
      <c r="Q14" s="5">
        <v>1610</v>
      </c>
      <c r="R14" s="5">
        <v>0.330434782609</v>
      </c>
      <c r="S14" s="5">
        <v>0.5</v>
      </c>
      <c r="T14" s="5">
        <v>8.9440993788799994E-2</v>
      </c>
      <c r="U14" s="5">
        <v>0</v>
      </c>
      <c r="V14" s="5">
        <v>129</v>
      </c>
      <c r="W14" s="5" t="s">
        <v>14</v>
      </c>
      <c r="X14" s="5">
        <v>3896</v>
      </c>
      <c r="Y14" s="5">
        <v>0.132919254658</v>
      </c>
      <c r="Z14" s="5">
        <v>129</v>
      </c>
      <c r="AA14" s="5">
        <v>3220</v>
      </c>
      <c r="AB14" s="5" t="s">
        <v>51</v>
      </c>
      <c r="AC14" s="5">
        <v>805</v>
      </c>
      <c r="AD14" s="5" t="s">
        <v>13</v>
      </c>
      <c r="AE14" s="5">
        <v>1481</v>
      </c>
      <c r="AF14" s="5">
        <v>0</v>
      </c>
      <c r="AG14" s="5">
        <v>0.45644834571199999</v>
      </c>
      <c r="AH14" s="5">
        <v>0.54355165428800001</v>
      </c>
      <c r="AI14" s="5">
        <v>0</v>
      </c>
      <c r="AJ14" s="5">
        <v>0</v>
      </c>
      <c r="AK14" s="5" t="s">
        <v>13</v>
      </c>
      <c r="AL14" s="5">
        <v>1481</v>
      </c>
      <c r="AM14" s="5">
        <v>0</v>
      </c>
      <c r="AN14" s="5">
        <v>0.45644834571199999</v>
      </c>
      <c r="AO14" s="5">
        <v>0.54355165428800001</v>
      </c>
      <c r="AP14" s="5">
        <v>0</v>
      </c>
      <c r="AQ14" s="5">
        <v>0</v>
      </c>
      <c r="AR14" s="5" t="s">
        <v>14</v>
      </c>
      <c r="AS14" s="5">
        <v>3509</v>
      </c>
      <c r="AT14" s="5">
        <v>0.21744086634400001</v>
      </c>
      <c r="AU14" s="5">
        <v>0</v>
      </c>
      <c r="AV14" s="5">
        <v>2704</v>
      </c>
    </row>
    <row r="15" spans="1:49" x14ac:dyDescent="0.25">
      <c r="A15" s="4" t="s">
        <v>8</v>
      </c>
      <c r="B15" s="4">
        <v>2</v>
      </c>
      <c r="C15" s="4" t="s">
        <v>75</v>
      </c>
      <c r="D15" s="4">
        <v>2</v>
      </c>
      <c r="E15" s="4">
        <v>5</v>
      </c>
      <c r="F15" s="4">
        <v>-3</v>
      </c>
      <c r="G15" s="4" t="s">
        <v>9</v>
      </c>
      <c r="H15" s="4">
        <v>805</v>
      </c>
      <c r="I15" s="4" t="s">
        <v>13</v>
      </c>
      <c r="J15" s="4">
        <v>808</v>
      </c>
      <c r="K15" s="4">
        <v>0.68316831683199997</v>
      </c>
      <c r="L15" s="4">
        <v>3.7128712871299999E-3</v>
      </c>
      <c r="M15" s="4">
        <v>0</v>
      </c>
      <c r="N15" s="4">
        <v>0</v>
      </c>
      <c r="O15" s="4">
        <v>253</v>
      </c>
      <c r="P15" s="4" t="s">
        <v>13</v>
      </c>
      <c r="Q15" s="4">
        <v>808</v>
      </c>
      <c r="R15" s="4">
        <v>0.68316831683199997</v>
      </c>
      <c r="S15" s="4">
        <v>3.7128712871299999E-3</v>
      </c>
      <c r="T15" s="4">
        <v>0</v>
      </c>
      <c r="U15" s="4">
        <v>0</v>
      </c>
      <c r="V15" s="4">
        <v>253</v>
      </c>
      <c r="W15" s="4" t="s">
        <v>14</v>
      </c>
      <c r="X15" s="4">
        <v>564</v>
      </c>
      <c r="Y15" s="4">
        <v>0.661872705018</v>
      </c>
      <c r="Z15" s="4">
        <v>253</v>
      </c>
      <c r="AA15" s="4">
        <v>12</v>
      </c>
      <c r="AB15" s="4" t="s">
        <v>51</v>
      </c>
      <c r="AC15" s="4">
        <v>805</v>
      </c>
      <c r="AD15" s="4" t="s">
        <v>76</v>
      </c>
      <c r="AE15" s="4">
        <v>805</v>
      </c>
      <c r="AF15" s="4">
        <v>0</v>
      </c>
      <c r="AG15" s="4">
        <v>0</v>
      </c>
      <c r="AH15" s="4">
        <v>0.43354037267099998</v>
      </c>
      <c r="AI15" s="4">
        <v>1.2422360248399999E-3</v>
      </c>
      <c r="AJ15" s="4">
        <v>455</v>
      </c>
      <c r="AK15" s="4" t="s">
        <v>76</v>
      </c>
      <c r="AL15" s="4">
        <v>805</v>
      </c>
      <c r="AM15" s="4">
        <v>3.7267080745299998E-3</v>
      </c>
      <c r="AN15" s="4">
        <v>0</v>
      </c>
      <c r="AO15" s="4">
        <v>0.43105590062100002</v>
      </c>
      <c r="AP15" s="4">
        <v>0</v>
      </c>
      <c r="AQ15" s="4">
        <v>455</v>
      </c>
      <c r="AR15" s="4" t="s">
        <v>11</v>
      </c>
      <c r="AS15" s="4">
        <v>321</v>
      </c>
      <c r="AT15" s="4">
        <v>0.32049689441000001</v>
      </c>
      <c r="AU15" s="4">
        <v>484</v>
      </c>
      <c r="AV15" s="4">
        <v>0</v>
      </c>
      <c r="AW15" s="1"/>
    </row>
    <row r="16" spans="1:49" x14ac:dyDescent="0.25">
      <c r="A16" s="5" t="s">
        <v>12</v>
      </c>
      <c r="B16" s="5">
        <v>2</v>
      </c>
      <c r="C16" s="5" t="s">
        <v>75</v>
      </c>
      <c r="D16" s="5">
        <v>2</v>
      </c>
      <c r="E16" s="5">
        <v>2</v>
      </c>
      <c r="F16" s="5">
        <v>0</v>
      </c>
      <c r="G16" s="5" t="s">
        <v>9</v>
      </c>
      <c r="H16" s="5">
        <v>805</v>
      </c>
      <c r="I16" s="5" t="s">
        <v>13</v>
      </c>
      <c r="J16" s="5">
        <v>999</v>
      </c>
      <c r="K16" s="5">
        <v>0</v>
      </c>
      <c r="L16" s="5">
        <v>0.194194194194</v>
      </c>
      <c r="M16" s="5">
        <v>0.80580580580600003</v>
      </c>
      <c r="N16" s="5">
        <v>0</v>
      </c>
      <c r="O16" s="5">
        <v>0</v>
      </c>
      <c r="P16" s="5" t="s">
        <v>13</v>
      </c>
      <c r="Q16" s="5">
        <v>999</v>
      </c>
      <c r="R16" s="5">
        <v>0.80580580580600003</v>
      </c>
      <c r="S16" s="5">
        <v>0.194194194194</v>
      </c>
      <c r="T16" s="5">
        <v>0</v>
      </c>
      <c r="U16" s="5">
        <v>0</v>
      </c>
      <c r="V16" s="5">
        <v>0</v>
      </c>
      <c r="W16" s="5" t="s">
        <v>14</v>
      </c>
      <c r="X16" s="5">
        <v>1581</v>
      </c>
      <c r="Y16" s="5">
        <v>0.50474383301699999</v>
      </c>
      <c r="Z16" s="5">
        <v>0</v>
      </c>
      <c r="AA16" s="5">
        <v>776</v>
      </c>
      <c r="AB16" s="5" t="s">
        <v>51</v>
      </c>
      <c r="AC16" s="5">
        <v>805</v>
      </c>
      <c r="AD16" s="5" t="s">
        <v>10</v>
      </c>
      <c r="AE16" s="5">
        <v>805</v>
      </c>
      <c r="AF16" s="5">
        <v>0</v>
      </c>
      <c r="AG16" s="5">
        <v>0</v>
      </c>
      <c r="AH16" s="5">
        <v>0.75900621118</v>
      </c>
      <c r="AI16" s="5">
        <v>0</v>
      </c>
      <c r="AJ16" s="5">
        <v>194</v>
      </c>
      <c r="AK16" s="5" t="s">
        <v>10</v>
      </c>
      <c r="AL16" s="5">
        <v>805</v>
      </c>
      <c r="AM16" s="5">
        <v>0.46459627329199998</v>
      </c>
      <c r="AN16" s="5">
        <v>0</v>
      </c>
      <c r="AO16" s="5">
        <v>0.29316770186300001</v>
      </c>
      <c r="AP16" s="5">
        <v>1.2422360248399999E-3</v>
      </c>
      <c r="AQ16" s="5">
        <v>194</v>
      </c>
      <c r="AR16" s="5" t="s">
        <v>11</v>
      </c>
      <c r="AS16" s="5">
        <v>611</v>
      </c>
      <c r="AT16" s="5">
        <v>0.51956521739100003</v>
      </c>
      <c r="AU16" s="5">
        <v>194</v>
      </c>
      <c r="AV16" s="5">
        <v>0</v>
      </c>
    </row>
    <row r="17" spans="1:49" x14ac:dyDescent="0.25">
      <c r="A17" s="5" t="s">
        <v>8</v>
      </c>
      <c r="B17" s="5">
        <v>2</v>
      </c>
      <c r="C17" s="5" t="s">
        <v>129</v>
      </c>
      <c r="D17" s="5">
        <v>2</v>
      </c>
      <c r="E17" s="5">
        <v>2</v>
      </c>
      <c r="F17" s="5">
        <v>0</v>
      </c>
      <c r="G17" s="5" t="s">
        <v>9</v>
      </c>
      <c r="H17" s="5">
        <v>805</v>
      </c>
      <c r="I17" s="5" t="s">
        <v>13</v>
      </c>
      <c r="J17" s="5">
        <v>805</v>
      </c>
      <c r="K17" s="5">
        <v>1</v>
      </c>
      <c r="L17" s="5">
        <v>0</v>
      </c>
      <c r="M17" s="5">
        <v>0</v>
      </c>
      <c r="N17" s="5">
        <v>0</v>
      </c>
      <c r="O17" s="5">
        <v>0</v>
      </c>
      <c r="P17" s="5" t="s">
        <v>13</v>
      </c>
      <c r="Q17" s="5">
        <v>805</v>
      </c>
      <c r="R17" s="5">
        <v>1</v>
      </c>
      <c r="S17" s="5">
        <v>0</v>
      </c>
      <c r="T17" s="5">
        <v>0</v>
      </c>
      <c r="U17" s="5">
        <v>0</v>
      </c>
      <c r="V17" s="5">
        <v>0</v>
      </c>
      <c r="W17" s="5" t="s">
        <v>14</v>
      </c>
      <c r="X17" s="5">
        <v>805</v>
      </c>
      <c r="Y17" s="5">
        <v>1</v>
      </c>
      <c r="Z17" s="5">
        <v>0</v>
      </c>
      <c r="AA17" s="5">
        <v>0</v>
      </c>
      <c r="AB17" s="5" t="s">
        <v>51</v>
      </c>
      <c r="AC17" s="5">
        <v>805</v>
      </c>
      <c r="AD17" s="5" t="s">
        <v>10</v>
      </c>
      <c r="AE17" s="5">
        <v>805</v>
      </c>
      <c r="AF17" s="5">
        <v>0.99875776397500005</v>
      </c>
      <c r="AG17" s="5">
        <v>0</v>
      </c>
      <c r="AH17" s="5">
        <v>0</v>
      </c>
      <c r="AI17" s="5">
        <v>1.2422360248399999E-3</v>
      </c>
      <c r="AJ17" s="5">
        <v>0</v>
      </c>
      <c r="AK17" s="5" t="s">
        <v>10</v>
      </c>
      <c r="AL17" s="5">
        <v>805</v>
      </c>
      <c r="AM17" s="5">
        <v>0.99875776397500005</v>
      </c>
      <c r="AN17" s="5">
        <v>0</v>
      </c>
      <c r="AO17" s="5">
        <v>0</v>
      </c>
      <c r="AP17" s="5">
        <v>1.2422360248399999E-3</v>
      </c>
      <c r="AQ17" s="5">
        <v>0</v>
      </c>
      <c r="AR17" s="5" t="s">
        <v>11</v>
      </c>
      <c r="AS17" s="5">
        <v>805</v>
      </c>
      <c r="AT17" s="5">
        <v>0.99782608695700004</v>
      </c>
      <c r="AU17" s="5">
        <v>0</v>
      </c>
      <c r="AV17" s="5">
        <v>0</v>
      </c>
    </row>
    <row r="18" spans="1:49" x14ac:dyDescent="0.25">
      <c r="A18" s="5" t="s">
        <v>12</v>
      </c>
      <c r="B18" s="5">
        <v>2</v>
      </c>
      <c r="C18" s="5" t="s">
        <v>129</v>
      </c>
      <c r="D18" s="5">
        <v>2</v>
      </c>
      <c r="E18" s="5">
        <v>2</v>
      </c>
      <c r="F18" s="5">
        <v>0</v>
      </c>
      <c r="G18" s="5" t="s">
        <v>9</v>
      </c>
      <c r="H18" s="5">
        <v>805</v>
      </c>
      <c r="I18" s="5" t="s">
        <v>13</v>
      </c>
      <c r="J18" s="5">
        <v>1568</v>
      </c>
      <c r="K18" s="5">
        <v>0</v>
      </c>
      <c r="L18" s="5">
        <v>0.48660714285700002</v>
      </c>
      <c r="M18" s="5">
        <v>0.29528061224500002</v>
      </c>
      <c r="N18" s="5">
        <v>0</v>
      </c>
      <c r="O18" s="5">
        <v>342</v>
      </c>
      <c r="P18" s="5" t="s">
        <v>13</v>
      </c>
      <c r="Q18" s="5">
        <v>1568</v>
      </c>
      <c r="R18" s="5">
        <v>0</v>
      </c>
      <c r="S18" s="5">
        <v>0.48660714285700002</v>
      </c>
      <c r="T18" s="5">
        <v>0.29528061224500002</v>
      </c>
      <c r="U18" s="5">
        <v>0</v>
      </c>
      <c r="V18" s="5">
        <v>342</v>
      </c>
      <c r="W18" s="5" t="s">
        <v>11</v>
      </c>
      <c r="X18" s="5">
        <v>510</v>
      </c>
      <c r="Y18" s="5">
        <v>0.33992805755400002</v>
      </c>
      <c r="Z18" s="5">
        <v>463</v>
      </c>
      <c r="AA18" s="5">
        <v>168</v>
      </c>
      <c r="AB18" s="5" t="s">
        <v>51</v>
      </c>
      <c r="AC18" s="5">
        <v>805</v>
      </c>
      <c r="AD18" s="5" t="s">
        <v>13</v>
      </c>
      <c r="AE18" s="5">
        <v>1268</v>
      </c>
      <c r="AF18" s="5">
        <v>0</v>
      </c>
      <c r="AG18" s="5">
        <v>0.36514195583600001</v>
      </c>
      <c r="AH18" s="5">
        <v>0.60173501577300004</v>
      </c>
      <c r="AI18" s="5">
        <v>0</v>
      </c>
      <c r="AJ18" s="5">
        <v>42</v>
      </c>
      <c r="AK18" s="5" t="s">
        <v>13</v>
      </c>
      <c r="AL18" s="5">
        <v>1268</v>
      </c>
      <c r="AM18" s="5">
        <v>0</v>
      </c>
      <c r="AN18" s="5">
        <v>0.36514195583600001</v>
      </c>
      <c r="AO18" s="5">
        <v>0.60173501577300004</v>
      </c>
      <c r="AP18" s="5">
        <v>0</v>
      </c>
      <c r="AQ18" s="5">
        <v>42</v>
      </c>
      <c r="AR18" s="5" t="s">
        <v>14</v>
      </c>
      <c r="AS18" s="5">
        <v>2615</v>
      </c>
      <c r="AT18" s="5">
        <v>0.28010914565299999</v>
      </c>
      <c r="AU18" s="5">
        <v>42</v>
      </c>
      <c r="AV18" s="5">
        <v>1852</v>
      </c>
    </row>
    <row r="19" spans="1:49" x14ac:dyDescent="0.25">
      <c r="A19" s="5" t="s">
        <v>8</v>
      </c>
      <c r="B19" s="5">
        <v>2</v>
      </c>
      <c r="C19" s="5" t="s">
        <v>54</v>
      </c>
      <c r="D19" s="5">
        <v>2</v>
      </c>
      <c r="E19" s="5">
        <v>2</v>
      </c>
      <c r="F19" s="5">
        <f>D19-E19</f>
        <v>0</v>
      </c>
      <c r="G19" s="5" t="s">
        <v>9</v>
      </c>
      <c r="H19" s="5">
        <v>805</v>
      </c>
      <c r="I19" s="5" t="s">
        <v>13</v>
      </c>
      <c r="J19" s="5">
        <v>805</v>
      </c>
      <c r="K19" s="5">
        <v>0.98633540372700002</v>
      </c>
      <c r="L19" s="5">
        <v>0</v>
      </c>
      <c r="M19" s="5">
        <v>9.9378881987600004E-3</v>
      </c>
      <c r="N19" s="5">
        <v>0</v>
      </c>
      <c r="O19" s="5">
        <v>3</v>
      </c>
      <c r="P19" s="5" t="s">
        <v>13</v>
      </c>
      <c r="Q19" s="5">
        <v>805</v>
      </c>
      <c r="R19" s="5">
        <v>0.98633540372700002</v>
      </c>
      <c r="S19" s="5">
        <v>0</v>
      </c>
      <c r="T19" s="5">
        <v>9.9378881987600004E-3</v>
      </c>
      <c r="U19" s="5">
        <v>0</v>
      </c>
      <c r="V19" s="5">
        <v>3</v>
      </c>
      <c r="W19" s="5" t="s">
        <v>14</v>
      </c>
      <c r="X19" s="5">
        <v>802</v>
      </c>
      <c r="Y19" s="5">
        <v>0.97919254658400001</v>
      </c>
      <c r="Z19" s="5">
        <v>3</v>
      </c>
      <c r="AA19" s="5">
        <v>0</v>
      </c>
      <c r="AB19" s="5" t="s">
        <v>51</v>
      </c>
      <c r="AC19" s="5">
        <v>805</v>
      </c>
      <c r="AD19" s="5" t="s">
        <v>10</v>
      </c>
      <c r="AE19" s="5">
        <v>808</v>
      </c>
      <c r="AF19" s="5">
        <v>0</v>
      </c>
      <c r="AG19" s="5">
        <v>3.7128712871299999E-3</v>
      </c>
      <c r="AH19" s="5">
        <v>0.99628712871299996</v>
      </c>
      <c r="AI19" s="5">
        <v>0</v>
      </c>
      <c r="AJ19" s="5">
        <v>0</v>
      </c>
      <c r="AK19" s="5" t="s">
        <v>10</v>
      </c>
      <c r="AL19" s="5">
        <v>808</v>
      </c>
      <c r="AM19" s="5">
        <v>0.98638613861400004</v>
      </c>
      <c r="AN19" s="5">
        <v>3.7128712871299999E-3</v>
      </c>
      <c r="AO19" s="5">
        <v>9.90099009901E-3</v>
      </c>
      <c r="AP19" s="5">
        <v>0</v>
      </c>
      <c r="AQ19" s="5">
        <v>0</v>
      </c>
      <c r="AR19" s="5" t="s">
        <v>11</v>
      </c>
      <c r="AS19" s="5">
        <v>817</v>
      </c>
      <c r="AT19" s="5">
        <v>0.97827417380699999</v>
      </c>
      <c r="AU19" s="5">
        <v>0</v>
      </c>
      <c r="AV19" s="5">
        <v>12</v>
      </c>
    </row>
    <row r="20" spans="1:49" x14ac:dyDescent="0.25">
      <c r="A20" s="5" t="s">
        <v>12</v>
      </c>
      <c r="B20" s="5">
        <v>2</v>
      </c>
      <c r="C20" s="5" t="s">
        <v>54</v>
      </c>
      <c r="D20" s="5">
        <v>2</v>
      </c>
      <c r="E20" s="5">
        <v>2</v>
      </c>
      <c r="F20" s="5">
        <f>D20-E20</f>
        <v>0</v>
      </c>
      <c r="G20" s="5" t="s">
        <v>9</v>
      </c>
      <c r="H20" s="5">
        <v>805</v>
      </c>
      <c r="I20" s="5" t="s">
        <v>10</v>
      </c>
      <c r="J20" s="5">
        <v>906</v>
      </c>
      <c r="K20" s="5">
        <v>0</v>
      </c>
      <c r="L20" s="5">
        <v>0.111479028698</v>
      </c>
      <c r="M20" s="5">
        <v>0.88741721854300004</v>
      </c>
      <c r="N20" s="5">
        <v>0</v>
      </c>
      <c r="O20" s="5">
        <v>1</v>
      </c>
      <c r="P20" s="5" t="s">
        <v>10</v>
      </c>
      <c r="Q20" s="5">
        <v>906</v>
      </c>
      <c r="R20" s="5">
        <v>0</v>
      </c>
      <c r="S20" s="5">
        <v>0.111479028698</v>
      </c>
      <c r="T20" s="5">
        <v>0.88741721854300004</v>
      </c>
      <c r="U20" s="5">
        <v>0</v>
      </c>
      <c r="V20" s="5">
        <v>1</v>
      </c>
      <c r="W20" s="5" t="s">
        <v>11</v>
      </c>
      <c r="X20" s="5">
        <v>1208</v>
      </c>
      <c r="Y20" s="5">
        <v>0.618899917287</v>
      </c>
      <c r="Z20" s="5">
        <v>1</v>
      </c>
      <c r="AA20" s="5">
        <v>404</v>
      </c>
      <c r="AB20" s="5" t="s">
        <v>51</v>
      </c>
      <c r="AC20" s="5">
        <v>805</v>
      </c>
      <c r="AD20" s="5" t="s">
        <v>13</v>
      </c>
      <c r="AE20" s="5">
        <v>806</v>
      </c>
      <c r="AF20" s="5">
        <v>0.86352357320100004</v>
      </c>
      <c r="AG20" s="5">
        <v>1.24069478908E-3</v>
      </c>
      <c r="AH20" s="5">
        <v>9.9255583126599996E-3</v>
      </c>
      <c r="AI20" s="5">
        <v>0</v>
      </c>
      <c r="AJ20" s="5">
        <v>101</v>
      </c>
      <c r="AK20" s="5" t="s">
        <v>13</v>
      </c>
      <c r="AL20" s="5">
        <v>806</v>
      </c>
      <c r="AM20" s="5">
        <v>0.86352357320100004</v>
      </c>
      <c r="AN20" s="5">
        <v>1.24069478908E-3</v>
      </c>
      <c r="AO20" s="5">
        <v>9.9255583126599996E-3</v>
      </c>
      <c r="AP20" s="5">
        <v>0</v>
      </c>
      <c r="AQ20" s="5">
        <v>101</v>
      </c>
      <c r="AR20" s="5" t="s">
        <v>14</v>
      </c>
      <c r="AS20" s="5">
        <v>708</v>
      </c>
      <c r="AT20" s="5">
        <v>0.85135970333699995</v>
      </c>
      <c r="AU20" s="5">
        <v>101</v>
      </c>
      <c r="AV20" s="5">
        <v>4</v>
      </c>
    </row>
    <row r="21" spans="1:49" x14ac:dyDescent="0.25">
      <c r="A21" s="5" t="s">
        <v>8</v>
      </c>
      <c r="B21" s="5">
        <v>2</v>
      </c>
      <c r="C21" s="5" t="s">
        <v>127</v>
      </c>
      <c r="D21" s="5">
        <v>2</v>
      </c>
      <c r="E21" s="5">
        <v>2</v>
      </c>
      <c r="F21" s="5">
        <v>0</v>
      </c>
      <c r="G21" s="5" t="s">
        <v>9</v>
      </c>
      <c r="H21" s="5">
        <v>805</v>
      </c>
      <c r="I21" s="5" t="s">
        <v>13</v>
      </c>
      <c r="J21" s="5">
        <v>817</v>
      </c>
      <c r="K21" s="5">
        <v>0</v>
      </c>
      <c r="L21" s="5">
        <v>1.46878824969E-2</v>
      </c>
      <c r="M21" s="5">
        <v>0.98531211750299996</v>
      </c>
      <c r="N21" s="5">
        <v>0</v>
      </c>
      <c r="O21" s="5">
        <v>0</v>
      </c>
      <c r="P21" s="5" t="s">
        <v>13</v>
      </c>
      <c r="Q21" s="5">
        <v>817</v>
      </c>
      <c r="R21" s="5">
        <v>0.98531211750299996</v>
      </c>
      <c r="S21" s="5">
        <v>1.46878824969E-2</v>
      </c>
      <c r="T21" s="5">
        <v>0</v>
      </c>
      <c r="U21" s="5">
        <v>0</v>
      </c>
      <c r="V21" s="5">
        <v>0</v>
      </c>
      <c r="W21" s="5" t="s">
        <v>14</v>
      </c>
      <c r="X21" s="5">
        <v>853</v>
      </c>
      <c r="Y21" s="5">
        <v>0.94021101993</v>
      </c>
      <c r="Z21" s="5">
        <v>0</v>
      </c>
      <c r="AA21" s="5">
        <v>48</v>
      </c>
      <c r="AB21" s="5" t="s">
        <v>51</v>
      </c>
      <c r="AC21" s="5">
        <v>805</v>
      </c>
      <c r="AD21" s="5" t="s">
        <v>10</v>
      </c>
      <c r="AE21" s="5">
        <v>805</v>
      </c>
      <c r="AF21" s="5">
        <v>0</v>
      </c>
      <c r="AG21" s="5">
        <v>0</v>
      </c>
      <c r="AH21" s="5">
        <v>0.98509316770199995</v>
      </c>
      <c r="AI21" s="5">
        <v>0</v>
      </c>
      <c r="AJ21" s="5">
        <v>12</v>
      </c>
      <c r="AK21" s="5" t="s">
        <v>10</v>
      </c>
      <c r="AL21" s="5">
        <v>805</v>
      </c>
      <c r="AM21" s="5">
        <v>0</v>
      </c>
      <c r="AN21" s="5">
        <v>0</v>
      </c>
      <c r="AO21" s="5">
        <v>0.98509316770199995</v>
      </c>
      <c r="AP21" s="5">
        <v>0</v>
      </c>
      <c r="AQ21" s="5">
        <v>12</v>
      </c>
      <c r="AR21" s="5" t="s">
        <v>11</v>
      </c>
      <c r="AS21" s="5">
        <v>793</v>
      </c>
      <c r="AT21" s="5">
        <v>0.86055900621100001</v>
      </c>
      <c r="AU21" s="5">
        <v>12</v>
      </c>
      <c r="AV21" s="5">
        <v>0</v>
      </c>
    </row>
    <row r="22" spans="1:49" x14ac:dyDescent="0.25">
      <c r="A22" s="5" t="s">
        <v>12</v>
      </c>
      <c r="B22" s="5">
        <v>2</v>
      </c>
      <c r="C22" s="5" t="s">
        <v>127</v>
      </c>
      <c r="D22" s="5">
        <v>2</v>
      </c>
      <c r="E22" s="5">
        <v>2</v>
      </c>
      <c r="F22" s="5">
        <v>0</v>
      </c>
      <c r="G22" s="5" t="s">
        <v>9</v>
      </c>
      <c r="H22" s="5">
        <v>805</v>
      </c>
      <c r="I22" s="5" t="s">
        <v>13</v>
      </c>
      <c r="J22" s="5">
        <v>1569</v>
      </c>
      <c r="K22" s="5">
        <v>0</v>
      </c>
      <c r="L22" s="5">
        <v>0.48693435309100003</v>
      </c>
      <c r="M22" s="5">
        <v>0.34799235181600002</v>
      </c>
      <c r="N22" s="5">
        <v>0</v>
      </c>
      <c r="O22" s="5">
        <v>259</v>
      </c>
      <c r="P22" s="5" t="s">
        <v>13</v>
      </c>
      <c r="Q22" s="5">
        <v>1569</v>
      </c>
      <c r="R22" s="5">
        <v>0.34544295729800001</v>
      </c>
      <c r="S22" s="5">
        <v>0.48693435309100003</v>
      </c>
      <c r="T22" s="5">
        <v>2.5493945187999999E-3</v>
      </c>
      <c r="U22" s="5">
        <v>0</v>
      </c>
      <c r="V22" s="5">
        <v>259</v>
      </c>
      <c r="W22" s="5" t="s">
        <v>11</v>
      </c>
      <c r="X22" s="5">
        <v>423</v>
      </c>
      <c r="Y22" s="5">
        <v>0.25515995872000002</v>
      </c>
      <c r="Z22" s="5">
        <v>546</v>
      </c>
      <c r="AA22" s="5">
        <v>164</v>
      </c>
      <c r="AB22" s="5" t="s">
        <v>51</v>
      </c>
      <c r="AC22" s="5">
        <v>805</v>
      </c>
      <c r="AD22" s="5" t="s">
        <v>13</v>
      </c>
      <c r="AE22" s="5">
        <v>1351</v>
      </c>
      <c r="AF22" s="5">
        <v>0</v>
      </c>
      <c r="AG22" s="5">
        <v>0.40414507772000002</v>
      </c>
      <c r="AH22" s="5">
        <v>0.565507031828</v>
      </c>
      <c r="AI22" s="5">
        <v>0</v>
      </c>
      <c r="AJ22" s="5">
        <v>41</v>
      </c>
      <c r="AK22" s="5" t="s">
        <v>13</v>
      </c>
      <c r="AL22" s="5">
        <v>1351</v>
      </c>
      <c r="AM22" s="5">
        <v>0</v>
      </c>
      <c r="AN22" s="5">
        <v>0.40414507772000002</v>
      </c>
      <c r="AO22" s="5">
        <v>0.565507031828</v>
      </c>
      <c r="AP22" s="5">
        <v>0</v>
      </c>
      <c r="AQ22" s="5">
        <v>41</v>
      </c>
      <c r="AR22" s="5" t="s">
        <v>14</v>
      </c>
      <c r="AS22" s="5">
        <v>2948</v>
      </c>
      <c r="AT22" s="5">
        <v>0.22340247574399999</v>
      </c>
      <c r="AU22" s="5">
        <v>41</v>
      </c>
      <c r="AV22" s="5">
        <v>2184</v>
      </c>
    </row>
    <row r="23" spans="1:49" x14ac:dyDescent="0.25">
      <c r="A23" s="15" t="s">
        <v>8</v>
      </c>
      <c r="B23" s="15">
        <v>2</v>
      </c>
      <c r="C23" s="15" t="s">
        <v>124</v>
      </c>
      <c r="D23" s="15">
        <v>2</v>
      </c>
      <c r="E23" s="15">
        <v>3</v>
      </c>
      <c r="F23" s="15">
        <v>-1</v>
      </c>
      <c r="G23" s="15" t="s">
        <v>9</v>
      </c>
      <c r="H23" s="15">
        <v>805</v>
      </c>
      <c r="I23" s="15" t="s">
        <v>10</v>
      </c>
      <c r="J23" s="15">
        <v>808</v>
      </c>
      <c r="K23" s="15">
        <v>0</v>
      </c>
      <c r="L23" s="15">
        <v>3.7128712871299999E-3</v>
      </c>
      <c r="M23" s="15">
        <v>0.91212871287099995</v>
      </c>
      <c r="N23" s="15">
        <v>0</v>
      </c>
      <c r="O23" s="15">
        <v>68</v>
      </c>
      <c r="P23" s="15" t="s">
        <v>10</v>
      </c>
      <c r="Q23" s="15">
        <v>808</v>
      </c>
      <c r="R23" s="15">
        <v>0.64975247524799995</v>
      </c>
      <c r="S23" s="15">
        <v>3.7128712871299999E-3</v>
      </c>
      <c r="T23" s="15">
        <v>0.26113861386100001</v>
      </c>
      <c r="U23" s="15">
        <v>1.23762376238E-3</v>
      </c>
      <c r="V23" s="15">
        <v>68</v>
      </c>
      <c r="W23" s="15" t="s">
        <v>11</v>
      </c>
      <c r="X23" s="15">
        <v>749</v>
      </c>
      <c r="Y23" s="15">
        <v>0.72123623011000004</v>
      </c>
      <c r="Z23" s="15">
        <v>68</v>
      </c>
      <c r="AA23" s="15">
        <v>12</v>
      </c>
      <c r="AB23" s="15" t="s">
        <v>51</v>
      </c>
      <c r="AC23" s="15">
        <v>805</v>
      </c>
      <c r="AD23" s="15" t="s">
        <v>13</v>
      </c>
      <c r="AE23" s="15">
        <v>806</v>
      </c>
      <c r="AF23" s="15">
        <v>0</v>
      </c>
      <c r="AG23" s="15">
        <v>1.24069478908E-3</v>
      </c>
      <c r="AH23" s="15">
        <v>0.99379652605500002</v>
      </c>
      <c r="AI23" s="15">
        <v>0</v>
      </c>
      <c r="AJ23" s="15">
        <v>4</v>
      </c>
      <c r="AK23" s="15" t="s">
        <v>13</v>
      </c>
      <c r="AL23" s="15">
        <v>806</v>
      </c>
      <c r="AM23" s="15">
        <v>0</v>
      </c>
      <c r="AN23" s="15">
        <v>1.24069478908E-3</v>
      </c>
      <c r="AO23" s="15">
        <v>0.99379652605500002</v>
      </c>
      <c r="AP23" s="15">
        <v>0</v>
      </c>
      <c r="AQ23" s="15">
        <v>4</v>
      </c>
      <c r="AR23" s="15" t="s">
        <v>14</v>
      </c>
      <c r="AS23" s="15">
        <v>805</v>
      </c>
      <c r="AT23" s="15">
        <v>0.86093943139700002</v>
      </c>
      <c r="AU23" s="15">
        <v>4</v>
      </c>
      <c r="AV23" s="15">
        <v>4</v>
      </c>
      <c r="AW23" s="16"/>
    </row>
    <row r="24" spans="1:49" x14ac:dyDescent="0.25">
      <c r="A24" s="13" t="s">
        <v>12</v>
      </c>
      <c r="B24" s="13">
        <v>2</v>
      </c>
      <c r="C24" s="13" t="s">
        <v>124</v>
      </c>
      <c r="D24" s="13">
        <v>2</v>
      </c>
      <c r="E24" s="13">
        <v>2</v>
      </c>
      <c r="F24" s="13">
        <v>0</v>
      </c>
      <c r="G24" s="13" t="s">
        <v>9</v>
      </c>
      <c r="H24" s="13">
        <v>805</v>
      </c>
      <c r="I24" s="13" t="s">
        <v>10</v>
      </c>
      <c r="J24" s="13">
        <v>805</v>
      </c>
      <c r="K24" s="13">
        <v>0</v>
      </c>
      <c r="L24" s="13">
        <v>0</v>
      </c>
      <c r="M24" s="13">
        <v>0.859627329193</v>
      </c>
      <c r="N24" s="13">
        <v>0</v>
      </c>
      <c r="O24" s="13">
        <v>113</v>
      </c>
      <c r="P24" s="13" t="s">
        <v>10</v>
      </c>
      <c r="Q24" s="13">
        <v>805</v>
      </c>
      <c r="R24" s="13">
        <v>0.696894409938</v>
      </c>
      <c r="S24" s="13">
        <v>0</v>
      </c>
      <c r="T24" s="13">
        <v>0.162732919255</v>
      </c>
      <c r="U24" s="13">
        <v>0</v>
      </c>
      <c r="V24" s="13">
        <v>113</v>
      </c>
      <c r="W24" s="13" t="s">
        <v>11</v>
      </c>
      <c r="X24" s="13">
        <v>692</v>
      </c>
      <c r="Y24" s="13">
        <v>0.74006211180100001</v>
      </c>
      <c r="Z24" s="13">
        <v>113</v>
      </c>
      <c r="AA24" s="13">
        <v>0</v>
      </c>
      <c r="AB24" s="13" t="s">
        <v>51</v>
      </c>
      <c r="AC24" s="13">
        <v>805</v>
      </c>
      <c r="AD24" s="13" t="s">
        <v>13</v>
      </c>
      <c r="AE24" s="13">
        <v>918</v>
      </c>
      <c r="AF24" s="13">
        <v>0</v>
      </c>
      <c r="AG24" s="13">
        <v>0.123093681917</v>
      </c>
      <c r="AH24" s="13">
        <v>0.87690631808300001</v>
      </c>
      <c r="AI24" s="13">
        <v>0</v>
      </c>
      <c r="AJ24" s="13">
        <v>0</v>
      </c>
      <c r="AK24" s="13" t="s">
        <v>13</v>
      </c>
      <c r="AL24" s="13">
        <v>918</v>
      </c>
      <c r="AM24" s="13">
        <v>0</v>
      </c>
      <c r="AN24" s="13">
        <v>0.123093681917</v>
      </c>
      <c r="AO24" s="13">
        <v>0.87690631808300001</v>
      </c>
      <c r="AP24" s="13">
        <v>0</v>
      </c>
      <c r="AQ24" s="13">
        <v>0</v>
      </c>
      <c r="AR24" s="13" t="s">
        <v>14</v>
      </c>
      <c r="AS24" s="13">
        <v>1257</v>
      </c>
      <c r="AT24" s="13">
        <v>0.55230708034999998</v>
      </c>
      <c r="AU24" s="13">
        <v>0</v>
      </c>
      <c r="AV24" s="13">
        <v>452</v>
      </c>
      <c r="AW24" s="14"/>
    </row>
    <row r="25" spans="1:49" x14ac:dyDescent="0.25">
      <c r="A25" s="5" t="s">
        <v>8</v>
      </c>
      <c r="B25" s="5">
        <v>2</v>
      </c>
      <c r="C25" s="5" t="s">
        <v>116</v>
      </c>
      <c r="D25" s="5">
        <v>2</v>
      </c>
      <c r="E25" s="5">
        <v>2</v>
      </c>
      <c r="F25" s="5">
        <v>0</v>
      </c>
      <c r="G25" s="5" t="s">
        <v>9</v>
      </c>
      <c r="H25" s="5">
        <v>805</v>
      </c>
      <c r="I25" s="5" t="s">
        <v>10</v>
      </c>
      <c r="J25" s="5">
        <v>805</v>
      </c>
      <c r="K25" s="5">
        <v>0</v>
      </c>
      <c r="L25" s="5">
        <v>0</v>
      </c>
      <c r="M25" s="5">
        <v>1</v>
      </c>
      <c r="N25" s="5">
        <v>0</v>
      </c>
      <c r="O25" s="5">
        <v>0</v>
      </c>
      <c r="P25" s="5" t="s">
        <v>10</v>
      </c>
      <c r="Q25" s="5">
        <v>805</v>
      </c>
      <c r="R25" s="5">
        <v>0</v>
      </c>
      <c r="S25" s="5">
        <v>0</v>
      </c>
      <c r="T25" s="5">
        <v>1</v>
      </c>
      <c r="U25" s="5">
        <v>0</v>
      </c>
      <c r="V25" s="5">
        <v>0</v>
      </c>
      <c r="W25" s="5" t="s">
        <v>11</v>
      </c>
      <c r="X25" s="5">
        <v>805</v>
      </c>
      <c r="Y25" s="5">
        <v>0.86739130434800005</v>
      </c>
      <c r="Z25" s="5">
        <v>0</v>
      </c>
      <c r="AA25" s="5">
        <v>0</v>
      </c>
      <c r="AB25" s="5" t="s">
        <v>51</v>
      </c>
      <c r="AC25" s="5">
        <v>805</v>
      </c>
      <c r="AD25" s="5" t="s">
        <v>13</v>
      </c>
      <c r="AE25" s="5">
        <v>805</v>
      </c>
      <c r="AF25" s="5">
        <v>1</v>
      </c>
      <c r="AG25" s="5">
        <v>0</v>
      </c>
      <c r="AH25" s="5">
        <v>0</v>
      </c>
      <c r="AI25" s="5">
        <v>0</v>
      </c>
      <c r="AJ25" s="5">
        <v>0</v>
      </c>
      <c r="AK25" s="5" t="s">
        <v>13</v>
      </c>
      <c r="AL25" s="5">
        <v>805</v>
      </c>
      <c r="AM25" s="5">
        <v>1</v>
      </c>
      <c r="AN25" s="5">
        <v>0</v>
      </c>
      <c r="AO25" s="5">
        <v>0</v>
      </c>
      <c r="AP25" s="5">
        <v>0</v>
      </c>
      <c r="AQ25" s="5">
        <v>0</v>
      </c>
      <c r="AR25" s="5" t="s">
        <v>14</v>
      </c>
      <c r="AS25" s="5">
        <v>805</v>
      </c>
      <c r="AT25" s="5">
        <v>1</v>
      </c>
      <c r="AU25" s="5">
        <v>0</v>
      </c>
      <c r="AV25" s="5">
        <v>0</v>
      </c>
    </row>
    <row r="26" spans="1:49" x14ac:dyDescent="0.25">
      <c r="A26" s="5" t="s">
        <v>12</v>
      </c>
      <c r="B26" s="5">
        <v>2</v>
      </c>
      <c r="C26" s="5" t="s">
        <v>116</v>
      </c>
      <c r="D26" s="5">
        <v>2</v>
      </c>
      <c r="E26" s="5">
        <v>2</v>
      </c>
      <c r="F26" s="5">
        <v>0</v>
      </c>
      <c r="G26" s="5" t="s">
        <v>9</v>
      </c>
      <c r="H26" s="5">
        <v>805</v>
      </c>
      <c r="I26" s="5" t="s">
        <v>13</v>
      </c>
      <c r="J26" s="5">
        <v>1610</v>
      </c>
      <c r="K26" s="5">
        <v>0</v>
      </c>
      <c r="L26" s="5">
        <v>0.5</v>
      </c>
      <c r="M26" s="5">
        <v>0.46086956521700001</v>
      </c>
      <c r="N26" s="5">
        <v>0</v>
      </c>
      <c r="O26" s="5">
        <v>63</v>
      </c>
      <c r="P26" s="5" t="s">
        <v>13</v>
      </c>
      <c r="Q26" s="5">
        <v>1610</v>
      </c>
      <c r="R26" s="5">
        <v>6.2111801242199999E-3</v>
      </c>
      <c r="S26" s="5">
        <v>0.5</v>
      </c>
      <c r="T26" s="5">
        <v>0.45465838509299999</v>
      </c>
      <c r="U26" s="5">
        <v>0</v>
      </c>
      <c r="V26" s="5">
        <v>63</v>
      </c>
      <c r="W26" s="5" t="s">
        <v>14</v>
      </c>
      <c r="X26" s="5">
        <v>3962</v>
      </c>
      <c r="Y26" s="5">
        <v>0.15937888198799999</v>
      </c>
      <c r="Z26" s="5">
        <v>63</v>
      </c>
      <c r="AA26" s="5">
        <v>3220</v>
      </c>
      <c r="AB26" s="5" t="s">
        <v>51</v>
      </c>
      <c r="AC26" s="5">
        <v>805</v>
      </c>
      <c r="AD26" s="5" t="s">
        <v>13</v>
      </c>
      <c r="AE26" s="5">
        <v>1547</v>
      </c>
      <c r="AF26" s="5">
        <v>0</v>
      </c>
      <c r="AG26" s="5">
        <v>0.47963800904999998</v>
      </c>
      <c r="AH26" s="5">
        <v>0.52036199095000002</v>
      </c>
      <c r="AI26" s="5">
        <v>0</v>
      </c>
      <c r="AJ26" s="5">
        <v>0</v>
      </c>
      <c r="AK26" s="5" t="s">
        <v>13</v>
      </c>
      <c r="AL26" s="5">
        <v>1547</v>
      </c>
      <c r="AM26" s="5">
        <v>0</v>
      </c>
      <c r="AN26" s="5">
        <v>0.47963800904999998</v>
      </c>
      <c r="AO26" s="5">
        <v>0.52036199095000002</v>
      </c>
      <c r="AP26" s="5">
        <v>0</v>
      </c>
      <c r="AQ26" s="5">
        <v>0</v>
      </c>
      <c r="AR26" s="5" t="s">
        <v>14</v>
      </c>
      <c r="AS26" s="5">
        <v>3773</v>
      </c>
      <c r="AT26" s="5">
        <v>0.210243837795</v>
      </c>
      <c r="AU26" s="5">
        <v>0</v>
      </c>
      <c r="AV26" s="5">
        <v>2968</v>
      </c>
    </row>
    <row r="27" spans="1:49" x14ac:dyDescent="0.25">
      <c r="A27" s="5" t="s">
        <v>8</v>
      </c>
      <c r="B27" s="5">
        <v>2</v>
      </c>
      <c r="C27" s="5" t="s">
        <v>113</v>
      </c>
      <c r="D27" s="5">
        <v>2</v>
      </c>
      <c r="E27" s="5">
        <v>2</v>
      </c>
      <c r="F27" s="5">
        <v>0</v>
      </c>
      <c r="G27" s="5" t="s">
        <v>9</v>
      </c>
      <c r="H27" s="5">
        <v>805</v>
      </c>
      <c r="I27" s="5" t="s">
        <v>10</v>
      </c>
      <c r="J27" s="5">
        <v>805</v>
      </c>
      <c r="K27" s="5">
        <v>0</v>
      </c>
      <c r="L27" s="5">
        <v>0</v>
      </c>
      <c r="M27" s="5">
        <v>0.99503105590100005</v>
      </c>
      <c r="N27" s="5">
        <v>0</v>
      </c>
      <c r="O27" s="5">
        <v>4</v>
      </c>
      <c r="P27" s="5" t="s">
        <v>10</v>
      </c>
      <c r="Q27" s="5">
        <v>805</v>
      </c>
      <c r="R27" s="5">
        <v>0</v>
      </c>
      <c r="S27" s="5">
        <v>0</v>
      </c>
      <c r="T27" s="5">
        <v>0.99503105590100005</v>
      </c>
      <c r="U27" s="5">
        <v>0</v>
      </c>
      <c r="V27" s="5">
        <v>4</v>
      </c>
      <c r="W27" s="5" t="s">
        <v>11</v>
      </c>
      <c r="X27" s="5">
        <v>801</v>
      </c>
      <c r="Y27" s="5">
        <v>0.863354037267</v>
      </c>
      <c r="Z27" s="5">
        <v>4</v>
      </c>
      <c r="AA27" s="5">
        <v>0</v>
      </c>
      <c r="AB27" s="5" t="s">
        <v>51</v>
      </c>
      <c r="AC27" s="5">
        <v>805</v>
      </c>
      <c r="AD27" s="5" t="s">
        <v>13</v>
      </c>
      <c r="AE27" s="5">
        <v>809</v>
      </c>
      <c r="AF27" s="5">
        <v>0</v>
      </c>
      <c r="AG27" s="5">
        <v>4.9443757725600003E-3</v>
      </c>
      <c r="AH27" s="5">
        <v>0.995055624227</v>
      </c>
      <c r="AI27" s="5">
        <v>0</v>
      </c>
      <c r="AJ27" s="5">
        <v>0</v>
      </c>
      <c r="AK27" s="5" t="s">
        <v>13</v>
      </c>
      <c r="AL27" s="5">
        <v>809</v>
      </c>
      <c r="AM27" s="5">
        <v>1.7305315203999999E-2</v>
      </c>
      <c r="AN27" s="5">
        <v>4.9443757725600003E-3</v>
      </c>
      <c r="AO27" s="5">
        <v>0.97651421508000003</v>
      </c>
      <c r="AP27" s="5">
        <v>1.2360939431400001E-3</v>
      </c>
      <c r="AQ27" s="5">
        <v>0</v>
      </c>
      <c r="AR27" s="5" t="s">
        <v>14</v>
      </c>
      <c r="AS27" s="5">
        <v>821</v>
      </c>
      <c r="AT27" s="5">
        <v>0.94701583434799996</v>
      </c>
      <c r="AU27" s="5">
        <v>0</v>
      </c>
      <c r="AV27" s="5">
        <v>16</v>
      </c>
    </row>
    <row r="28" spans="1:49" x14ac:dyDescent="0.25">
      <c r="A28" s="5" t="s">
        <v>12</v>
      </c>
      <c r="B28" s="5">
        <v>2</v>
      </c>
      <c r="C28" s="5" t="s">
        <v>113</v>
      </c>
      <c r="D28" s="5">
        <v>2</v>
      </c>
      <c r="E28" s="5">
        <v>2</v>
      </c>
      <c r="F28" s="5">
        <v>0</v>
      </c>
      <c r="G28" s="5" t="s">
        <v>9</v>
      </c>
      <c r="H28" s="5">
        <v>805</v>
      </c>
      <c r="I28" s="5" t="s">
        <v>10</v>
      </c>
      <c r="J28" s="5">
        <v>805</v>
      </c>
      <c r="K28" s="5">
        <v>0</v>
      </c>
      <c r="L28" s="5">
        <v>0</v>
      </c>
      <c r="M28" s="5">
        <v>0.941614906832</v>
      </c>
      <c r="N28" s="5">
        <v>1.2422360248399999E-3</v>
      </c>
      <c r="O28" s="5">
        <v>46</v>
      </c>
      <c r="P28" s="5" t="s">
        <v>10</v>
      </c>
      <c r="Q28" s="5">
        <v>805</v>
      </c>
      <c r="R28" s="5">
        <v>0.85093167701899997</v>
      </c>
      <c r="S28" s="5">
        <v>0</v>
      </c>
      <c r="T28" s="5">
        <v>9.1925465838500003E-2</v>
      </c>
      <c r="U28" s="5">
        <v>0</v>
      </c>
      <c r="V28" s="5">
        <v>46</v>
      </c>
      <c r="W28" s="5" t="s">
        <v>11</v>
      </c>
      <c r="X28" s="5">
        <v>759</v>
      </c>
      <c r="Y28" s="5">
        <v>0.85310559006200004</v>
      </c>
      <c r="Z28" s="5">
        <v>46</v>
      </c>
      <c r="AA28" s="5">
        <v>0</v>
      </c>
      <c r="AB28" s="5" t="s">
        <v>51</v>
      </c>
      <c r="AC28" s="5">
        <v>805</v>
      </c>
      <c r="AD28" s="5" t="s">
        <v>13</v>
      </c>
      <c r="AE28" s="5">
        <v>851</v>
      </c>
      <c r="AF28" s="5">
        <v>0</v>
      </c>
      <c r="AG28" s="5">
        <v>5.4054054054099999E-2</v>
      </c>
      <c r="AH28" s="5">
        <v>0.94594594594600001</v>
      </c>
      <c r="AI28" s="5">
        <v>0</v>
      </c>
      <c r="AJ28" s="5">
        <v>0</v>
      </c>
      <c r="AK28" s="5" t="s">
        <v>13</v>
      </c>
      <c r="AL28" s="5">
        <v>851</v>
      </c>
      <c r="AM28" s="5">
        <v>1.6451233842499999E-2</v>
      </c>
      <c r="AN28" s="5">
        <v>5.4054054054099999E-2</v>
      </c>
      <c r="AO28" s="5">
        <v>0.92831962397199996</v>
      </c>
      <c r="AP28" s="5">
        <v>1.1750881316099999E-3</v>
      </c>
      <c r="AQ28" s="5">
        <v>0</v>
      </c>
      <c r="AR28" s="5" t="s">
        <v>14</v>
      </c>
      <c r="AS28" s="5">
        <v>989</v>
      </c>
      <c r="AT28" s="5">
        <v>0.77578361981800004</v>
      </c>
      <c r="AU28" s="5">
        <v>0</v>
      </c>
      <c r="AV28" s="5">
        <v>184</v>
      </c>
    </row>
    <row r="29" spans="1:49" x14ac:dyDescent="0.25">
      <c r="A29" s="5" t="s">
        <v>8</v>
      </c>
      <c r="B29" s="5">
        <v>2</v>
      </c>
      <c r="C29" s="5" t="s">
        <v>56</v>
      </c>
      <c r="D29" s="5">
        <v>2</v>
      </c>
      <c r="E29" s="5">
        <v>2</v>
      </c>
      <c r="F29" s="5">
        <f>D29-E29</f>
        <v>0</v>
      </c>
      <c r="G29" s="5" t="s">
        <v>9</v>
      </c>
      <c r="H29" s="5">
        <v>805</v>
      </c>
      <c r="I29" s="5" t="s">
        <v>10</v>
      </c>
      <c r="J29" s="5">
        <v>805</v>
      </c>
      <c r="K29" s="5">
        <v>1</v>
      </c>
      <c r="L29" s="5">
        <v>0</v>
      </c>
      <c r="M29" s="5">
        <v>0</v>
      </c>
      <c r="N29" s="5">
        <v>0</v>
      </c>
      <c r="O29" s="5">
        <v>0</v>
      </c>
      <c r="P29" s="5" t="s">
        <v>10</v>
      </c>
      <c r="Q29" s="5">
        <v>805</v>
      </c>
      <c r="R29" s="5">
        <v>1</v>
      </c>
      <c r="S29" s="5">
        <v>0</v>
      </c>
      <c r="T29" s="5">
        <v>0</v>
      </c>
      <c r="U29" s="5">
        <v>0</v>
      </c>
      <c r="V29" s="5">
        <v>0</v>
      </c>
      <c r="W29" s="5" t="s">
        <v>11</v>
      </c>
      <c r="X29" s="5">
        <v>805</v>
      </c>
      <c r="Y29" s="5">
        <v>1</v>
      </c>
      <c r="Z29" s="5">
        <v>0</v>
      </c>
      <c r="AA29" s="5">
        <v>0</v>
      </c>
      <c r="AB29" s="5" t="s">
        <v>51</v>
      </c>
      <c r="AC29" s="5">
        <v>805</v>
      </c>
      <c r="AD29" s="5" t="s">
        <v>13</v>
      </c>
      <c r="AE29" s="5">
        <v>805</v>
      </c>
      <c r="AF29" s="5">
        <v>0.99751552794999998</v>
      </c>
      <c r="AG29" s="5">
        <v>0</v>
      </c>
      <c r="AH29" s="5">
        <v>2.4844720496900001E-3</v>
      </c>
      <c r="AI29" s="5">
        <v>0</v>
      </c>
      <c r="AJ29" s="5">
        <v>0</v>
      </c>
      <c r="AK29" s="5" t="s">
        <v>13</v>
      </c>
      <c r="AL29" s="5">
        <v>805</v>
      </c>
      <c r="AM29" s="5">
        <v>0.99751552794999998</v>
      </c>
      <c r="AN29" s="5">
        <v>0</v>
      </c>
      <c r="AO29" s="5">
        <v>2.4844720496900001E-3</v>
      </c>
      <c r="AP29" s="5">
        <v>0</v>
      </c>
      <c r="AQ29" s="5">
        <v>0</v>
      </c>
      <c r="AR29" s="5" t="s">
        <v>14</v>
      </c>
      <c r="AS29" s="5">
        <v>805</v>
      </c>
      <c r="AT29" s="5">
        <v>0.99503105590100005</v>
      </c>
      <c r="AU29" s="5">
        <v>0</v>
      </c>
      <c r="AV29" s="5">
        <v>0</v>
      </c>
    </row>
    <row r="30" spans="1:49" x14ac:dyDescent="0.25">
      <c r="A30" s="5" t="s">
        <v>12</v>
      </c>
      <c r="B30" s="5">
        <v>2</v>
      </c>
      <c r="C30" s="5" t="s">
        <v>56</v>
      </c>
      <c r="D30" s="5">
        <v>2</v>
      </c>
      <c r="E30" s="5">
        <v>2</v>
      </c>
      <c r="F30" s="5">
        <f>D30-E30</f>
        <v>0</v>
      </c>
      <c r="G30" s="5" t="s">
        <v>9</v>
      </c>
      <c r="H30" s="5">
        <v>805</v>
      </c>
      <c r="I30" s="5" t="s">
        <v>13</v>
      </c>
      <c r="J30" s="5">
        <v>805</v>
      </c>
      <c r="K30" s="5">
        <v>0.80745341614900001</v>
      </c>
      <c r="L30" s="5">
        <v>0</v>
      </c>
      <c r="M30" s="5">
        <v>0</v>
      </c>
      <c r="N30" s="5">
        <v>0</v>
      </c>
      <c r="O30" s="5">
        <v>155</v>
      </c>
      <c r="P30" s="5" t="s">
        <v>13</v>
      </c>
      <c r="Q30" s="5">
        <v>805</v>
      </c>
      <c r="R30" s="5">
        <v>0.80745341614900001</v>
      </c>
      <c r="S30" s="5">
        <v>0</v>
      </c>
      <c r="T30" s="5">
        <v>0</v>
      </c>
      <c r="U30" s="5">
        <v>0</v>
      </c>
      <c r="V30" s="5">
        <v>155</v>
      </c>
      <c r="W30" s="5" t="s">
        <v>14</v>
      </c>
      <c r="X30" s="5">
        <v>650</v>
      </c>
      <c r="Y30" s="5">
        <v>0.79192546583900003</v>
      </c>
      <c r="Z30" s="5">
        <v>155</v>
      </c>
      <c r="AA30" s="5">
        <v>0</v>
      </c>
      <c r="AB30" s="5" t="s">
        <v>51</v>
      </c>
      <c r="AC30" s="5">
        <v>805</v>
      </c>
      <c r="AD30" s="5" t="s">
        <v>10</v>
      </c>
      <c r="AE30" s="5">
        <v>960</v>
      </c>
      <c r="AF30" s="5">
        <v>0</v>
      </c>
      <c r="AG30" s="5">
        <v>0.161458333333</v>
      </c>
      <c r="AH30" s="5">
        <v>0.83750000000000002</v>
      </c>
      <c r="AI30" s="5">
        <v>1.0416666666699999E-3</v>
      </c>
      <c r="AJ30" s="5">
        <v>0</v>
      </c>
      <c r="AK30" s="5" t="s">
        <v>10</v>
      </c>
      <c r="AL30" s="5">
        <v>960</v>
      </c>
      <c r="AM30" s="5">
        <v>1.0416666666699999E-3</v>
      </c>
      <c r="AN30" s="5">
        <v>0.161458333333</v>
      </c>
      <c r="AO30" s="5">
        <v>0.83645833333300001</v>
      </c>
      <c r="AP30" s="5">
        <v>1.0416666666699999E-3</v>
      </c>
      <c r="AQ30" s="5">
        <v>0</v>
      </c>
      <c r="AR30" s="5" t="s">
        <v>11</v>
      </c>
      <c r="AS30" s="5">
        <v>1425</v>
      </c>
      <c r="AT30" s="5">
        <v>0.53192982456100002</v>
      </c>
      <c r="AU30" s="5">
        <v>0</v>
      </c>
      <c r="AV30" s="5">
        <v>620</v>
      </c>
    </row>
    <row r="31" spans="1:49" x14ac:dyDescent="0.25">
      <c r="A31" s="4" t="s">
        <v>8</v>
      </c>
      <c r="B31" s="4">
        <v>2</v>
      </c>
      <c r="C31" s="4" t="s">
        <v>112</v>
      </c>
      <c r="D31" s="4">
        <v>2</v>
      </c>
      <c r="E31" s="4">
        <v>4</v>
      </c>
      <c r="F31" s="4">
        <v>-2</v>
      </c>
      <c r="G31" s="4" t="s">
        <v>9</v>
      </c>
      <c r="H31" s="4">
        <v>805</v>
      </c>
      <c r="I31" s="4" t="s">
        <v>10</v>
      </c>
      <c r="J31" s="4">
        <v>805</v>
      </c>
      <c r="K31" s="4">
        <v>0</v>
      </c>
      <c r="L31" s="4">
        <v>0</v>
      </c>
      <c r="M31" s="4">
        <v>0.47950310558999998</v>
      </c>
      <c r="N31" s="4">
        <v>0</v>
      </c>
      <c r="O31" s="4">
        <v>419</v>
      </c>
      <c r="P31" s="4" t="s">
        <v>10</v>
      </c>
      <c r="Q31" s="4">
        <v>805</v>
      </c>
      <c r="R31" s="4">
        <v>0.32546583850900002</v>
      </c>
      <c r="S31" s="4">
        <v>0</v>
      </c>
      <c r="T31" s="4">
        <v>0.15403726708099999</v>
      </c>
      <c r="U31" s="4">
        <v>0</v>
      </c>
      <c r="V31" s="4">
        <v>419</v>
      </c>
      <c r="W31" s="4" t="s">
        <v>11</v>
      </c>
      <c r="X31" s="4">
        <v>386</v>
      </c>
      <c r="Y31" s="4">
        <v>0.37080745341600002</v>
      </c>
      <c r="Z31" s="4">
        <v>419</v>
      </c>
      <c r="AA31" s="4">
        <v>0</v>
      </c>
      <c r="AB31" s="4" t="s">
        <v>51</v>
      </c>
      <c r="AC31" s="5">
        <v>805</v>
      </c>
      <c r="AD31" s="5" t="s">
        <v>52</v>
      </c>
      <c r="AE31" s="5">
        <v>805</v>
      </c>
      <c r="AF31" s="5">
        <v>1</v>
      </c>
      <c r="AG31" s="5">
        <v>0</v>
      </c>
      <c r="AH31" s="5">
        <v>0</v>
      </c>
      <c r="AI31" s="5">
        <v>0</v>
      </c>
      <c r="AJ31" s="5">
        <v>0</v>
      </c>
      <c r="AK31" s="5" t="s">
        <v>52</v>
      </c>
      <c r="AL31" s="5">
        <v>805</v>
      </c>
      <c r="AM31" s="5">
        <v>1</v>
      </c>
      <c r="AN31" s="5">
        <v>0</v>
      </c>
      <c r="AO31" s="5">
        <v>0</v>
      </c>
      <c r="AP31" s="5">
        <v>0</v>
      </c>
      <c r="AQ31" s="5">
        <v>0</v>
      </c>
      <c r="AR31" s="5" t="s">
        <v>53</v>
      </c>
      <c r="AS31" s="5">
        <v>805</v>
      </c>
      <c r="AT31" s="5">
        <v>1</v>
      </c>
      <c r="AU31" s="5">
        <v>0</v>
      </c>
      <c r="AV31" s="5">
        <v>0</v>
      </c>
      <c r="AW31" s="17"/>
    </row>
    <row r="32" spans="1:49" x14ac:dyDescent="0.25">
      <c r="A32" s="5" t="s">
        <v>12</v>
      </c>
      <c r="B32" s="5">
        <v>2</v>
      </c>
      <c r="C32" s="5" t="s">
        <v>112</v>
      </c>
      <c r="D32" s="5">
        <v>2</v>
      </c>
      <c r="E32" s="5">
        <v>2</v>
      </c>
      <c r="F32" s="5">
        <v>0</v>
      </c>
      <c r="G32" s="5" t="s">
        <v>9</v>
      </c>
      <c r="H32" s="5">
        <v>805</v>
      </c>
      <c r="I32" s="5" t="s">
        <v>10</v>
      </c>
      <c r="J32" s="5">
        <v>805</v>
      </c>
      <c r="K32" s="5">
        <v>6.5838509316800006E-2</v>
      </c>
      <c r="L32" s="5">
        <v>0</v>
      </c>
      <c r="M32" s="5">
        <v>4.4720496894399997E-2</v>
      </c>
      <c r="N32" s="5">
        <v>0</v>
      </c>
      <c r="O32" s="5">
        <v>716</v>
      </c>
      <c r="P32" s="5" t="s">
        <v>10</v>
      </c>
      <c r="Q32" s="5">
        <v>805</v>
      </c>
      <c r="R32" s="5">
        <v>6.5838509316800006E-2</v>
      </c>
      <c r="S32" s="5">
        <v>0</v>
      </c>
      <c r="T32" s="5">
        <v>4.4720496894399997E-2</v>
      </c>
      <c r="U32" s="5">
        <v>0</v>
      </c>
      <c r="V32" s="5">
        <v>716</v>
      </c>
      <c r="W32" s="5" t="s">
        <v>14</v>
      </c>
      <c r="X32" s="5">
        <v>3936</v>
      </c>
      <c r="Y32" s="5">
        <v>0.13024844720500001</v>
      </c>
      <c r="Z32" s="5">
        <v>89</v>
      </c>
      <c r="AA32" s="5">
        <v>3220</v>
      </c>
      <c r="AB32" s="5" t="s">
        <v>51</v>
      </c>
      <c r="AC32" s="5">
        <v>805</v>
      </c>
      <c r="AD32" s="5" t="s">
        <v>13</v>
      </c>
      <c r="AE32" s="5">
        <v>1521</v>
      </c>
      <c r="AF32" s="5">
        <v>0</v>
      </c>
      <c r="AG32" s="5">
        <v>0.470742932281</v>
      </c>
      <c r="AH32" s="5">
        <v>0.52925706771900005</v>
      </c>
      <c r="AI32" s="5">
        <v>0</v>
      </c>
      <c r="AJ32" s="5">
        <v>0</v>
      </c>
      <c r="AK32" s="5" t="s">
        <v>13</v>
      </c>
      <c r="AL32" s="5">
        <v>1521</v>
      </c>
      <c r="AM32" s="5">
        <v>6.5746219592400005E-4</v>
      </c>
      <c r="AN32" s="5">
        <v>0.470742932281</v>
      </c>
      <c r="AO32" s="5">
        <v>0.52794214332699996</v>
      </c>
      <c r="AP32" s="5">
        <v>6.5746219592400005E-4</v>
      </c>
      <c r="AQ32" s="5">
        <v>0</v>
      </c>
      <c r="AR32" s="5" t="s">
        <v>14</v>
      </c>
      <c r="AS32" s="5">
        <v>3669</v>
      </c>
      <c r="AT32" s="5">
        <v>0.204551648951</v>
      </c>
      <c r="AU32" s="5">
        <v>0</v>
      </c>
      <c r="AV32" s="5">
        <v>2864</v>
      </c>
    </row>
    <row r="33" spans="1:49" x14ac:dyDescent="0.25">
      <c r="A33" s="5" t="s">
        <v>8</v>
      </c>
      <c r="B33" s="5">
        <v>2</v>
      </c>
      <c r="C33" s="5" t="s">
        <v>126</v>
      </c>
      <c r="D33" s="5">
        <v>2</v>
      </c>
      <c r="E33" s="5">
        <v>2</v>
      </c>
      <c r="F33" s="5">
        <v>0</v>
      </c>
      <c r="G33" s="5" t="s">
        <v>9</v>
      </c>
      <c r="H33" s="5">
        <v>805</v>
      </c>
      <c r="I33" s="5" t="s">
        <v>13</v>
      </c>
      <c r="J33" s="5">
        <v>827</v>
      </c>
      <c r="K33" s="5">
        <v>0</v>
      </c>
      <c r="L33" s="5">
        <v>2.6602176541699999E-2</v>
      </c>
      <c r="M33" s="5">
        <v>0.97097944377300005</v>
      </c>
      <c r="N33" s="5">
        <v>2.4183796856100002E-3</v>
      </c>
      <c r="O33" s="5">
        <v>0</v>
      </c>
      <c r="P33" s="5" t="s">
        <v>13</v>
      </c>
      <c r="Q33" s="5">
        <v>827</v>
      </c>
      <c r="R33" s="5">
        <v>0.43288996372400002</v>
      </c>
      <c r="S33" s="5">
        <v>2.6602176541699999E-2</v>
      </c>
      <c r="T33" s="5">
        <v>0.54050785973399995</v>
      </c>
      <c r="U33" s="5">
        <v>0</v>
      </c>
      <c r="V33" s="5">
        <v>0</v>
      </c>
      <c r="W33" s="5" t="s">
        <v>14</v>
      </c>
      <c r="X33" s="5">
        <v>893</v>
      </c>
      <c r="Y33" s="5">
        <v>0.65957446808499998</v>
      </c>
      <c r="Z33" s="5">
        <v>0</v>
      </c>
      <c r="AA33" s="5">
        <v>88</v>
      </c>
      <c r="AB33" s="5" t="s">
        <v>51</v>
      </c>
      <c r="AC33" s="5">
        <v>805</v>
      </c>
      <c r="AD33" s="5" t="s">
        <v>10</v>
      </c>
      <c r="AE33" s="5">
        <v>805</v>
      </c>
      <c r="AF33" s="5">
        <v>0</v>
      </c>
      <c r="AG33" s="5">
        <v>0</v>
      </c>
      <c r="AH33" s="5">
        <v>0.97267080745300005</v>
      </c>
      <c r="AI33" s="5">
        <v>0</v>
      </c>
      <c r="AJ33" s="5">
        <v>22</v>
      </c>
      <c r="AK33" s="5" t="s">
        <v>10</v>
      </c>
      <c r="AL33" s="5">
        <v>805</v>
      </c>
      <c r="AM33" s="5">
        <v>0.88695652173899997</v>
      </c>
      <c r="AN33" s="5">
        <v>0</v>
      </c>
      <c r="AO33" s="5">
        <v>8.4472049689400003E-2</v>
      </c>
      <c r="AP33" s="5">
        <v>1.2422360248399999E-3</v>
      </c>
      <c r="AQ33" s="5">
        <v>22</v>
      </c>
      <c r="AR33" s="5" t="s">
        <v>11</v>
      </c>
      <c r="AS33" s="5">
        <v>783</v>
      </c>
      <c r="AT33" s="5">
        <v>0.86956521739100001</v>
      </c>
      <c r="AU33" s="5">
        <v>22</v>
      </c>
      <c r="AV33" s="5">
        <v>0</v>
      </c>
    </row>
    <row r="34" spans="1:49" x14ac:dyDescent="0.25">
      <c r="A34" s="5" t="s">
        <v>12</v>
      </c>
      <c r="B34" s="5">
        <v>2</v>
      </c>
      <c r="C34" s="5" t="s">
        <v>126</v>
      </c>
      <c r="D34" s="5">
        <v>2</v>
      </c>
      <c r="E34" s="5">
        <v>2</v>
      </c>
      <c r="F34" s="5">
        <v>0</v>
      </c>
      <c r="G34" s="5" t="s">
        <v>9</v>
      </c>
      <c r="H34" s="5">
        <v>805</v>
      </c>
      <c r="I34" s="5" t="s">
        <v>13</v>
      </c>
      <c r="J34" s="5">
        <v>1569</v>
      </c>
      <c r="K34" s="5">
        <v>0</v>
      </c>
      <c r="L34" s="5">
        <v>0.48693435309100003</v>
      </c>
      <c r="M34" s="5">
        <v>0.51306564690900003</v>
      </c>
      <c r="N34" s="5">
        <v>0</v>
      </c>
      <c r="O34" s="5">
        <v>0</v>
      </c>
      <c r="P34" s="5" t="s">
        <v>13</v>
      </c>
      <c r="Q34" s="5">
        <v>1569</v>
      </c>
      <c r="R34" s="5">
        <v>0</v>
      </c>
      <c r="S34" s="5">
        <v>0.48693435309100003</v>
      </c>
      <c r="T34" s="5">
        <v>0.51306564690900003</v>
      </c>
      <c r="U34" s="5">
        <v>0</v>
      </c>
      <c r="V34" s="5">
        <v>0</v>
      </c>
      <c r="W34" s="5" t="s">
        <v>14</v>
      </c>
      <c r="X34" s="5">
        <v>3861</v>
      </c>
      <c r="Y34" s="5">
        <v>0.14788914788900001</v>
      </c>
      <c r="Z34" s="5">
        <v>0</v>
      </c>
      <c r="AA34" s="5">
        <v>3056</v>
      </c>
      <c r="AB34" s="5" t="s">
        <v>51</v>
      </c>
      <c r="AC34" s="5">
        <v>805</v>
      </c>
      <c r="AD34" s="5" t="s">
        <v>13</v>
      </c>
      <c r="AE34" s="5">
        <v>1610</v>
      </c>
      <c r="AF34" s="5">
        <v>0</v>
      </c>
      <c r="AG34" s="5">
        <v>0.5</v>
      </c>
      <c r="AH34" s="5">
        <v>0.47453416149099997</v>
      </c>
      <c r="AI34" s="5">
        <v>0</v>
      </c>
      <c r="AJ34" s="5">
        <v>41</v>
      </c>
      <c r="AK34" s="5" t="s">
        <v>13</v>
      </c>
      <c r="AL34" s="5">
        <v>1610</v>
      </c>
      <c r="AM34" s="5">
        <v>0</v>
      </c>
      <c r="AN34" s="5">
        <v>0.5</v>
      </c>
      <c r="AO34" s="5">
        <v>0.47453416149099997</v>
      </c>
      <c r="AP34" s="5">
        <v>0</v>
      </c>
      <c r="AQ34" s="5">
        <v>41</v>
      </c>
      <c r="AR34" s="5" t="s">
        <v>14</v>
      </c>
      <c r="AS34" s="5">
        <v>3984</v>
      </c>
      <c r="AT34" s="5">
        <v>0.166956521739</v>
      </c>
      <c r="AU34" s="5">
        <v>41</v>
      </c>
      <c r="AV34" s="5">
        <v>3220</v>
      </c>
    </row>
    <row r="35" spans="1:49" x14ac:dyDescent="0.25">
      <c r="A35" s="5" t="s">
        <v>8</v>
      </c>
      <c r="B35" s="5">
        <v>2</v>
      </c>
      <c r="C35" s="5" t="s">
        <v>119</v>
      </c>
      <c r="D35" s="5">
        <v>2</v>
      </c>
      <c r="E35" s="5">
        <v>2</v>
      </c>
      <c r="F35" s="5">
        <v>0</v>
      </c>
      <c r="G35" s="5" t="s">
        <v>9</v>
      </c>
      <c r="H35" s="5">
        <v>805</v>
      </c>
      <c r="I35" s="5" t="s">
        <v>13</v>
      </c>
      <c r="J35" s="5">
        <v>805</v>
      </c>
      <c r="K35" s="5">
        <v>0</v>
      </c>
      <c r="L35" s="5">
        <v>0</v>
      </c>
      <c r="M35" s="5">
        <v>0.99751552794999998</v>
      </c>
      <c r="N35" s="5">
        <v>2.4844720496900001E-3</v>
      </c>
      <c r="O35" s="5">
        <v>0</v>
      </c>
      <c r="P35" s="5" t="s">
        <v>13</v>
      </c>
      <c r="Q35" s="5">
        <v>805</v>
      </c>
      <c r="R35" s="5">
        <v>0.44472049689400001</v>
      </c>
      <c r="S35" s="5">
        <v>0</v>
      </c>
      <c r="T35" s="5">
        <v>0.55527950310600005</v>
      </c>
      <c r="U35" s="5">
        <v>0</v>
      </c>
      <c r="V35" s="5">
        <v>0</v>
      </c>
      <c r="W35" s="5" t="s">
        <v>14</v>
      </c>
      <c r="X35" s="5">
        <v>805</v>
      </c>
      <c r="Y35" s="5">
        <v>0.73664596273299998</v>
      </c>
      <c r="Z35" s="5">
        <v>0</v>
      </c>
      <c r="AA35" s="5">
        <v>0</v>
      </c>
      <c r="AB35" s="5" t="s">
        <v>51</v>
      </c>
      <c r="AC35" s="5">
        <v>805</v>
      </c>
      <c r="AD35" s="5" t="s">
        <v>10</v>
      </c>
      <c r="AE35" s="5">
        <v>805</v>
      </c>
      <c r="AF35" s="5">
        <v>0</v>
      </c>
      <c r="AG35" s="5">
        <v>0</v>
      </c>
      <c r="AH35" s="5">
        <v>1</v>
      </c>
      <c r="AI35" s="5">
        <v>0</v>
      </c>
      <c r="AJ35" s="5">
        <v>0</v>
      </c>
      <c r="AK35" s="5" t="s">
        <v>10</v>
      </c>
      <c r="AL35" s="5">
        <v>805</v>
      </c>
      <c r="AM35" s="5">
        <v>0.99006211180100001</v>
      </c>
      <c r="AN35" s="5">
        <v>0</v>
      </c>
      <c r="AO35" s="5">
        <v>9.9378881987600004E-3</v>
      </c>
      <c r="AP35" s="5">
        <v>0</v>
      </c>
      <c r="AQ35" s="5">
        <v>0</v>
      </c>
      <c r="AR35" s="5" t="s">
        <v>11</v>
      </c>
      <c r="AS35" s="5">
        <v>805</v>
      </c>
      <c r="AT35" s="5">
        <v>0.99378881987599998</v>
      </c>
      <c r="AU35" s="5">
        <v>0</v>
      </c>
      <c r="AV35" s="5">
        <v>0</v>
      </c>
    </row>
    <row r="36" spans="1:49" x14ac:dyDescent="0.25">
      <c r="A36" s="5" t="s">
        <v>12</v>
      </c>
      <c r="B36" s="5">
        <v>2</v>
      </c>
      <c r="C36" s="5" t="s">
        <v>119</v>
      </c>
      <c r="D36" s="5">
        <v>2</v>
      </c>
      <c r="E36" s="5">
        <v>2</v>
      </c>
      <c r="F36" s="5">
        <v>0</v>
      </c>
      <c r="G36" s="5" t="s">
        <v>9</v>
      </c>
      <c r="H36" s="5">
        <v>805</v>
      </c>
      <c r="I36" s="5" t="s">
        <v>13</v>
      </c>
      <c r="J36" s="5">
        <v>1509</v>
      </c>
      <c r="K36" s="5">
        <v>0</v>
      </c>
      <c r="L36" s="5">
        <v>0.46653412856199999</v>
      </c>
      <c r="M36" s="5">
        <v>0.474486414844</v>
      </c>
      <c r="N36" s="5">
        <v>0</v>
      </c>
      <c r="O36" s="5">
        <v>89</v>
      </c>
      <c r="P36" s="5" t="s">
        <v>13</v>
      </c>
      <c r="Q36" s="5">
        <v>1509</v>
      </c>
      <c r="R36" s="5">
        <v>0</v>
      </c>
      <c r="S36" s="5">
        <v>0.46653412856199999</v>
      </c>
      <c r="T36" s="5">
        <v>0.474486414844</v>
      </c>
      <c r="U36" s="5">
        <v>0</v>
      </c>
      <c r="V36" s="5">
        <v>89</v>
      </c>
      <c r="W36" s="5" t="s">
        <v>14</v>
      </c>
      <c r="X36" s="5">
        <v>3532</v>
      </c>
      <c r="Y36" s="5">
        <v>0.13138635736000001</v>
      </c>
      <c r="Z36" s="5">
        <v>89</v>
      </c>
      <c r="AA36" s="5">
        <v>2816</v>
      </c>
      <c r="AB36" s="5" t="s">
        <v>51</v>
      </c>
      <c r="AC36" s="5">
        <v>805</v>
      </c>
      <c r="AD36" s="5" t="s">
        <v>13</v>
      </c>
      <c r="AE36" s="5">
        <v>1521</v>
      </c>
      <c r="AF36" s="5">
        <v>0</v>
      </c>
      <c r="AG36" s="5">
        <v>0.470742932281</v>
      </c>
      <c r="AH36" s="5">
        <v>0.46285338593000003</v>
      </c>
      <c r="AI36" s="5">
        <v>0</v>
      </c>
      <c r="AJ36" s="5">
        <v>101</v>
      </c>
      <c r="AK36" s="5" t="s">
        <v>13</v>
      </c>
      <c r="AL36" s="5">
        <v>1521</v>
      </c>
      <c r="AM36" s="5">
        <v>0.45759368836300002</v>
      </c>
      <c r="AN36" s="5">
        <v>0.470742932281</v>
      </c>
      <c r="AO36" s="5">
        <v>5.2596975673900002E-3</v>
      </c>
      <c r="AP36" s="5">
        <v>0</v>
      </c>
      <c r="AQ36" s="5">
        <v>101</v>
      </c>
      <c r="AR36" s="5" t="s">
        <v>14</v>
      </c>
      <c r="AS36" s="5">
        <v>3568</v>
      </c>
      <c r="AT36" s="5">
        <v>0.18710820386999999</v>
      </c>
      <c r="AU36" s="5">
        <v>101</v>
      </c>
      <c r="AV36" s="5">
        <v>2864</v>
      </c>
    </row>
    <row r="37" spans="1:49" x14ac:dyDescent="0.25">
      <c r="A37" s="5" t="s">
        <v>8</v>
      </c>
      <c r="B37" s="5">
        <v>2</v>
      </c>
      <c r="C37" s="5" t="s">
        <v>66</v>
      </c>
      <c r="D37" s="5">
        <v>2</v>
      </c>
      <c r="E37" s="5">
        <v>2</v>
      </c>
      <c r="F37" s="5">
        <f>D37-E37</f>
        <v>0</v>
      </c>
      <c r="G37" s="5" t="s">
        <v>9</v>
      </c>
      <c r="H37" s="5">
        <v>805</v>
      </c>
      <c r="I37" s="5" t="s">
        <v>10</v>
      </c>
      <c r="J37" s="5">
        <v>805</v>
      </c>
      <c r="K37" s="5">
        <v>0</v>
      </c>
      <c r="L37" s="5">
        <v>0</v>
      </c>
      <c r="M37" s="5">
        <v>0.99875776397500005</v>
      </c>
      <c r="N37" s="5">
        <v>1.2422360248399999E-3</v>
      </c>
      <c r="O37" s="5">
        <v>0</v>
      </c>
      <c r="P37" s="5" t="s">
        <v>10</v>
      </c>
      <c r="Q37" s="5">
        <v>805</v>
      </c>
      <c r="R37" s="5">
        <v>0.93416149068300003</v>
      </c>
      <c r="S37" s="5">
        <v>0</v>
      </c>
      <c r="T37" s="5">
        <v>6.45962732919E-2</v>
      </c>
      <c r="U37" s="5">
        <v>1.2422360248399999E-3</v>
      </c>
      <c r="V37" s="5">
        <v>0</v>
      </c>
      <c r="W37" s="5" t="s">
        <v>11</v>
      </c>
      <c r="X37" s="5">
        <v>805</v>
      </c>
      <c r="Y37" s="5">
        <v>0.96180124223600005</v>
      </c>
      <c r="Z37" s="5">
        <v>0</v>
      </c>
      <c r="AA37" s="5">
        <v>0</v>
      </c>
      <c r="AB37" s="5" t="s">
        <v>51</v>
      </c>
      <c r="AC37" s="5">
        <v>805</v>
      </c>
      <c r="AD37" s="5" t="s">
        <v>13</v>
      </c>
      <c r="AE37" s="5">
        <v>805</v>
      </c>
      <c r="AF37" s="5">
        <v>1</v>
      </c>
      <c r="AG37" s="5">
        <v>0</v>
      </c>
      <c r="AH37" s="5">
        <v>0</v>
      </c>
      <c r="AI37" s="5">
        <v>0</v>
      </c>
      <c r="AJ37" s="5">
        <v>0</v>
      </c>
      <c r="AK37" s="5" t="s">
        <v>13</v>
      </c>
      <c r="AL37" s="5">
        <v>805</v>
      </c>
      <c r="AM37" s="5">
        <v>1</v>
      </c>
      <c r="AN37" s="5">
        <v>0</v>
      </c>
      <c r="AO37" s="5">
        <v>0</v>
      </c>
      <c r="AP37" s="5">
        <v>0</v>
      </c>
      <c r="AQ37" s="5">
        <v>0</v>
      </c>
      <c r="AR37" s="5" t="s">
        <v>14</v>
      </c>
      <c r="AS37" s="5">
        <v>805</v>
      </c>
      <c r="AT37" s="5">
        <v>1</v>
      </c>
      <c r="AU37" s="5">
        <v>0</v>
      </c>
      <c r="AV37" s="5">
        <v>0</v>
      </c>
    </row>
    <row r="38" spans="1:49" x14ac:dyDescent="0.25">
      <c r="A38" s="5" t="s">
        <v>12</v>
      </c>
      <c r="B38" s="5">
        <v>2</v>
      </c>
      <c r="C38" s="5" t="s">
        <v>66</v>
      </c>
      <c r="D38" s="5">
        <v>2</v>
      </c>
      <c r="E38" s="5">
        <v>2</v>
      </c>
      <c r="F38" s="5">
        <f>D38-E38</f>
        <v>0</v>
      </c>
      <c r="G38" s="5" t="s">
        <v>9</v>
      </c>
      <c r="H38" s="5">
        <v>805</v>
      </c>
      <c r="I38" s="5" t="s">
        <v>13</v>
      </c>
      <c r="J38" s="5">
        <v>1610</v>
      </c>
      <c r="K38" s="5">
        <v>0</v>
      </c>
      <c r="L38" s="5">
        <v>0.5</v>
      </c>
      <c r="M38" s="5">
        <v>0.498136645963</v>
      </c>
      <c r="N38" s="5">
        <v>0</v>
      </c>
      <c r="O38" s="5">
        <v>3</v>
      </c>
      <c r="P38" s="5" t="s">
        <v>13</v>
      </c>
      <c r="Q38" s="5">
        <v>1610</v>
      </c>
      <c r="R38" s="5">
        <v>0</v>
      </c>
      <c r="S38" s="5">
        <v>0.5</v>
      </c>
      <c r="T38" s="5">
        <v>0.498136645963</v>
      </c>
      <c r="U38" s="5">
        <v>0</v>
      </c>
      <c r="V38" s="5">
        <v>3</v>
      </c>
      <c r="W38" s="5" t="s">
        <v>14</v>
      </c>
      <c r="X38" s="5">
        <v>4022</v>
      </c>
      <c r="Y38" s="5">
        <v>0.18950310559</v>
      </c>
      <c r="Z38" s="5">
        <v>3</v>
      </c>
      <c r="AA38" s="5">
        <v>3220</v>
      </c>
      <c r="AB38" s="5" t="s">
        <v>51</v>
      </c>
      <c r="AC38" s="5">
        <v>805</v>
      </c>
      <c r="AD38" s="5" t="s">
        <v>13</v>
      </c>
      <c r="AE38" s="5">
        <v>1607</v>
      </c>
      <c r="AF38" s="5">
        <v>0</v>
      </c>
      <c r="AG38" s="5">
        <v>0.49906658369599999</v>
      </c>
      <c r="AH38" s="5">
        <v>0.50093341630400001</v>
      </c>
      <c r="AI38" s="5">
        <v>0</v>
      </c>
      <c r="AJ38" s="5">
        <v>0</v>
      </c>
      <c r="AK38" s="5" t="s">
        <v>13</v>
      </c>
      <c r="AL38" s="5">
        <v>1607</v>
      </c>
      <c r="AM38" s="5">
        <v>0</v>
      </c>
      <c r="AN38" s="5">
        <v>0.49906658369599999</v>
      </c>
      <c r="AO38" s="5">
        <v>0.50093341630400001</v>
      </c>
      <c r="AP38" s="5">
        <v>0</v>
      </c>
      <c r="AQ38" s="5">
        <v>0</v>
      </c>
      <c r="AR38" s="5" t="s">
        <v>14</v>
      </c>
      <c r="AS38" s="5">
        <v>4013</v>
      </c>
      <c r="AT38" s="5">
        <v>0.19623722900599999</v>
      </c>
      <c r="AU38" s="5">
        <v>0</v>
      </c>
      <c r="AV38" s="5">
        <v>3208</v>
      </c>
    </row>
    <row r="39" spans="1:49" x14ac:dyDescent="0.25">
      <c r="A39" s="5" t="s">
        <v>8</v>
      </c>
      <c r="B39" s="5">
        <v>2</v>
      </c>
      <c r="C39" s="5" t="s">
        <v>67</v>
      </c>
      <c r="D39" s="5">
        <v>2</v>
      </c>
      <c r="E39" s="5">
        <v>2</v>
      </c>
      <c r="F39" s="5">
        <f>D39-E39</f>
        <v>0</v>
      </c>
      <c r="G39" s="5" t="s">
        <v>9</v>
      </c>
      <c r="H39" s="5">
        <v>805</v>
      </c>
      <c r="I39" s="5" t="s">
        <v>13</v>
      </c>
      <c r="J39" s="5">
        <v>808</v>
      </c>
      <c r="K39" s="5">
        <v>0</v>
      </c>
      <c r="L39" s="5">
        <v>3.7128712871299999E-3</v>
      </c>
      <c r="M39" s="5">
        <v>0.99628712871299996</v>
      </c>
      <c r="N39" s="5">
        <v>0</v>
      </c>
      <c r="O39" s="5">
        <v>0</v>
      </c>
      <c r="P39" s="5" t="s">
        <v>13</v>
      </c>
      <c r="Q39" s="5">
        <v>808</v>
      </c>
      <c r="R39" s="5">
        <v>0.93069306930700002</v>
      </c>
      <c r="S39" s="5">
        <v>3.7128712871299999E-3</v>
      </c>
      <c r="T39" s="5">
        <v>6.4356435643599996E-2</v>
      </c>
      <c r="U39" s="5">
        <v>1.23762376238E-3</v>
      </c>
      <c r="V39" s="5">
        <v>0</v>
      </c>
      <c r="W39" s="5" t="s">
        <v>14</v>
      </c>
      <c r="X39" s="5">
        <v>817</v>
      </c>
      <c r="Y39" s="5">
        <v>0.946756425949</v>
      </c>
      <c r="Z39" s="5">
        <v>0</v>
      </c>
      <c r="AA39" s="5">
        <v>12</v>
      </c>
      <c r="AB39" s="5" t="s">
        <v>51</v>
      </c>
      <c r="AC39" s="5">
        <v>805</v>
      </c>
      <c r="AD39" s="5" t="s">
        <v>10</v>
      </c>
      <c r="AE39" s="5">
        <v>805</v>
      </c>
      <c r="AF39" s="5">
        <v>0.98633540372700002</v>
      </c>
      <c r="AG39" s="5">
        <v>0</v>
      </c>
      <c r="AH39" s="5">
        <v>9.9378881987600004E-3</v>
      </c>
      <c r="AI39" s="5">
        <v>0</v>
      </c>
      <c r="AJ39" s="5">
        <v>3</v>
      </c>
      <c r="AK39" s="5" t="s">
        <v>10</v>
      </c>
      <c r="AL39" s="5">
        <v>805</v>
      </c>
      <c r="AM39" s="5">
        <v>0.98633540372700002</v>
      </c>
      <c r="AN39" s="5">
        <v>0</v>
      </c>
      <c r="AO39" s="5">
        <v>9.9378881987600004E-3</v>
      </c>
      <c r="AP39" s="5">
        <v>0</v>
      </c>
      <c r="AQ39" s="5">
        <v>3</v>
      </c>
      <c r="AR39" s="5" t="s">
        <v>11</v>
      </c>
      <c r="AS39" s="5">
        <v>802</v>
      </c>
      <c r="AT39" s="5">
        <v>0.97919254658400001</v>
      </c>
      <c r="AU39" s="5">
        <v>3</v>
      </c>
      <c r="AV39" s="5">
        <v>0</v>
      </c>
    </row>
    <row r="40" spans="1:49" x14ac:dyDescent="0.25">
      <c r="A40" s="5" t="s">
        <v>12</v>
      </c>
      <c r="B40" s="5">
        <v>2</v>
      </c>
      <c r="C40" s="5" t="s">
        <v>67</v>
      </c>
      <c r="D40" s="5">
        <v>2</v>
      </c>
      <c r="E40" s="5">
        <v>2</v>
      </c>
      <c r="F40" s="5">
        <f>D40-E40</f>
        <v>0</v>
      </c>
      <c r="G40" s="5" t="s">
        <v>9</v>
      </c>
      <c r="H40" s="5">
        <v>805</v>
      </c>
      <c r="I40" s="5" t="s">
        <v>10</v>
      </c>
      <c r="J40" s="5">
        <v>852</v>
      </c>
      <c r="K40" s="5">
        <v>0</v>
      </c>
      <c r="L40" s="5">
        <v>5.5164319248799998E-2</v>
      </c>
      <c r="M40" s="5">
        <v>0.94366197183099998</v>
      </c>
      <c r="N40" s="5">
        <v>1.17370892019E-3</v>
      </c>
      <c r="O40" s="5">
        <v>0</v>
      </c>
      <c r="P40" s="5" t="s">
        <v>10</v>
      </c>
      <c r="Q40" s="5">
        <v>852</v>
      </c>
      <c r="R40" s="5">
        <v>0.81924882629100004</v>
      </c>
      <c r="S40" s="5">
        <v>5.5164319248799998E-2</v>
      </c>
      <c r="T40" s="5">
        <v>0.12441314554000001</v>
      </c>
      <c r="U40" s="5">
        <v>1.17370892019E-3</v>
      </c>
      <c r="V40" s="5">
        <v>0</v>
      </c>
      <c r="W40" s="5" t="s">
        <v>11</v>
      </c>
      <c r="X40" s="5">
        <v>993</v>
      </c>
      <c r="Y40" s="5">
        <v>0.74496475327300005</v>
      </c>
      <c r="Z40" s="5">
        <v>0</v>
      </c>
      <c r="AA40" s="5">
        <v>188</v>
      </c>
      <c r="AB40" s="5" t="s">
        <v>51</v>
      </c>
      <c r="AC40" s="5">
        <v>805</v>
      </c>
      <c r="AD40" s="5" t="s">
        <v>13</v>
      </c>
      <c r="AE40" s="5">
        <v>805</v>
      </c>
      <c r="AF40" s="5">
        <v>0.92795031055900001</v>
      </c>
      <c r="AG40" s="5">
        <v>0</v>
      </c>
      <c r="AH40" s="5">
        <v>1.36645962733E-2</v>
      </c>
      <c r="AI40" s="5">
        <v>0</v>
      </c>
      <c r="AJ40" s="5">
        <v>47</v>
      </c>
      <c r="AK40" s="5" t="s">
        <v>13</v>
      </c>
      <c r="AL40" s="5">
        <v>805</v>
      </c>
      <c r="AM40" s="5">
        <v>0.92795031055900001</v>
      </c>
      <c r="AN40" s="5">
        <v>0</v>
      </c>
      <c r="AO40" s="5">
        <v>1.36645962733E-2</v>
      </c>
      <c r="AP40" s="5">
        <v>0</v>
      </c>
      <c r="AQ40" s="5">
        <v>47</v>
      </c>
      <c r="AR40" s="5" t="s">
        <v>14</v>
      </c>
      <c r="AS40" s="5">
        <v>758</v>
      </c>
      <c r="AT40" s="5">
        <v>0.90962732919300004</v>
      </c>
      <c r="AU40" s="5">
        <v>47</v>
      </c>
      <c r="AV40" s="5">
        <v>0</v>
      </c>
    </row>
    <row r="41" spans="1:49" x14ac:dyDescent="0.25">
      <c r="A41" s="4" t="s">
        <v>8</v>
      </c>
      <c r="B41" s="4">
        <v>2</v>
      </c>
      <c r="C41" s="4" t="s">
        <v>58</v>
      </c>
      <c r="D41" s="4">
        <v>2</v>
      </c>
      <c r="E41" s="4">
        <v>3</v>
      </c>
      <c r="F41" s="4">
        <f>D41-E41</f>
        <v>-1</v>
      </c>
      <c r="G41" s="4" t="s">
        <v>9</v>
      </c>
      <c r="H41" s="4">
        <v>805</v>
      </c>
      <c r="I41" s="4" t="s">
        <v>10</v>
      </c>
      <c r="J41" s="4">
        <v>809</v>
      </c>
      <c r="K41" s="4">
        <v>0</v>
      </c>
      <c r="L41" s="4">
        <v>4.9443757725600003E-3</v>
      </c>
      <c r="M41" s="4">
        <v>0.99258343634099999</v>
      </c>
      <c r="N41" s="4">
        <v>0</v>
      </c>
      <c r="O41" s="4">
        <v>2</v>
      </c>
      <c r="P41" s="4" t="s">
        <v>10</v>
      </c>
      <c r="Q41" s="4">
        <v>809</v>
      </c>
      <c r="R41" s="4">
        <v>0.92954264524100005</v>
      </c>
      <c r="S41" s="4">
        <v>4.9443757725600003E-3</v>
      </c>
      <c r="T41" s="4">
        <v>6.1804697157000002E-2</v>
      </c>
      <c r="U41" s="4">
        <v>1.2360939431400001E-3</v>
      </c>
      <c r="V41" s="4">
        <v>2</v>
      </c>
      <c r="W41" s="4" t="s">
        <v>11</v>
      </c>
      <c r="X41" s="4">
        <v>819</v>
      </c>
      <c r="Y41" s="4">
        <v>0.94123020706500005</v>
      </c>
      <c r="Z41" s="4">
        <v>2</v>
      </c>
      <c r="AA41" s="4">
        <v>16</v>
      </c>
      <c r="AB41" s="4" t="s">
        <v>51</v>
      </c>
      <c r="AC41" s="4">
        <v>805</v>
      </c>
      <c r="AD41" s="4" t="s">
        <v>52</v>
      </c>
      <c r="AE41" s="4">
        <v>805</v>
      </c>
      <c r="AF41" s="4">
        <v>0</v>
      </c>
      <c r="AG41" s="4">
        <v>0</v>
      </c>
      <c r="AH41" s="4">
        <v>0.57515527950300005</v>
      </c>
      <c r="AI41" s="4">
        <v>0</v>
      </c>
      <c r="AJ41" s="4">
        <v>342</v>
      </c>
      <c r="AK41" s="4" t="s">
        <v>52</v>
      </c>
      <c r="AL41" s="4">
        <v>805</v>
      </c>
      <c r="AM41" s="4">
        <v>4.9689440993800002E-3</v>
      </c>
      <c r="AN41" s="4">
        <v>0</v>
      </c>
      <c r="AO41" s="4">
        <v>0.57018633540399999</v>
      </c>
      <c r="AP41" s="4">
        <v>0</v>
      </c>
      <c r="AQ41" s="4">
        <v>342</v>
      </c>
      <c r="AR41" s="4" t="s">
        <v>53</v>
      </c>
      <c r="AS41" s="4">
        <v>463</v>
      </c>
      <c r="AT41" s="4">
        <v>0.39627329192499999</v>
      </c>
      <c r="AU41" s="4">
        <v>342</v>
      </c>
      <c r="AV41" s="4">
        <v>0</v>
      </c>
      <c r="AW41" s="1"/>
    </row>
    <row r="42" spans="1:49" x14ac:dyDescent="0.25">
      <c r="A42" s="5" t="s">
        <v>12</v>
      </c>
      <c r="B42" s="5">
        <v>2</v>
      </c>
      <c r="C42" s="5" t="s">
        <v>58</v>
      </c>
      <c r="D42" s="5">
        <v>2</v>
      </c>
      <c r="E42" s="5">
        <v>2</v>
      </c>
      <c r="F42" s="5">
        <f>D42-E42</f>
        <v>0</v>
      </c>
      <c r="G42" s="5" t="s">
        <v>9</v>
      </c>
      <c r="H42" s="5">
        <v>805</v>
      </c>
      <c r="I42" s="5" t="s">
        <v>13</v>
      </c>
      <c r="J42" s="5">
        <v>1604</v>
      </c>
      <c r="K42" s="5">
        <v>0</v>
      </c>
      <c r="L42" s="5">
        <v>0.49812967581000001</v>
      </c>
      <c r="M42" s="5">
        <v>0.48690773067300003</v>
      </c>
      <c r="N42" s="5">
        <v>0</v>
      </c>
      <c r="O42" s="5">
        <v>24</v>
      </c>
      <c r="P42" s="5" t="s">
        <v>13</v>
      </c>
      <c r="Q42" s="5">
        <v>1604</v>
      </c>
      <c r="R42" s="5">
        <v>0</v>
      </c>
      <c r="S42" s="5">
        <v>0.49812967581000001</v>
      </c>
      <c r="T42" s="5">
        <v>0.48690773067300003</v>
      </c>
      <c r="U42" s="5">
        <v>0</v>
      </c>
      <c r="V42" s="5">
        <v>24</v>
      </c>
      <c r="W42" s="5" t="s">
        <v>14</v>
      </c>
      <c r="X42" s="5">
        <v>3977</v>
      </c>
      <c r="Y42" s="5">
        <v>0.183704073982</v>
      </c>
      <c r="Z42" s="5">
        <v>24</v>
      </c>
      <c r="AA42" s="5">
        <v>3196</v>
      </c>
      <c r="AB42" s="5" t="s">
        <v>51</v>
      </c>
      <c r="AC42" s="5">
        <v>805</v>
      </c>
      <c r="AD42" s="5" t="s">
        <v>13</v>
      </c>
      <c r="AE42" s="5">
        <v>1586</v>
      </c>
      <c r="AF42" s="5">
        <v>0</v>
      </c>
      <c r="AG42" s="5">
        <v>0.49243379571200002</v>
      </c>
      <c r="AH42" s="5">
        <v>0.50378310214400002</v>
      </c>
      <c r="AI42" s="5">
        <v>0</v>
      </c>
      <c r="AJ42" s="5">
        <v>6</v>
      </c>
      <c r="AK42" s="5" t="s">
        <v>13</v>
      </c>
      <c r="AL42" s="5">
        <v>1586</v>
      </c>
      <c r="AM42" s="5">
        <v>0.12484237074399999</v>
      </c>
      <c r="AN42" s="5">
        <v>0.49243379571200002</v>
      </c>
      <c r="AO42" s="5">
        <v>0.37831021437599999</v>
      </c>
      <c r="AP42" s="5">
        <v>6.3051702396000003E-4</v>
      </c>
      <c r="AQ42" s="5">
        <v>6</v>
      </c>
      <c r="AR42" s="5" t="s">
        <v>14</v>
      </c>
      <c r="AS42" s="5">
        <v>3923</v>
      </c>
      <c r="AT42" s="5">
        <v>0.13686688724900001</v>
      </c>
      <c r="AU42" s="5">
        <v>6</v>
      </c>
      <c r="AV42" s="5">
        <v>3124</v>
      </c>
    </row>
    <row r="43" spans="1:49" x14ac:dyDescent="0.25">
      <c r="A43" s="5" t="s">
        <v>8</v>
      </c>
      <c r="B43" s="5">
        <v>2</v>
      </c>
      <c r="C43" s="5" t="s">
        <v>68</v>
      </c>
      <c r="D43" s="5">
        <v>2</v>
      </c>
      <c r="E43" s="5">
        <v>2</v>
      </c>
      <c r="F43" s="5">
        <f>D43-E43</f>
        <v>0</v>
      </c>
      <c r="G43" s="5" t="s">
        <v>9</v>
      </c>
      <c r="H43" s="5">
        <v>805</v>
      </c>
      <c r="I43" s="5" t="s">
        <v>13</v>
      </c>
      <c r="J43" s="5">
        <v>805</v>
      </c>
      <c r="K43" s="5">
        <v>0</v>
      </c>
      <c r="L43" s="5">
        <v>0</v>
      </c>
      <c r="M43" s="5">
        <v>0.99875776397500005</v>
      </c>
      <c r="N43" s="5">
        <v>1.2422360248399999E-3</v>
      </c>
      <c r="O43" s="5">
        <v>0</v>
      </c>
      <c r="P43" s="5" t="s">
        <v>13</v>
      </c>
      <c r="Q43" s="5">
        <v>805</v>
      </c>
      <c r="R43" s="5">
        <v>0.93416149068300003</v>
      </c>
      <c r="S43" s="5">
        <v>0</v>
      </c>
      <c r="T43" s="5">
        <v>6.45962732919E-2</v>
      </c>
      <c r="U43" s="5">
        <v>1.2422360248399999E-3</v>
      </c>
      <c r="V43" s="5">
        <v>0</v>
      </c>
      <c r="W43" s="5" t="s">
        <v>14</v>
      </c>
      <c r="X43" s="5">
        <v>805</v>
      </c>
      <c r="Y43" s="5">
        <v>0.96180124223600005</v>
      </c>
      <c r="Z43" s="5">
        <v>0</v>
      </c>
      <c r="AA43" s="5">
        <v>0</v>
      </c>
      <c r="AB43" s="5" t="s">
        <v>51</v>
      </c>
      <c r="AC43" s="5">
        <v>805</v>
      </c>
      <c r="AD43" s="5" t="s">
        <v>10</v>
      </c>
      <c r="AE43" s="5">
        <v>805</v>
      </c>
      <c r="AF43" s="5">
        <v>1</v>
      </c>
      <c r="AG43" s="5">
        <v>0</v>
      </c>
      <c r="AH43" s="5">
        <v>0</v>
      </c>
      <c r="AI43" s="5">
        <v>0</v>
      </c>
      <c r="AJ43" s="5">
        <v>0</v>
      </c>
      <c r="AK43" s="5" t="s">
        <v>10</v>
      </c>
      <c r="AL43" s="5">
        <v>805</v>
      </c>
      <c r="AM43" s="5">
        <v>1</v>
      </c>
      <c r="AN43" s="5">
        <v>0</v>
      </c>
      <c r="AO43" s="5">
        <v>0</v>
      </c>
      <c r="AP43" s="5">
        <v>0</v>
      </c>
      <c r="AQ43" s="5">
        <v>0</v>
      </c>
      <c r="AR43" s="5" t="s">
        <v>11</v>
      </c>
      <c r="AS43" s="5">
        <v>805</v>
      </c>
      <c r="AT43" s="5">
        <v>1</v>
      </c>
      <c r="AU43" s="5">
        <v>0</v>
      </c>
      <c r="AV43" s="5">
        <v>0</v>
      </c>
    </row>
    <row r="44" spans="1:49" x14ac:dyDescent="0.25">
      <c r="A44" s="5" t="s">
        <v>12</v>
      </c>
      <c r="B44" s="5">
        <v>2</v>
      </c>
      <c r="C44" s="5" t="s">
        <v>68</v>
      </c>
      <c r="D44" s="5">
        <v>2</v>
      </c>
      <c r="E44" s="5">
        <v>2</v>
      </c>
      <c r="F44" s="5">
        <f>D44-E44</f>
        <v>0</v>
      </c>
      <c r="G44" s="5" t="s">
        <v>9</v>
      </c>
      <c r="H44" s="5">
        <v>805</v>
      </c>
      <c r="I44" s="5" t="s">
        <v>13</v>
      </c>
      <c r="J44" s="5">
        <v>856</v>
      </c>
      <c r="K44" s="5">
        <v>0</v>
      </c>
      <c r="L44" s="5">
        <v>5.9579439252299998E-2</v>
      </c>
      <c r="M44" s="5">
        <v>0.94042056074799996</v>
      </c>
      <c r="N44" s="5">
        <v>0</v>
      </c>
      <c r="O44" s="5">
        <v>0</v>
      </c>
      <c r="P44" s="5" t="s">
        <v>13</v>
      </c>
      <c r="Q44" s="5">
        <v>856</v>
      </c>
      <c r="R44" s="5">
        <v>0.87850467289699996</v>
      </c>
      <c r="S44" s="5">
        <v>5.9579439252299998E-2</v>
      </c>
      <c r="T44" s="5">
        <v>6.0747663551400002E-2</v>
      </c>
      <c r="U44" s="5">
        <v>1.1682242990699999E-3</v>
      </c>
      <c r="V44" s="5">
        <v>0</v>
      </c>
      <c r="W44" s="5" t="s">
        <v>14</v>
      </c>
      <c r="X44" s="5">
        <v>1009</v>
      </c>
      <c r="Y44" s="5">
        <v>0.76585728444000001</v>
      </c>
      <c r="Z44" s="5">
        <v>0</v>
      </c>
      <c r="AA44" s="5">
        <v>204</v>
      </c>
      <c r="AB44" s="5" t="s">
        <v>51</v>
      </c>
      <c r="AC44" s="5">
        <v>805</v>
      </c>
      <c r="AD44" s="5" t="s">
        <v>10</v>
      </c>
      <c r="AE44" s="5">
        <v>805</v>
      </c>
      <c r="AF44" s="5">
        <v>0.93664596273300005</v>
      </c>
      <c r="AG44" s="5">
        <v>0</v>
      </c>
      <c r="AH44" s="5">
        <v>0</v>
      </c>
      <c r="AI44" s="5">
        <v>0</v>
      </c>
      <c r="AJ44" s="5">
        <v>51</v>
      </c>
      <c r="AK44" s="5" t="s">
        <v>10</v>
      </c>
      <c r="AL44" s="5">
        <v>805</v>
      </c>
      <c r="AM44" s="5">
        <v>0.93664596273300005</v>
      </c>
      <c r="AN44" s="5">
        <v>0</v>
      </c>
      <c r="AO44" s="5">
        <v>0</v>
      </c>
      <c r="AP44" s="5">
        <v>0</v>
      </c>
      <c r="AQ44" s="5">
        <v>51</v>
      </c>
      <c r="AR44" s="5" t="s">
        <v>11</v>
      </c>
      <c r="AS44" s="5">
        <v>754</v>
      </c>
      <c r="AT44" s="5">
        <v>0.93105590062099997</v>
      </c>
      <c r="AU44" s="5">
        <v>51</v>
      </c>
      <c r="AV44" s="5">
        <v>0</v>
      </c>
    </row>
    <row r="45" spans="1:49" s="1" customFormat="1" x14ac:dyDescent="0.25">
      <c r="A45" s="5" t="s">
        <v>8</v>
      </c>
      <c r="B45" s="5">
        <v>2</v>
      </c>
      <c r="C45" s="5" t="s">
        <v>69</v>
      </c>
      <c r="D45" s="5">
        <v>2</v>
      </c>
      <c r="E45" s="5">
        <v>2</v>
      </c>
      <c r="F45" s="5">
        <f>D45-E45</f>
        <v>0</v>
      </c>
      <c r="G45" s="5" t="s">
        <v>9</v>
      </c>
      <c r="H45" s="5">
        <v>805</v>
      </c>
      <c r="I45" s="5" t="s">
        <v>13</v>
      </c>
      <c r="J45" s="5">
        <v>805</v>
      </c>
      <c r="K45" s="5">
        <v>0</v>
      </c>
      <c r="L45" s="5">
        <v>0</v>
      </c>
      <c r="M45" s="5">
        <v>0.99875776397500005</v>
      </c>
      <c r="N45" s="5">
        <v>1.2422360248399999E-3</v>
      </c>
      <c r="O45" s="5">
        <v>0</v>
      </c>
      <c r="P45" s="5" t="s">
        <v>13</v>
      </c>
      <c r="Q45" s="5">
        <v>805</v>
      </c>
      <c r="R45" s="5">
        <v>0.937888198758</v>
      </c>
      <c r="S45" s="5">
        <v>0</v>
      </c>
      <c r="T45" s="5">
        <v>6.0869565217400001E-2</v>
      </c>
      <c r="U45" s="5">
        <v>1.2422360248399999E-3</v>
      </c>
      <c r="V45" s="5">
        <v>0</v>
      </c>
      <c r="W45" s="5" t="s">
        <v>14</v>
      </c>
      <c r="X45" s="5">
        <v>805</v>
      </c>
      <c r="Y45" s="5">
        <v>0.96180124223600005</v>
      </c>
      <c r="Z45" s="5">
        <v>0</v>
      </c>
      <c r="AA45" s="5">
        <v>0</v>
      </c>
      <c r="AB45" s="5" t="s">
        <v>51</v>
      </c>
      <c r="AC45" s="5">
        <v>805</v>
      </c>
      <c r="AD45" s="5" t="s">
        <v>10</v>
      </c>
      <c r="AE45" s="5">
        <v>805</v>
      </c>
      <c r="AF45" s="5">
        <v>1</v>
      </c>
      <c r="AG45" s="5">
        <v>0</v>
      </c>
      <c r="AH45" s="5">
        <v>0</v>
      </c>
      <c r="AI45" s="5">
        <v>0</v>
      </c>
      <c r="AJ45" s="5">
        <v>0</v>
      </c>
      <c r="AK45" s="5" t="s">
        <v>10</v>
      </c>
      <c r="AL45" s="5">
        <v>805</v>
      </c>
      <c r="AM45" s="5">
        <v>1</v>
      </c>
      <c r="AN45" s="5">
        <v>0</v>
      </c>
      <c r="AO45" s="5">
        <v>0</v>
      </c>
      <c r="AP45" s="5">
        <v>0</v>
      </c>
      <c r="AQ45" s="5">
        <v>0</v>
      </c>
      <c r="AR45" s="5" t="s">
        <v>11</v>
      </c>
      <c r="AS45" s="5">
        <v>805</v>
      </c>
      <c r="AT45" s="5">
        <v>1</v>
      </c>
      <c r="AU45" s="5">
        <v>0</v>
      </c>
      <c r="AV45" s="5">
        <v>0</v>
      </c>
      <c r="AW45"/>
    </row>
    <row r="46" spans="1:49" x14ac:dyDescent="0.25">
      <c r="A46" s="5" t="s">
        <v>12</v>
      </c>
      <c r="B46" s="5">
        <v>2</v>
      </c>
      <c r="C46" s="5" t="s">
        <v>69</v>
      </c>
      <c r="D46" s="5">
        <v>2</v>
      </c>
      <c r="E46" s="5">
        <v>2</v>
      </c>
      <c r="F46" s="5">
        <f>D46-E46</f>
        <v>0</v>
      </c>
      <c r="G46" s="5" t="s">
        <v>9</v>
      </c>
      <c r="H46" s="5">
        <v>805</v>
      </c>
      <c r="I46" s="5" t="s">
        <v>10</v>
      </c>
      <c r="J46" s="5">
        <v>953</v>
      </c>
      <c r="K46" s="5">
        <v>0</v>
      </c>
      <c r="L46" s="5">
        <v>0.15529905561400001</v>
      </c>
      <c r="M46" s="5">
        <v>0.84155299055599997</v>
      </c>
      <c r="N46" s="5">
        <v>1.04931794334E-3</v>
      </c>
      <c r="O46" s="5">
        <v>2</v>
      </c>
      <c r="P46" s="5" t="s">
        <v>10</v>
      </c>
      <c r="Q46" s="5">
        <v>953</v>
      </c>
      <c r="R46" s="5">
        <v>0</v>
      </c>
      <c r="S46" s="5">
        <v>0.15529905561400001</v>
      </c>
      <c r="T46" s="5">
        <v>0.84155299055599997</v>
      </c>
      <c r="U46" s="5">
        <v>1.04931794334E-3</v>
      </c>
      <c r="V46" s="5">
        <v>2</v>
      </c>
      <c r="W46" s="5" t="s">
        <v>11</v>
      </c>
      <c r="X46" s="5">
        <v>1395</v>
      </c>
      <c r="Y46" s="5">
        <v>0.544201861131</v>
      </c>
      <c r="Z46" s="5">
        <v>2</v>
      </c>
      <c r="AA46" s="5">
        <v>592</v>
      </c>
      <c r="AB46" s="5" t="s">
        <v>51</v>
      </c>
      <c r="AC46" s="5">
        <v>805</v>
      </c>
      <c r="AD46" s="5" t="s">
        <v>13</v>
      </c>
      <c r="AE46" s="5">
        <v>807</v>
      </c>
      <c r="AF46" s="5">
        <v>0.79429987608399999</v>
      </c>
      <c r="AG46" s="5">
        <v>2.4783147459699999E-3</v>
      </c>
      <c r="AH46" s="5">
        <v>1.9826517967800002E-2</v>
      </c>
      <c r="AI46" s="5">
        <v>0</v>
      </c>
      <c r="AJ46" s="5">
        <v>148</v>
      </c>
      <c r="AK46" s="5" t="s">
        <v>13</v>
      </c>
      <c r="AL46" s="5">
        <v>807</v>
      </c>
      <c r="AM46" s="5">
        <v>0.79429987608399999</v>
      </c>
      <c r="AN46" s="5">
        <v>2.4783147459699999E-3</v>
      </c>
      <c r="AO46" s="5">
        <v>1.9826517967800002E-2</v>
      </c>
      <c r="AP46" s="5">
        <v>0</v>
      </c>
      <c r="AQ46" s="5">
        <v>148</v>
      </c>
      <c r="AR46" s="5" t="s">
        <v>14</v>
      </c>
      <c r="AS46" s="5">
        <v>665</v>
      </c>
      <c r="AT46" s="5">
        <v>0.79151291512900002</v>
      </c>
      <c r="AU46" s="5">
        <v>148</v>
      </c>
      <c r="AV46" s="5">
        <v>8</v>
      </c>
    </row>
    <row r="47" spans="1:49" x14ac:dyDescent="0.25">
      <c r="A47" s="5" t="s">
        <v>8</v>
      </c>
      <c r="B47" s="5">
        <v>2</v>
      </c>
      <c r="C47" s="5" t="s">
        <v>57</v>
      </c>
      <c r="D47" s="5">
        <v>2</v>
      </c>
      <c r="E47" s="5">
        <v>2</v>
      </c>
      <c r="F47" s="5">
        <f>D47-E47</f>
        <v>0</v>
      </c>
      <c r="G47" s="5" t="s">
        <v>9</v>
      </c>
      <c r="H47" s="5">
        <v>805</v>
      </c>
      <c r="I47" s="5" t="s">
        <v>10</v>
      </c>
      <c r="J47" s="5">
        <v>805</v>
      </c>
      <c r="K47" s="5">
        <v>0</v>
      </c>
      <c r="L47" s="5">
        <v>0</v>
      </c>
      <c r="M47" s="5">
        <v>0.99875776397500005</v>
      </c>
      <c r="N47" s="5">
        <v>1.2422360248399999E-3</v>
      </c>
      <c r="O47" s="5">
        <v>0</v>
      </c>
      <c r="P47" s="5" t="s">
        <v>10</v>
      </c>
      <c r="Q47" s="5">
        <v>805</v>
      </c>
      <c r="R47" s="5">
        <v>0.99006211180100001</v>
      </c>
      <c r="S47" s="5">
        <v>0</v>
      </c>
      <c r="T47" s="5">
        <v>9.9378881987600004E-3</v>
      </c>
      <c r="U47" s="5">
        <v>0</v>
      </c>
      <c r="V47" s="5">
        <v>0</v>
      </c>
      <c r="W47" s="5" t="s">
        <v>11</v>
      </c>
      <c r="X47" s="5">
        <v>805</v>
      </c>
      <c r="Y47" s="5">
        <v>0.98695652173899995</v>
      </c>
      <c r="Z47" s="5">
        <v>0</v>
      </c>
      <c r="AA47" s="5">
        <v>0</v>
      </c>
      <c r="AB47" s="5" t="s">
        <v>51</v>
      </c>
      <c r="AC47" s="5">
        <v>805</v>
      </c>
      <c r="AD47" s="5" t="s">
        <v>13</v>
      </c>
      <c r="AE47" s="5">
        <v>805</v>
      </c>
      <c r="AF47" s="5">
        <v>1</v>
      </c>
      <c r="AG47" s="5">
        <v>0</v>
      </c>
      <c r="AH47" s="5">
        <v>0</v>
      </c>
      <c r="AI47" s="5">
        <v>0</v>
      </c>
      <c r="AJ47" s="5">
        <v>0</v>
      </c>
      <c r="AK47" s="5" t="s">
        <v>13</v>
      </c>
      <c r="AL47" s="5">
        <v>805</v>
      </c>
      <c r="AM47" s="5">
        <v>1</v>
      </c>
      <c r="AN47" s="5">
        <v>0</v>
      </c>
      <c r="AO47" s="5">
        <v>0</v>
      </c>
      <c r="AP47" s="5">
        <v>0</v>
      </c>
      <c r="AQ47" s="5">
        <v>0</v>
      </c>
      <c r="AR47" s="5" t="s">
        <v>14</v>
      </c>
      <c r="AS47" s="5">
        <v>805</v>
      </c>
      <c r="AT47" s="5">
        <v>1</v>
      </c>
      <c r="AU47" s="5">
        <v>0</v>
      </c>
      <c r="AV47" s="5">
        <v>0</v>
      </c>
    </row>
    <row r="48" spans="1:49" x14ac:dyDescent="0.25">
      <c r="A48" s="5" t="s">
        <v>12</v>
      </c>
      <c r="B48" s="5">
        <v>2</v>
      </c>
      <c r="C48" s="5" t="s">
        <v>57</v>
      </c>
      <c r="D48" s="5">
        <v>2</v>
      </c>
      <c r="E48" s="5">
        <v>2</v>
      </c>
      <c r="F48" s="5">
        <f>D48-E48</f>
        <v>0</v>
      </c>
      <c r="G48" s="5" t="s">
        <v>9</v>
      </c>
      <c r="H48" s="5">
        <v>805</v>
      </c>
      <c r="I48" s="5" t="s">
        <v>13</v>
      </c>
      <c r="J48" s="5">
        <v>807</v>
      </c>
      <c r="K48" s="5">
        <v>0</v>
      </c>
      <c r="L48" s="5">
        <v>2.4783147459699999E-3</v>
      </c>
      <c r="M48" s="5">
        <v>0.83147459727399997</v>
      </c>
      <c r="N48" s="5">
        <v>0</v>
      </c>
      <c r="O48" s="5">
        <v>134</v>
      </c>
      <c r="P48" s="5" t="s">
        <v>13</v>
      </c>
      <c r="Q48" s="5">
        <v>807</v>
      </c>
      <c r="R48" s="5">
        <v>0.82032218091700004</v>
      </c>
      <c r="S48" s="5">
        <v>2.4783147459699999E-3</v>
      </c>
      <c r="T48" s="5">
        <v>1.1152416356899999E-2</v>
      </c>
      <c r="U48" s="5">
        <v>0</v>
      </c>
      <c r="V48" s="5">
        <v>134</v>
      </c>
      <c r="W48" s="5" t="s">
        <v>14</v>
      </c>
      <c r="X48" s="5">
        <v>679</v>
      </c>
      <c r="Y48" s="5">
        <v>0.79458794587899995</v>
      </c>
      <c r="Z48" s="5">
        <v>134</v>
      </c>
      <c r="AA48" s="5">
        <v>8</v>
      </c>
      <c r="AB48" s="5" t="s">
        <v>51</v>
      </c>
      <c r="AC48" s="5">
        <v>805</v>
      </c>
      <c r="AD48" s="5" t="s">
        <v>10</v>
      </c>
      <c r="AE48" s="5">
        <v>939</v>
      </c>
      <c r="AF48" s="5">
        <v>0</v>
      </c>
      <c r="AG48" s="5">
        <v>0.142705005325</v>
      </c>
      <c r="AH48" s="5">
        <v>0.85516506922299995</v>
      </c>
      <c r="AI48" s="5">
        <v>0</v>
      </c>
      <c r="AJ48" s="5">
        <v>2</v>
      </c>
      <c r="AK48" s="5" t="s">
        <v>10</v>
      </c>
      <c r="AL48" s="5">
        <v>939</v>
      </c>
      <c r="AM48" s="5">
        <v>0</v>
      </c>
      <c r="AN48" s="5">
        <v>0.142705005325</v>
      </c>
      <c r="AO48" s="5">
        <v>0.85516506922299995</v>
      </c>
      <c r="AP48" s="5">
        <v>0</v>
      </c>
      <c r="AQ48" s="5">
        <v>2</v>
      </c>
      <c r="AR48" s="5" t="s">
        <v>11</v>
      </c>
      <c r="AS48" s="5">
        <v>1339</v>
      </c>
      <c r="AT48" s="5">
        <v>0.56823266219199997</v>
      </c>
      <c r="AU48" s="5">
        <v>2</v>
      </c>
      <c r="AV48" s="5">
        <v>536</v>
      </c>
    </row>
    <row r="49" spans="1:49" x14ac:dyDescent="0.25">
      <c r="A49" s="5" t="s">
        <v>8</v>
      </c>
      <c r="B49" s="5">
        <v>2</v>
      </c>
      <c r="C49" s="5" t="s">
        <v>62</v>
      </c>
      <c r="D49" s="5">
        <v>2</v>
      </c>
      <c r="E49" s="5">
        <v>2</v>
      </c>
      <c r="F49" s="5">
        <f>D49-E49</f>
        <v>0</v>
      </c>
      <c r="G49" s="5" t="s">
        <v>9</v>
      </c>
      <c r="H49" s="5">
        <v>805</v>
      </c>
      <c r="I49" s="5" t="s">
        <v>13</v>
      </c>
      <c r="J49" s="5">
        <v>805</v>
      </c>
      <c r="K49" s="5">
        <v>0</v>
      </c>
      <c r="L49" s="5">
        <v>0</v>
      </c>
      <c r="M49" s="5">
        <v>0.99875776397500005</v>
      </c>
      <c r="N49" s="5">
        <v>1.2422360248399999E-3</v>
      </c>
      <c r="O49" s="5">
        <v>0</v>
      </c>
      <c r="P49" s="5" t="s">
        <v>13</v>
      </c>
      <c r="Q49" s="5">
        <v>805</v>
      </c>
      <c r="R49" s="5">
        <v>0.93416149068300003</v>
      </c>
      <c r="S49" s="5">
        <v>0</v>
      </c>
      <c r="T49" s="5">
        <v>6.45962732919E-2</v>
      </c>
      <c r="U49" s="5">
        <v>1.2422360248399999E-3</v>
      </c>
      <c r="V49" s="5">
        <v>0</v>
      </c>
      <c r="W49" s="5" t="s">
        <v>14</v>
      </c>
      <c r="X49" s="5">
        <v>805</v>
      </c>
      <c r="Y49" s="5">
        <v>0.96180124223600005</v>
      </c>
      <c r="Z49" s="5">
        <v>0</v>
      </c>
      <c r="AA49" s="5">
        <v>0</v>
      </c>
      <c r="AB49" s="5" t="s">
        <v>51</v>
      </c>
      <c r="AC49" s="5">
        <v>805</v>
      </c>
      <c r="AD49" s="5" t="s">
        <v>10</v>
      </c>
      <c r="AE49" s="5">
        <v>805</v>
      </c>
      <c r="AF49" s="5">
        <v>0</v>
      </c>
      <c r="AG49" s="5">
        <v>0</v>
      </c>
      <c r="AH49" s="5">
        <v>1</v>
      </c>
      <c r="AI49" s="5">
        <v>0</v>
      </c>
      <c r="AJ49" s="5">
        <v>0</v>
      </c>
      <c r="AK49" s="5" t="s">
        <v>10</v>
      </c>
      <c r="AL49" s="5">
        <v>805</v>
      </c>
      <c r="AM49" s="5">
        <v>0.97391304347800001</v>
      </c>
      <c r="AN49" s="5">
        <v>0</v>
      </c>
      <c r="AO49" s="5">
        <v>2.6086956521700001E-2</v>
      </c>
      <c r="AP49" s="5">
        <v>0</v>
      </c>
      <c r="AQ49" s="5">
        <v>0</v>
      </c>
      <c r="AR49" s="5" t="s">
        <v>11</v>
      </c>
      <c r="AS49" s="5">
        <v>805</v>
      </c>
      <c r="AT49" s="5">
        <v>0.98198757764</v>
      </c>
      <c r="AU49" s="5">
        <v>0</v>
      </c>
      <c r="AV49" s="5">
        <v>0</v>
      </c>
    </row>
    <row r="50" spans="1:49" x14ac:dyDescent="0.25">
      <c r="A50" s="5" t="s">
        <v>12</v>
      </c>
      <c r="B50" s="5">
        <v>2</v>
      </c>
      <c r="C50" s="5" t="s">
        <v>62</v>
      </c>
      <c r="D50" s="5">
        <v>2</v>
      </c>
      <c r="E50" s="5">
        <v>2</v>
      </c>
      <c r="F50" s="5">
        <f>D50-E50</f>
        <v>0</v>
      </c>
      <c r="G50" s="5" t="s">
        <v>9</v>
      </c>
      <c r="H50" s="5">
        <v>805</v>
      </c>
      <c r="I50" s="5" t="s">
        <v>13</v>
      </c>
      <c r="J50" s="5">
        <v>1596</v>
      </c>
      <c r="K50" s="5">
        <v>0</v>
      </c>
      <c r="L50" s="5">
        <v>0.495614035088</v>
      </c>
      <c r="M50" s="5">
        <v>0.50375939849600004</v>
      </c>
      <c r="N50" s="5">
        <v>6.2656641604000004E-4</v>
      </c>
      <c r="O50" s="5">
        <v>0</v>
      </c>
      <c r="P50" s="5" t="s">
        <v>13</v>
      </c>
      <c r="Q50" s="5">
        <v>1596</v>
      </c>
      <c r="R50" s="5">
        <v>0</v>
      </c>
      <c r="S50" s="5">
        <v>0.495614035088</v>
      </c>
      <c r="T50" s="5">
        <v>0.50375939849600004</v>
      </c>
      <c r="U50" s="5">
        <v>6.2656641604000004E-4</v>
      </c>
      <c r="V50" s="5">
        <v>0</v>
      </c>
      <c r="W50" s="5" t="s">
        <v>14</v>
      </c>
      <c r="X50" s="5">
        <v>3969</v>
      </c>
      <c r="Y50" s="5">
        <v>0.18814562862199999</v>
      </c>
      <c r="Z50" s="5">
        <v>0</v>
      </c>
      <c r="AA50" s="5">
        <v>3164</v>
      </c>
      <c r="AB50" s="5" t="s">
        <v>51</v>
      </c>
      <c r="AC50" s="5">
        <v>805</v>
      </c>
      <c r="AD50" s="5" t="s">
        <v>13</v>
      </c>
      <c r="AE50" s="5">
        <v>1610</v>
      </c>
      <c r="AF50" s="5">
        <v>0</v>
      </c>
      <c r="AG50" s="5">
        <v>0.5</v>
      </c>
      <c r="AH50" s="5">
        <v>0.49130434782600002</v>
      </c>
      <c r="AI50" s="5">
        <v>0</v>
      </c>
      <c r="AJ50" s="5">
        <v>14</v>
      </c>
      <c r="AK50" s="5" t="s">
        <v>13</v>
      </c>
      <c r="AL50" s="5">
        <v>1610</v>
      </c>
      <c r="AM50" s="5">
        <v>0</v>
      </c>
      <c r="AN50" s="5">
        <v>0.5</v>
      </c>
      <c r="AO50" s="5">
        <v>0.49130434782600002</v>
      </c>
      <c r="AP50" s="5">
        <v>0</v>
      </c>
      <c r="AQ50" s="5">
        <v>14</v>
      </c>
      <c r="AR50" s="5" t="s">
        <v>14</v>
      </c>
      <c r="AS50" s="5">
        <v>4011</v>
      </c>
      <c r="AT50" s="5">
        <v>0.19006211180099999</v>
      </c>
      <c r="AU50" s="5">
        <v>14</v>
      </c>
      <c r="AV50" s="5">
        <v>3220</v>
      </c>
    </row>
    <row r="51" spans="1:49" x14ac:dyDescent="0.25">
      <c r="A51" s="5" t="s">
        <v>8</v>
      </c>
      <c r="B51" s="5">
        <v>2</v>
      </c>
      <c r="C51" s="5" t="s">
        <v>63</v>
      </c>
      <c r="D51" s="5">
        <v>2</v>
      </c>
      <c r="E51" s="5">
        <v>2</v>
      </c>
      <c r="F51" s="5">
        <f>D51-E51</f>
        <v>0</v>
      </c>
      <c r="G51" s="5" t="s">
        <v>9</v>
      </c>
      <c r="H51" s="5">
        <v>805</v>
      </c>
      <c r="I51" s="5" t="s">
        <v>13</v>
      </c>
      <c r="J51" s="5">
        <v>805</v>
      </c>
      <c r="K51" s="5">
        <v>0</v>
      </c>
      <c r="L51" s="5">
        <v>0</v>
      </c>
      <c r="M51" s="5">
        <v>0.99875776397500005</v>
      </c>
      <c r="N51" s="5">
        <v>1.2422360248399999E-3</v>
      </c>
      <c r="O51" s="5">
        <v>0</v>
      </c>
      <c r="P51" s="5" t="s">
        <v>13</v>
      </c>
      <c r="Q51" s="5">
        <v>805</v>
      </c>
      <c r="R51" s="5">
        <v>0.93416149068300003</v>
      </c>
      <c r="S51" s="5">
        <v>0</v>
      </c>
      <c r="T51" s="5">
        <v>6.45962732919E-2</v>
      </c>
      <c r="U51" s="5">
        <v>1.2422360248399999E-3</v>
      </c>
      <c r="V51" s="5">
        <v>0</v>
      </c>
      <c r="W51" s="5" t="s">
        <v>14</v>
      </c>
      <c r="X51" s="5">
        <v>805</v>
      </c>
      <c r="Y51" s="5">
        <v>0.96180124223600005</v>
      </c>
      <c r="Z51" s="5">
        <v>0</v>
      </c>
      <c r="AA51" s="5">
        <v>0</v>
      </c>
      <c r="AB51" s="5" t="s">
        <v>51</v>
      </c>
      <c r="AC51" s="5">
        <v>805</v>
      </c>
      <c r="AD51" s="5" t="s">
        <v>10</v>
      </c>
      <c r="AE51" s="5">
        <v>805</v>
      </c>
      <c r="AF51" s="5">
        <v>1</v>
      </c>
      <c r="AG51" s="5">
        <v>0</v>
      </c>
      <c r="AH51" s="5">
        <v>0</v>
      </c>
      <c r="AI51" s="5">
        <v>0</v>
      </c>
      <c r="AJ51" s="5">
        <v>0</v>
      </c>
      <c r="AK51" s="5" t="s">
        <v>10</v>
      </c>
      <c r="AL51" s="5">
        <v>805</v>
      </c>
      <c r="AM51" s="5">
        <v>1</v>
      </c>
      <c r="AN51" s="5">
        <v>0</v>
      </c>
      <c r="AO51" s="5">
        <v>0</v>
      </c>
      <c r="AP51" s="5">
        <v>0</v>
      </c>
      <c r="AQ51" s="5">
        <v>0</v>
      </c>
      <c r="AR51" s="5" t="s">
        <v>11</v>
      </c>
      <c r="AS51" s="5">
        <v>805</v>
      </c>
      <c r="AT51" s="5">
        <v>1</v>
      </c>
      <c r="AU51" s="5">
        <v>0</v>
      </c>
      <c r="AV51" s="5">
        <v>0</v>
      </c>
    </row>
    <row r="52" spans="1:49" x14ac:dyDescent="0.25">
      <c r="A52" s="5" t="s">
        <v>12</v>
      </c>
      <c r="B52" s="5">
        <v>2</v>
      </c>
      <c r="C52" s="5" t="s">
        <v>63</v>
      </c>
      <c r="D52" s="5">
        <v>2</v>
      </c>
      <c r="E52" s="5">
        <v>2</v>
      </c>
      <c r="F52" s="5">
        <f>D52-E52</f>
        <v>0</v>
      </c>
      <c r="G52" s="5" t="s">
        <v>9</v>
      </c>
      <c r="H52" s="5">
        <v>805</v>
      </c>
      <c r="I52" s="5" t="s">
        <v>13</v>
      </c>
      <c r="J52" s="5">
        <v>805</v>
      </c>
      <c r="K52" s="5">
        <v>0</v>
      </c>
      <c r="L52" s="5">
        <v>0</v>
      </c>
      <c r="M52" s="5">
        <v>0.99875776397500005</v>
      </c>
      <c r="N52" s="5">
        <v>1.2422360248399999E-3</v>
      </c>
      <c r="O52" s="5">
        <v>0</v>
      </c>
      <c r="P52" s="5" t="s">
        <v>13</v>
      </c>
      <c r="Q52" s="5">
        <v>805</v>
      </c>
      <c r="R52" s="5">
        <v>0.93416149068300003</v>
      </c>
      <c r="S52" s="5">
        <v>0</v>
      </c>
      <c r="T52" s="5">
        <v>6.45962732919E-2</v>
      </c>
      <c r="U52" s="5">
        <v>1.2422360248399999E-3</v>
      </c>
      <c r="V52" s="5">
        <v>0</v>
      </c>
      <c r="W52" s="5" t="s">
        <v>14</v>
      </c>
      <c r="X52" s="5">
        <v>805</v>
      </c>
      <c r="Y52" s="5">
        <v>0.96180124223600005</v>
      </c>
      <c r="Z52" s="5">
        <v>0</v>
      </c>
      <c r="AA52" s="5">
        <v>0</v>
      </c>
      <c r="AB52" s="5" t="s">
        <v>51</v>
      </c>
      <c r="AC52" s="5">
        <v>805</v>
      </c>
      <c r="AD52" s="5" t="s">
        <v>10</v>
      </c>
      <c r="AE52" s="5">
        <v>805</v>
      </c>
      <c r="AF52" s="5">
        <v>1</v>
      </c>
      <c r="AG52" s="5">
        <v>0</v>
      </c>
      <c r="AH52" s="5">
        <v>0</v>
      </c>
      <c r="AI52" s="5">
        <v>0</v>
      </c>
      <c r="AJ52" s="5">
        <v>0</v>
      </c>
      <c r="AK52" s="5" t="s">
        <v>10</v>
      </c>
      <c r="AL52" s="5">
        <v>805</v>
      </c>
      <c r="AM52" s="5">
        <v>1</v>
      </c>
      <c r="AN52" s="5">
        <v>0</v>
      </c>
      <c r="AO52" s="5">
        <v>0</v>
      </c>
      <c r="AP52" s="5">
        <v>0</v>
      </c>
      <c r="AQ52" s="5">
        <v>0</v>
      </c>
      <c r="AR52" s="5" t="s">
        <v>11</v>
      </c>
      <c r="AS52" s="5">
        <v>805</v>
      </c>
      <c r="AT52" s="5">
        <v>1</v>
      </c>
      <c r="AU52" s="5">
        <v>0</v>
      </c>
      <c r="AV52" s="5">
        <v>0</v>
      </c>
    </row>
    <row r="53" spans="1:49" s="1" customFormat="1" x14ac:dyDescent="0.25">
      <c r="A53" s="5" t="s">
        <v>8</v>
      </c>
      <c r="B53" s="5">
        <v>2</v>
      </c>
      <c r="C53" s="5" t="s">
        <v>64</v>
      </c>
      <c r="D53" s="5">
        <v>2</v>
      </c>
      <c r="E53" s="5">
        <v>2</v>
      </c>
      <c r="F53" s="5">
        <f>D53-E53</f>
        <v>0</v>
      </c>
      <c r="G53" s="5" t="s">
        <v>9</v>
      </c>
      <c r="H53" s="5">
        <v>805</v>
      </c>
      <c r="I53" s="5" t="s">
        <v>13</v>
      </c>
      <c r="J53" s="5">
        <v>805</v>
      </c>
      <c r="K53" s="5">
        <v>0</v>
      </c>
      <c r="L53" s="5">
        <v>0</v>
      </c>
      <c r="M53" s="5">
        <v>0.99875776397500005</v>
      </c>
      <c r="N53" s="5">
        <v>1.2422360248399999E-3</v>
      </c>
      <c r="O53" s="5">
        <v>0</v>
      </c>
      <c r="P53" s="5" t="s">
        <v>13</v>
      </c>
      <c r="Q53" s="5">
        <v>805</v>
      </c>
      <c r="R53" s="5">
        <v>0.937888198758</v>
      </c>
      <c r="S53" s="5">
        <v>0</v>
      </c>
      <c r="T53" s="5">
        <v>6.0869565217400001E-2</v>
      </c>
      <c r="U53" s="5">
        <v>1.2422360248399999E-3</v>
      </c>
      <c r="V53" s="5">
        <v>0</v>
      </c>
      <c r="W53" s="5" t="s">
        <v>14</v>
      </c>
      <c r="X53" s="5">
        <v>805</v>
      </c>
      <c r="Y53" s="5">
        <v>0.96180124223600005</v>
      </c>
      <c r="Z53" s="5">
        <v>0</v>
      </c>
      <c r="AA53" s="5">
        <v>0</v>
      </c>
      <c r="AB53" s="5" t="s">
        <v>51</v>
      </c>
      <c r="AC53" s="5">
        <v>805</v>
      </c>
      <c r="AD53" s="5" t="s">
        <v>10</v>
      </c>
      <c r="AE53" s="5">
        <v>805</v>
      </c>
      <c r="AF53" s="5">
        <v>1</v>
      </c>
      <c r="AG53" s="5">
        <v>0</v>
      </c>
      <c r="AH53" s="5">
        <v>0</v>
      </c>
      <c r="AI53" s="5">
        <v>0</v>
      </c>
      <c r="AJ53" s="5">
        <v>0</v>
      </c>
      <c r="AK53" s="5" t="s">
        <v>10</v>
      </c>
      <c r="AL53" s="5">
        <v>805</v>
      </c>
      <c r="AM53" s="5">
        <v>1</v>
      </c>
      <c r="AN53" s="5">
        <v>0</v>
      </c>
      <c r="AO53" s="5">
        <v>0</v>
      </c>
      <c r="AP53" s="5">
        <v>0</v>
      </c>
      <c r="AQ53" s="5">
        <v>0</v>
      </c>
      <c r="AR53" s="5" t="s">
        <v>11</v>
      </c>
      <c r="AS53" s="5">
        <v>805</v>
      </c>
      <c r="AT53" s="5">
        <v>1</v>
      </c>
      <c r="AU53" s="5">
        <v>0</v>
      </c>
      <c r="AV53" s="5">
        <v>0</v>
      </c>
      <c r="AW53"/>
    </row>
    <row r="54" spans="1:49" x14ac:dyDescent="0.25">
      <c r="A54" s="5" t="s">
        <v>12</v>
      </c>
      <c r="B54" s="5">
        <v>2</v>
      </c>
      <c r="C54" s="5" t="s">
        <v>64</v>
      </c>
      <c r="D54" s="5">
        <v>2</v>
      </c>
      <c r="E54" s="5">
        <v>2</v>
      </c>
      <c r="F54" s="5">
        <f>D54-E54</f>
        <v>0</v>
      </c>
      <c r="G54" s="5" t="s">
        <v>9</v>
      </c>
      <c r="H54" s="5">
        <v>805</v>
      </c>
      <c r="I54" s="5" t="s">
        <v>13</v>
      </c>
      <c r="J54" s="5">
        <v>805</v>
      </c>
      <c r="K54" s="5">
        <v>0</v>
      </c>
      <c r="L54" s="5">
        <v>0</v>
      </c>
      <c r="M54" s="5">
        <v>0.99751552794999998</v>
      </c>
      <c r="N54" s="5">
        <v>1.2422360248399999E-3</v>
      </c>
      <c r="O54" s="5">
        <v>1</v>
      </c>
      <c r="P54" s="5" t="s">
        <v>13</v>
      </c>
      <c r="Q54" s="5">
        <v>805</v>
      </c>
      <c r="R54" s="5">
        <v>0.937888198758</v>
      </c>
      <c r="S54" s="5">
        <v>0</v>
      </c>
      <c r="T54" s="5">
        <v>5.9627329192500002E-2</v>
      </c>
      <c r="U54" s="5">
        <v>1.2422360248399999E-3</v>
      </c>
      <c r="V54" s="5">
        <v>1</v>
      </c>
      <c r="W54" s="5" t="s">
        <v>14</v>
      </c>
      <c r="X54" s="5">
        <v>804</v>
      </c>
      <c r="Y54" s="5">
        <v>0.96149068322999998</v>
      </c>
      <c r="Z54" s="5">
        <v>1</v>
      </c>
      <c r="AA54" s="5">
        <v>0</v>
      </c>
      <c r="AB54" s="5" t="s">
        <v>51</v>
      </c>
      <c r="AC54" s="5">
        <v>805</v>
      </c>
      <c r="AD54" s="5" t="s">
        <v>10</v>
      </c>
      <c r="AE54" s="5">
        <v>806</v>
      </c>
      <c r="AF54" s="5">
        <v>0.70223325061999997</v>
      </c>
      <c r="AG54" s="5">
        <v>1.24069478908E-3</v>
      </c>
      <c r="AH54" s="5">
        <v>0.29652605459100001</v>
      </c>
      <c r="AI54" s="5">
        <v>0</v>
      </c>
      <c r="AJ54" s="5">
        <v>0</v>
      </c>
      <c r="AK54" s="5" t="s">
        <v>10</v>
      </c>
      <c r="AL54" s="5">
        <v>806</v>
      </c>
      <c r="AM54" s="5">
        <v>0.70223325061999997</v>
      </c>
      <c r="AN54" s="5">
        <v>1.24069478908E-3</v>
      </c>
      <c r="AO54" s="5">
        <v>0.29652605459100001</v>
      </c>
      <c r="AP54" s="5">
        <v>0</v>
      </c>
      <c r="AQ54" s="5">
        <v>0</v>
      </c>
      <c r="AR54" s="5" t="s">
        <v>11</v>
      </c>
      <c r="AS54" s="5">
        <v>809</v>
      </c>
      <c r="AT54" s="5">
        <v>0.96755253399300001</v>
      </c>
      <c r="AU54" s="5">
        <v>0</v>
      </c>
      <c r="AV54" s="5">
        <v>4</v>
      </c>
    </row>
    <row r="55" spans="1:49" x14ac:dyDescent="0.25">
      <c r="A55" s="5" t="s">
        <v>8</v>
      </c>
      <c r="B55" s="5">
        <v>2</v>
      </c>
      <c r="C55" s="5" t="s">
        <v>65</v>
      </c>
      <c r="D55" s="5">
        <v>2</v>
      </c>
      <c r="E55" s="5">
        <v>2</v>
      </c>
      <c r="F55" s="5">
        <f>D55-E55</f>
        <v>0</v>
      </c>
      <c r="G55" s="5" t="s">
        <v>9</v>
      </c>
      <c r="H55" s="5">
        <v>805</v>
      </c>
      <c r="I55" s="5" t="s">
        <v>10</v>
      </c>
      <c r="J55" s="5">
        <v>807</v>
      </c>
      <c r="K55" s="5">
        <v>0</v>
      </c>
      <c r="L55" s="5">
        <v>2.4783147459699999E-3</v>
      </c>
      <c r="M55" s="5">
        <v>0.99752168525399998</v>
      </c>
      <c r="N55" s="5">
        <v>0</v>
      </c>
      <c r="O55" s="5">
        <v>0</v>
      </c>
      <c r="P55" s="5" t="s">
        <v>10</v>
      </c>
      <c r="Q55" s="5">
        <v>807</v>
      </c>
      <c r="R55" s="5">
        <v>0.93184634448600001</v>
      </c>
      <c r="S55" s="5">
        <v>2.4783147459699999E-3</v>
      </c>
      <c r="T55" s="5">
        <v>6.4436183395299995E-2</v>
      </c>
      <c r="U55" s="5">
        <v>1.2391573729900001E-3</v>
      </c>
      <c r="V55" s="5">
        <v>0</v>
      </c>
      <c r="W55" s="5" t="s">
        <v>11</v>
      </c>
      <c r="X55" s="5">
        <v>813</v>
      </c>
      <c r="Y55" s="5">
        <v>0.95172201722000005</v>
      </c>
      <c r="Z55" s="5">
        <v>0</v>
      </c>
      <c r="AA55" s="5">
        <v>8</v>
      </c>
      <c r="AB55" s="5" t="s">
        <v>51</v>
      </c>
      <c r="AC55" s="5">
        <v>805</v>
      </c>
      <c r="AD55" s="5" t="s">
        <v>13</v>
      </c>
      <c r="AE55" s="5">
        <v>805</v>
      </c>
      <c r="AF55" s="5">
        <v>0</v>
      </c>
      <c r="AG55" s="5">
        <v>0</v>
      </c>
      <c r="AH55" s="5">
        <v>0.99751552794999998</v>
      </c>
      <c r="AI55" s="5">
        <v>0</v>
      </c>
      <c r="AJ55" s="5">
        <v>2</v>
      </c>
      <c r="AK55" s="5" t="s">
        <v>13</v>
      </c>
      <c r="AL55" s="5">
        <v>805</v>
      </c>
      <c r="AM55" s="5">
        <v>0.79751552795000002</v>
      </c>
      <c r="AN55" s="5">
        <v>0</v>
      </c>
      <c r="AO55" s="5">
        <v>0.198757763975</v>
      </c>
      <c r="AP55" s="5">
        <v>1.2422360248399999E-3</v>
      </c>
      <c r="AQ55" s="5">
        <v>2</v>
      </c>
      <c r="AR55" s="5" t="s">
        <v>14</v>
      </c>
      <c r="AS55" s="5">
        <v>803</v>
      </c>
      <c r="AT55" s="5">
        <v>0.86956521739100001</v>
      </c>
      <c r="AU55" s="5">
        <v>2</v>
      </c>
      <c r="AV55" s="5">
        <v>0</v>
      </c>
    </row>
    <row r="56" spans="1:49" x14ac:dyDescent="0.25">
      <c r="A56" s="5" t="s">
        <v>12</v>
      </c>
      <c r="B56" s="5">
        <v>2</v>
      </c>
      <c r="C56" s="5" t="s">
        <v>65</v>
      </c>
      <c r="D56" s="5">
        <v>2</v>
      </c>
      <c r="E56" s="5">
        <v>2</v>
      </c>
      <c r="F56" s="5">
        <f>D56-E56</f>
        <v>0</v>
      </c>
      <c r="G56" s="5" t="s">
        <v>9</v>
      </c>
      <c r="H56" s="5">
        <v>805</v>
      </c>
      <c r="I56" s="5" t="s">
        <v>13</v>
      </c>
      <c r="J56" s="5">
        <v>811</v>
      </c>
      <c r="K56" s="5">
        <v>0</v>
      </c>
      <c r="L56" s="5">
        <v>7.3982737361300002E-3</v>
      </c>
      <c r="M56" s="5">
        <v>0.82737361282400002</v>
      </c>
      <c r="N56" s="5">
        <v>1.2330456226899999E-3</v>
      </c>
      <c r="O56" s="5">
        <v>133</v>
      </c>
      <c r="P56" s="5" t="s">
        <v>13</v>
      </c>
      <c r="Q56" s="5">
        <v>811</v>
      </c>
      <c r="R56" s="5">
        <v>0.766954377312</v>
      </c>
      <c r="S56" s="5">
        <v>7.3982737361300002E-3</v>
      </c>
      <c r="T56" s="5">
        <v>6.0419235511699997E-2</v>
      </c>
      <c r="U56" s="5">
        <v>1.2330456226899999E-3</v>
      </c>
      <c r="V56" s="5">
        <v>133</v>
      </c>
      <c r="W56" s="5" t="s">
        <v>14</v>
      </c>
      <c r="X56" s="5">
        <v>696</v>
      </c>
      <c r="Y56" s="5">
        <v>0.76417370325699996</v>
      </c>
      <c r="Z56" s="5">
        <v>133</v>
      </c>
      <c r="AA56" s="5">
        <v>24</v>
      </c>
      <c r="AB56" s="5" t="s">
        <v>51</v>
      </c>
      <c r="AC56" s="5">
        <v>805</v>
      </c>
      <c r="AD56" s="5" t="s">
        <v>10</v>
      </c>
      <c r="AE56" s="5">
        <v>938</v>
      </c>
      <c r="AF56" s="5">
        <v>0</v>
      </c>
      <c r="AG56" s="5">
        <v>0.14179104477599999</v>
      </c>
      <c r="AH56" s="5">
        <v>0.85181236673799998</v>
      </c>
      <c r="AI56" s="5">
        <v>0</v>
      </c>
      <c r="AJ56" s="5">
        <v>6</v>
      </c>
      <c r="AK56" s="5" t="s">
        <v>10</v>
      </c>
      <c r="AL56" s="5">
        <v>938</v>
      </c>
      <c r="AM56" s="5">
        <v>0</v>
      </c>
      <c r="AN56" s="5">
        <v>0.14179104477599999</v>
      </c>
      <c r="AO56" s="5">
        <v>0.85181236673799998</v>
      </c>
      <c r="AP56" s="5">
        <v>0</v>
      </c>
      <c r="AQ56" s="5">
        <v>6</v>
      </c>
      <c r="AR56" s="5" t="s">
        <v>11</v>
      </c>
      <c r="AS56" s="5">
        <v>1331</v>
      </c>
      <c r="AT56" s="5">
        <v>0.48597606581899999</v>
      </c>
      <c r="AU56" s="5">
        <v>6</v>
      </c>
      <c r="AV56" s="5">
        <v>532</v>
      </c>
    </row>
    <row r="57" spans="1:49" x14ac:dyDescent="0.25">
      <c r="A57" s="5" t="s">
        <v>8</v>
      </c>
      <c r="B57" s="5">
        <v>2</v>
      </c>
      <c r="C57" s="5" t="s">
        <v>73</v>
      </c>
      <c r="D57" s="5">
        <v>2</v>
      </c>
      <c r="E57" s="5">
        <v>2</v>
      </c>
      <c r="F57" s="5">
        <f>D57-E57</f>
        <v>0</v>
      </c>
      <c r="G57" s="5" t="s">
        <v>9</v>
      </c>
      <c r="H57" s="5">
        <v>805</v>
      </c>
      <c r="I57" s="5" t="s">
        <v>10</v>
      </c>
      <c r="J57" s="5">
        <v>805</v>
      </c>
      <c r="K57" s="5">
        <v>0</v>
      </c>
      <c r="L57" s="5">
        <v>0</v>
      </c>
      <c r="M57" s="5">
        <v>1</v>
      </c>
      <c r="N57" s="5">
        <v>0</v>
      </c>
      <c r="O57" s="5">
        <v>0</v>
      </c>
      <c r="P57" s="5" t="s">
        <v>10</v>
      </c>
      <c r="Q57" s="5">
        <v>805</v>
      </c>
      <c r="R57" s="5">
        <v>0.97515527950299996</v>
      </c>
      <c r="S57" s="5">
        <v>0</v>
      </c>
      <c r="T57" s="5">
        <v>2.4844720496900001E-2</v>
      </c>
      <c r="U57" s="5">
        <v>0</v>
      </c>
      <c r="V57" s="5">
        <v>0</v>
      </c>
      <c r="W57" s="5" t="s">
        <v>11</v>
      </c>
      <c r="X57" s="5">
        <v>805</v>
      </c>
      <c r="Y57" s="5">
        <v>0.98447204968900004</v>
      </c>
      <c r="Z57" s="5">
        <v>0</v>
      </c>
      <c r="AA57" s="5">
        <v>0</v>
      </c>
      <c r="AB57" s="5" t="s">
        <v>51</v>
      </c>
      <c r="AC57" s="5">
        <v>805</v>
      </c>
      <c r="AD57" s="5" t="s">
        <v>13</v>
      </c>
      <c r="AE57" s="5">
        <v>805</v>
      </c>
      <c r="AF57" s="5">
        <v>1</v>
      </c>
      <c r="AG57" s="5">
        <v>0</v>
      </c>
      <c r="AH57" s="5">
        <v>0</v>
      </c>
      <c r="AI57" s="5">
        <v>0</v>
      </c>
      <c r="AJ57" s="5">
        <v>0</v>
      </c>
      <c r="AK57" s="5" t="s">
        <v>13</v>
      </c>
      <c r="AL57" s="5">
        <v>805</v>
      </c>
      <c r="AM57" s="5">
        <v>1</v>
      </c>
      <c r="AN57" s="5">
        <v>0</v>
      </c>
      <c r="AO57" s="5">
        <v>0</v>
      </c>
      <c r="AP57" s="5">
        <v>0</v>
      </c>
      <c r="AQ57" s="5">
        <v>0</v>
      </c>
      <c r="AR57" s="5" t="s">
        <v>14</v>
      </c>
      <c r="AS57" s="5">
        <v>805</v>
      </c>
      <c r="AT57" s="5">
        <v>1</v>
      </c>
      <c r="AU57" s="5">
        <v>0</v>
      </c>
      <c r="AV57" s="5">
        <v>0</v>
      </c>
    </row>
    <row r="58" spans="1:49" x14ac:dyDescent="0.25">
      <c r="A58" s="5" t="s">
        <v>12</v>
      </c>
      <c r="B58" s="5">
        <v>2</v>
      </c>
      <c r="C58" s="5" t="s">
        <v>73</v>
      </c>
      <c r="D58" s="5">
        <v>2</v>
      </c>
      <c r="E58" s="5">
        <v>2</v>
      </c>
      <c r="F58" s="5">
        <f>D58-E58</f>
        <v>0</v>
      </c>
      <c r="G58" s="5" t="s">
        <v>9</v>
      </c>
      <c r="H58" s="5">
        <v>805</v>
      </c>
      <c r="I58" s="5" t="s">
        <v>13</v>
      </c>
      <c r="J58" s="5">
        <v>1610</v>
      </c>
      <c r="K58" s="5">
        <v>0</v>
      </c>
      <c r="L58" s="5">
        <v>0.5</v>
      </c>
      <c r="M58" s="5">
        <v>0.29440993788800002</v>
      </c>
      <c r="N58" s="5">
        <v>0</v>
      </c>
      <c r="O58" s="5">
        <v>331</v>
      </c>
      <c r="P58" s="5" t="s">
        <v>13</v>
      </c>
      <c r="Q58" s="5">
        <v>1610</v>
      </c>
      <c r="R58" s="5">
        <v>0</v>
      </c>
      <c r="S58" s="5">
        <v>0.5</v>
      </c>
      <c r="T58" s="5">
        <v>0.29440993788800002</v>
      </c>
      <c r="U58" s="5">
        <v>0</v>
      </c>
      <c r="V58" s="5">
        <v>331</v>
      </c>
      <c r="W58" s="5" t="s">
        <v>11</v>
      </c>
      <c r="X58" s="5">
        <v>331</v>
      </c>
      <c r="Y58" s="5">
        <v>0.38757763975199999</v>
      </c>
      <c r="Z58" s="5">
        <v>474</v>
      </c>
      <c r="AA58" s="5">
        <v>0</v>
      </c>
      <c r="AB58" s="5" t="s">
        <v>51</v>
      </c>
      <c r="AC58" s="5">
        <v>805</v>
      </c>
      <c r="AD58" s="5" t="s">
        <v>13</v>
      </c>
      <c r="AE58" s="5">
        <v>1279</v>
      </c>
      <c r="AF58" s="5">
        <v>0</v>
      </c>
      <c r="AG58" s="5">
        <v>0.37060203283799997</v>
      </c>
      <c r="AH58" s="5">
        <v>0.62939796716200003</v>
      </c>
      <c r="AI58" s="5">
        <v>0</v>
      </c>
      <c r="AJ58" s="5">
        <v>0</v>
      </c>
      <c r="AK58" s="5" t="s">
        <v>13</v>
      </c>
      <c r="AL58" s="5">
        <v>1279</v>
      </c>
      <c r="AM58" s="5">
        <v>0</v>
      </c>
      <c r="AN58" s="5">
        <v>0.37060203283799997</v>
      </c>
      <c r="AO58" s="5">
        <v>0.62939796716200003</v>
      </c>
      <c r="AP58" s="5">
        <v>0</v>
      </c>
      <c r="AQ58" s="5">
        <v>0</v>
      </c>
      <c r="AR58" s="5" t="s">
        <v>14</v>
      </c>
      <c r="AS58" s="5">
        <v>2701</v>
      </c>
      <c r="AT58" s="5">
        <v>0.289337282488</v>
      </c>
      <c r="AU58" s="5">
        <v>0</v>
      </c>
      <c r="AV58" s="5">
        <v>1896</v>
      </c>
    </row>
    <row r="59" spans="1:49" x14ac:dyDescent="0.25">
      <c r="A59" s="5" t="s">
        <v>8</v>
      </c>
      <c r="B59" s="5">
        <v>2</v>
      </c>
      <c r="C59" s="5" t="s">
        <v>74</v>
      </c>
      <c r="D59" s="5">
        <v>2</v>
      </c>
      <c r="E59" s="5">
        <v>2</v>
      </c>
      <c r="F59" s="5">
        <f>D59-E59</f>
        <v>0</v>
      </c>
      <c r="G59" s="5" t="s">
        <v>9</v>
      </c>
      <c r="H59" s="5">
        <v>805</v>
      </c>
      <c r="I59" s="5" t="s">
        <v>13</v>
      </c>
      <c r="J59" s="5">
        <v>808</v>
      </c>
      <c r="K59" s="5">
        <v>0</v>
      </c>
      <c r="L59" s="5">
        <v>3.7128712871299999E-3</v>
      </c>
      <c r="M59" s="5">
        <v>0.99628712871299996</v>
      </c>
      <c r="N59" s="5">
        <v>0</v>
      </c>
      <c r="O59" s="5">
        <v>0</v>
      </c>
      <c r="P59" s="5" t="s">
        <v>13</v>
      </c>
      <c r="Q59" s="5">
        <v>808</v>
      </c>
      <c r="R59" s="5">
        <v>0.96287128712900005</v>
      </c>
      <c r="S59" s="5">
        <v>3.7128712871299999E-3</v>
      </c>
      <c r="T59" s="5">
        <v>3.3415841584200003E-2</v>
      </c>
      <c r="U59" s="5">
        <v>0</v>
      </c>
      <c r="V59" s="5">
        <v>0</v>
      </c>
      <c r="W59" s="5" t="s">
        <v>14</v>
      </c>
      <c r="X59" s="5">
        <v>817</v>
      </c>
      <c r="Y59" s="5">
        <v>0.95654834761300001</v>
      </c>
      <c r="Z59" s="5">
        <v>0</v>
      </c>
      <c r="AA59" s="5">
        <v>12</v>
      </c>
      <c r="AB59" s="5" t="s">
        <v>51</v>
      </c>
      <c r="AC59" s="5">
        <v>805</v>
      </c>
      <c r="AD59" s="5" t="s">
        <v>10</v>
      </c>
      <c r="AE59" s="5">
        <v>805</v>
      </c>
      <c r="AF59" s="5">
        <v>0.98633540372700002</v>
      </c>
      <c r="AG59" s="5">
        <v>0</v>
      </c>
      <c r="AH59" s="5">
        <v>9.9378881987600004E-3</v>
      </c>
      <c r="AI59" s="5">
        <v>0</v>
      </c>
      <c r="AJ59" s="5">
        <v>3</v>
      </c>
      <c r="AK59" s="5" t="s">
        <v>10</v>
      </c>
      <c r="AL59" s="5">
        <v>805</v>
      </c>
      <c r="AM59" s="5">
        <v>0.98633540372700002</v>
      </c>
      <c r="AN59" s="5">
        <v>0</v>
      </c>
      <c r="AO59" s="5">
        <v>9.9378881987600004E-3</v>
      </c>
      <c r="AP59" s="5">
        <v>0</v>
      </c>
      <c r="AQ59" s="5">
        <v>3</v>
      </c>
      <c r="AR59" s="5" t="s">
        <v>11</v>
      </c>
      <c r="AS59" s="5">
        <v>802</v>
      </c>
      <c r="AT59" s="5">
        <v>0.97919254658400001</v>
      </c>
      <c r="AU59" s="5">
        <v>3</v>
      </c>
      <c r="AV59" s="5">
        <v>0</v>
      </c>
      <c r="AW59" s="17"/>
    </row>
    <row r="60" spans="1:49" x14ac:dyDescent="0.25">
      <c r="A60" s="5" t="s">
        <v>12</v>
      </c>
      <c r="B60" s="5">
        <v>2</v>
      </c>
      <c r="C60" s="5" t="s">
        <v>74</v>
      </c>
      <c r="D60" s="5">
        <v>2</v>
      </c>
      <c r="E60" s="5">
        <v>2</v>
      </c>
      <c r="F60" s="5">
        <f>D60-E60</f>
        <v>0</v>
      </c>
      <c r="G60" s="5" t="s">
        <v>9</v>
      </c>
      <c r="H60" s="5">
        <v>805</v>
      </c>
      <c r="I60" s="5" t="s">
        <v>13</v>
      </c>
      <c r="J60" s="5">
        <v>808</v>
      </c>
      <c r="K60" s="5">
        <v>0</v>
      </c>
      <c r="L60" s="5">
        <v>3.7128712871299999E-3</v>
      </c>
      <c r="M60" s="5">
        <v>0.99628712871299996</v>
      </c>
      <c r="N60" s="5">
        <v>0</v>
      </c>
      <c r="O60" s="5">
        <v>0</v>
      </c>
      <c r="P60" s="5" t="s">
        <v>13</v>
      </c>
      <c r="Q60" s="5">
        <v>808</v>
      </c>
      <c r="R60" s="5">
        <v>0.96410891089100004</v>
      </c>
      <c r="S60" s="5">
        <v>3.7128712871299999E-3</v>
      </c>
      <c r="T60" s="5">
        <v>3.2178217821799998E-2</v>
      </c>
      <c r="U60" s="5">
        <v>0</v>
      </c>
      <c r="V60" s="5">
        <v>0</v>
      </c>
      <c r="W60" s="5" t="s">
        <v>14</v>
      </c>
      <c r="X60" s="5">
        <v>817</v>
      </c>
      <c r="Y60" s="5">
        <v>0.95991432068500004</v>
      </c>
      <c r="Z60" s="5">
        <v>0</v>
      </c>
      <c r="AA60" s="5">
        <v>12</v>
      </c>
      <c r="AB60" s="5" t="s">
        <v>51</v>
      </c>
      <c r="AC60" s="5">
        <v>805</v>
      </c>
      <c r="AD60" s="5" t="s">
        <v>10</v>
      </c>
      <c r="AE60" s="5">
        <v>805</v>
      </c>
      <c r="AF60" s="5">
        <v>0.98633540372700002</v>
      </c>
      <c r="AG60" s="5">
        <v>0</v>
      </c>
      <c r="AH60" s="5">
        <v>9.9378881987600004E-3</v>
      </c>
      <c r="AI60" s="5">
        <v>0</v>
      </c>
      <c r="AJ60" s="5">
        <v>3</v>
      </c>
      <c r="AK60" s="5" t="s">
        <v>10</v>
      </c>
      <c r="AL60" s="5">
        <v>805</v>
      </c>
      <c r="AM60" s="5">
        <v>0.98633540372700002</v>
      </c>
      <c r="AN60" s="5">
        <v>0</v>
      </c>
      <c r="AO60" s="5">
        <v>9.9378881987600004E-3</v>
      </c>
      <c r="AP60" s="5">
        <v>0</v>
      </c>
      <c r="AQ60" s="5">
        <v>3</v>
      </c>
      <c r="AR60" s="5" t="s">
        <v>11</v>
      </c>
      <c r="AS60" s="5">
        <v>802</v>
      </c>
      <c r="AT60" s="5">
        <v>0.97919254658400001</v>
      </c>
      <c r="AU60" s="5">
        <v>3</v>
      </c>
      <c r="AV60" s="5">
        <v>0</v>
      </c>
    </row>
    <row r="61" spans="1:49" x14ac:dyDescent="0.25">
      <c r="A61" s="5" t="s">
        <v>8</v>
      </c>
      <c r="B61" s="5">
        <v>2</v>
      </c>
      <c r="C61" s="5" t="s">
        <v>55</v>
      </c>
      <c r="D61" s="5">
        <v>2</v>
      </c>
      <c r="E61" s="5">
        <v>2</v>
      </c>
      <c r="F61" s="5">
        <f>D61-E61</f>
        <v>0</v>
      </c>
      <c r="G61" s="5" t="s">
        <v>9</v>
      </c>
      <c r="H61" s="5">
        <v>805</v>
      </c>
      <c r="I61" s="5" t="s">
        <v>10</v>
      </c>
      <c r="J61" s="5">
        <v>805</v>
      </c>
      <c r="K61" s="5">
        <v>0</v>
      </c>
      <c r="L61" s="5">
        <v>0</v>
      </c>
      <c r="M61" s="5">
        <v>1</v>
      </c>
      <c r="N61" s="5">
        <v>0</v>
      </c>
      <c r="O61" s="5">
        <v>0</v>
      </c>
      <c r="P61" s="5" t="s">
        <v>10</v>
      </c>
      <c r="Q61" s="5">
        <v>805</v>
      </c>
      <c r="R61" s="5">
        <v>0.96770186335399999</v>
      </c>
      <c r="S61" s="5">
        <v>0</v>
      </c>
      <c r="T61" s="5">
        <v>3.2298136646000002E-2</v>
      </c>
      <c r="U61" s="5">
        <v>0</v>
      </c>
      <c r="V61" s="5">
        <v>0</v>
      </c>
      <c r="W61" s="5" t="s">
        <v>11</v>
      </c>
      <c r="X61" s="5">
        <v>805</v>
      </c>
      <c r="Y61" s="5">
        <v>0.97422360248399997</v>
      </c>
      <c r="Z61" s="5">
        <v>0</v>
      </c>
      <c r="AA61" s="5">
        <v>0</v>
      </c>
      <c r="AB61" s="5" t="s">
        <v>51</v>
      </c>
      <c r="AC61" s="5">
        <v>805</v>
      </c>
      <c r="AD61" s="5" t="s">
        <v>13</v>
      </c>
      <c r="AE61" s="5">
        <v>805</v>
      </c>
      <c r="AF61" s="5">
        <v>1</v>
      </c>
      <c r="AG61" s="5">
        <v>0</v>
      </c>
      <c r="AH61" s="5">
        <v>0</v>
      </c>
      <c r="AI61" s="5">
        <v>0</v>
      </c>
      <c r="AJ61" s="5">
        <v>0</v>
      </c>
      <c r="AK61" s="5" t="s">
        <v>13</v>
      </c>
      <c r="AL61" s="5">
        <v>805</v>
      </c>
      <c r="AM61" s="5">
        <v>1</v>
      </c>
      <c r="AN61" s="5">
        <v>0</v>
      </c>
      <c r="AO61" s="5">
        <v>0</v>
      </c>
      <c r="AP61" s="5">
        <v>0</v>
      </c>
      <c r="AQ61" s="5">
        <v>0</v>
      </c>
      <c r="AR61" s="5" t="s">
        <v>14</v>
      </c>
      <c r="AS61" s="5">
        <v>805</v>
      </c>
      <c r="AT61" s="5">
        <v>1</v>
      </c>
      <c r="AU61" s="5">
        <v>0</v>
      </c>
      <c r="AV61" s="5">
        <v>0</v>
      </c>
    </row>
    <row r="62" spans="1:49" x14ac:dyDescent="0.25">
      <c r="A62" s="5" t="s">
        <v>12</v>
      </c>
      <c r="B62" s="5">
        <v>2</v>
      </c>
      <c r="C62" s="5" t="s">
        <v>55</v>
      </c>
      <c r="D62" s="5">
        <v>2</v>
      </c>
      <c r="E62" s="5">
        <v>2</v>
      </c>
      <c r="F62" s="5">
        <f>D62-E62</f>
        <v>0</v>
      </c>
      <c r="G62" s="5" t="s">
        <v>9</v>
      </c>
      <c r="H62" s="5">
        <v>805</v>
      </c>
      <c r="I62" s="5" t="s">
        <v>13</v>
      </c>
      <c r="J62" s="5">
        <v>1610</v>
      </c>
      <c r="K62" s="5">
        <v>0</v>
      </c>
      <c r="L62" s="5">
        <v>0.5</v>
      </c>
      <c r="M62" s="5">
        <v>0.49130434782600002</v>
      </c>
      <c r="N62" s="5">
        <v>0</v>
      </c>
      <c r="O62" s="5">
        <v>14</v>
      </c>
      <c r="P62" s="5" t="s">
        <v>13</v>
      </c>
      <c r="Q62" s="5">
        <v>1610</v>
      </c>
      <c r="R62" s="5">
        <v>0</v>
      </c>
      <c r="S62" s="5">
        <v>0.5</v>
      </c>
      <c r="T62" s="5">
        <v>0.49130434782600002</v>
      </c>
      <c r="U62" s="5">
        <v>0</v>
      </c>
      <c r="V62" s="5">
        <v>14</v>
      </c>
      <c r="W62" s="5" t="s">
        <v>14</v>
      </c>
      <c r="X62" s="5">
        <v>4011</v>
      </c>
      <c r="Y62" s="5">
        <v>0.18807453416100001</v>
      </c>
      <c r="Z62" s="5">
        <v>14</v>
      </c>
      <c r="AA62" s="5">
        <v>3220</v>
      </c>
      <c r="AB62" s="5" t="s">
        <v>51</v>
      </c>
      <c r="AC62" s="5">
        <v>805</v>
      </c>
      <c r="AD62" s="5" t="s">
        <v>13</v>
      </c>
      <c r="AE62" s="5">
        <v>1596</v>
      </c>
      <c r="AF62" s="5">
        <v>0</v>
      </c>
      <c r="AG62" s="5">
        <v>0.495614035088</v>
      </c>
      <c r="AH62" s="5">
        <v>0.50375939849600004</v>
      </c>
      <c r="AI62" s="5">
        <v>6.2656641604000004E-4</v>
      </c>
      <c r="AJ62" s="5">
        <v>0</v>
      </c>
      <c r="AK62" s="5" t="s">
        <v>13</v>
      </c>
      <c r="AL62" s="5">
        <v>1596</v>
      </c>
      <c r="AM62" s="5">
        <v>0</v>
      </c>
      <c r="AN62" s="5">
        <v>0.495614035088</v>
      </c>
      <c r="AO62" s="5">
        <v>0.50375939849600004</v>
      </c>
      <c r="AP62" s="5">
        <v>6.2656641604000004E-4</v>
      </c>
      <c r="AQ62" s="5">
        <v>0</v>
      </c>
      <c r="AR62" s="5" t="s">
        <v>14</v>
      </c>
      <c r="AS62" s="5">
        <v>3969</v>
      </c>
      <c r="AT62" s="5">
        <v>0.19860166288700001</v>
      </c>
      <c r="AU62" s="5">
        <v>0</v>
      </c>
      <c r="AV62" s="5">
        <v>3164</v>
      </c>
    </row>
    <row r="63" spans="1:49" s="17" customFormat="1" x14ac:dyDescent="0.25">
      <c r="A63" s="5" t="s">
        <v>8</v>
      </c>
      <c r="B63" s="5">
        <v>2</v>
      </c>
      <c r="C63" s="5" t="s">
        <v>70</v>
      </c>
      <c r="D63" s="5">
        <v>2</v>
      </c>
      <c r="E63" s="5">
        <v>2</v>
      </c>
      <c r="F63" s="5">
        <f>D63-E63</f>
        <v>0</v>
      </c>
      <c r="G63" s="5" t="s">
        <v>9</v>
      </c>
      <c r="H63" s="5">
        <v>805</v>
      </c>
      <c r="I63" s="5" t="s">
        <v>10</v>
      </c>
      <c r="J63" s="5">
        <v>805</v>
      </c>
      <c r="K63" s="5">
        <v>0</v>
      </c>
      <c r="L63" s="5">
        <v>0</v>
      </c>
      <c r="M63" s="5">
        <v>1</v>
      </c>
      <c r="N63" s="5">
        <v>0</v>
      </c>
      <c r="O63" s="5">
        <v>0</v>
      </c>
      <c r="P63" s="5" t="s">
        <v>10</v>
      </c>
      <c r="Q63" s="5">
        <v>805</v>
      </c>
      <c r="R63" s="5">
        <v>0.97391304347800001</v>
      </c>
      <c r="S63" s="5">
        <v>0</v>
      </c>
      <c r="T63" s="5">
        <v>2.6086956521700001E-2</v>
      </c>
      <c r="U63" s="5">
        <v>0</v>
      </c>
      <c r="V63" s="5">
        <v>0</v>
      </c>
      <c r="W63" s="5" t="s">
        <v>11</v>
      </c>
      <c r="X63" s="5">
        <v>805</v>
      </c>
      <c r="Y63" s="5">
        <v>0.98105590062100001</v>
      </c>
      <c r="Z63" s="5">
        <v>0</v>
      </c>
      <c r="AA63" s="5">
        <v>0</v>
      </c>
      <c r="AB63" s="5" t="s">
        <v>51</v>
      </c>
      <c r="AC63" s="5">
        <v>805</v>
      </c>
      <c r="AD63" s="5" t="s">
        <v>13</v>
      </c>
      <c r="AE63" s="5">
        <v>805</v>
      </c>
      <c r="AF63" s="5">
        <v>1</v>
      </c>
      <c r="AG63" s="5">
        <v>0</v>
      </c>
      <c r="AH63" s="5">
        <v>0</v>
      </c>
      <c r="AI63" s="5">
        <v>0</v>
      </c>
      <c r="AJ63" s="5">
        <v>0</v>
      </c>
      <c r="AK63" s="5" t="s">
        <v>13</v>
      </c>
      <c r="AL63" s="5">
        <v>805</v>
      </c>
      <c r="AM63" s="5">
        <v>1</v>
      </c>
      <c r="AN63" s="5">
        <v>0</v>
      </c>
      <c r="AO63" s="5">
        <v>0</v>
      </c>
      <c r="AP63" s="5">
        <v>0</v>
      </c>
      <c r="AQ63" s="5">
        <v>0</v>
      </c>
      <c r="AR63" s="5" t="s">
        <v>14</v>
      </c>
      <c r="AS63" s="5">
        <v>805</v>
      </c>
      <c r="AT63" s="5">
        <v>1</v>
      </c>
      <c r="AU63" s="5">
        <v>0</v>
      </c>
      <c r="AV63" s="5">
        <v>0</v>
      </c>
    </row>
    <row r="64" spans="1:49" s="17" customFormat="1" x14ac:dyDescent="0.25">
      <c r="A64" s="5" t="s">
        <v>12</v>
      </c>
      <c r="B64" s="5">
        <v>2</v>
      </c>
      <c r="C64" s="5" t="s">
        <v>70</v>
      </c>
      <c r="D64" s="5">
        <v>2</v>
      </c>
      <c r="E64" s="5">
        <v>2</v>
      </c>
      <c r="F64" s="5">
        <f>D64-E64</f>
        <v>0</v>
      </c>
      <c r="G64" s="5" t="s">
        <v>9</v>
      </c>
      <c r="H64" s="5">
        <v>805</v>
      </c>
      <c r="I64" s="5" t="s">
        <v>10</v>
      </c>
      <c r="J64" s="5">
        <v>805</v>
      </c>
      <c r="K64" s="5">
        <v>0</v>
      </c>
      <c r="L64" s="5">
        <v>0</v>
      </c>
      <c r="M64" s="5">
        <v>1</v>
      </c>
      <c r="N64" s="5">
        <v>0</v>
      </c>
      <c r="O64" s="5">
        <v>0</v>
      </c>
      <c r="P64" s="5" t="s">
        <v>10</v>
      </c>
      <c r="Q64" s="5">
        <v>805</v>
      </c>
      <c r="R64" s="5">
        <v>0.97515527950299996</v>
      </c>
      <c r="S64" s="5">
        <v>0</v>
      </c>
      <c r="T64" s="5">
        <v>2.4844720496900001E-2</v>
      </c>
      <c r="U64" s="5">
        <v>0</v>
      </c>
      <c r="V64" s="5">
        <v>0</v>
      </c>
      <c r="W64" s="5" t="s">
        <v>11</v>
      </c>
      <c r="X64" s="5">
        <v>805</v>
      </c>
      <c r="Y64" s="5">
        <v>0.98447204968900004</v>
      </c>
      <c r="Z64" s="5">
        <v>0</v>
      </c>
      <c r="AA64" s="5">
        <v>0</v>
      </c>
      <c r="AB64" s="5" t="s">
        <v>51</v>
      </c>
      <c r="AC64" s="5">
        <v>805</v>
      </c>
      <c r="AD64" s="5" t="s">
        <v>13</v>
      </c>
      <c r="AE64" s="5">
        <v>805</v>
      </c>
      <c r="AF64" s="5">
        <v>1</v>
      </c>
      <c r="AG64" s="5">
        <v>0</v>
      </c>
      <c r="AH64" s="5">
        <v>0</v>
      </c>
      <c r="AI64" s="5">
        <v>0</v>
      </c>
      <c r="AJ64" s="5">
        <v>0</v>
      </c>
      <c r="AK64" s="5" t="s">
        <v>13</v>
      </c>
      <c r="AL64" s="5">
        <v>805</v>
      </c>
      <c r="AM64" s="5">
        <v>1</v>
      </c>
      <c r="AN64" s="5">
        <v>0</v>
      </c>
      <c r="AO64" s="5">
        <v>0</v>
      </c>
      <c r="AP64" s="5">
        <v>0</v>
      </c>
      <c r="AQ64" s="5">
        <v>0</v>
      </c>
      <c r="AR64" s="5" t="s">
        <v>14</v>
      </c>
      <c r="AS64" s="5">
        <v>805</v>
      </c>
      <c r="AT64" s="5">
        <v>1</v>
      </c>
      <c r="AU64" s="5">
        <v>0</v>
      </c>
      <c r="AV64" s="5">
        <v>0</v>
      </c>
    </row>
    <row r="65" spans="1:49" s="17" customFormat="1" x14ac:dyDescent="0.25">
      <c r="A65" s="5" t="s">
        <v>8</v>
      </c>
      <c r="B65" s="5">
        <v>2</v>
      </c>
      <c r="C65" s="5" t="s">
        <v>71</v>
      </c>
      <c r="D65" s="5">
        <v>2</v>
      </c>
      <c r="E65" s="5">
        <v>2</v>
      </c>
      <c r="F65" s="5">
        <f>D65-E65</f>
        <v>0</v>
      </c>
      <c r="G65" s="5" t="s">
        <v>9</v>
      </c>
      <c r="H65" s="5">
        <v>805</v>
      </c>
      <c r="I65" s="5" t="s">
        <v>13</v>
      </c>
      <c r="J65" s="5">
        <v>805</v>
      </c>
      <c r="K65" s="5">
        <v>0</v>
      </c>
      <c r="L65" s="5">
        <v>0</v>
      </c>
      <c r="M65" s="5">
        <v>1</v>
      </c>
      <c r="N65" s="5">
        <v>0</v>
      </c>
      <c r="O65" s="5">
        <v>0</v>
      </c>
      <c r="P65" s="5" t="s">
        <v>13</v>
      </c>
      <c r="Q65" s="5">
        <v>805</v>
      </c>
      <c r="R65" s="5">
        <v>0.97515527950299996</v>
      </c>
      <c r="S65" s="5">
        <v>0</v>
      </c>
      <c r="T65" s="5">
        <v>2.4844720496900001E-2</v>
      </c>
      <c r="U65" s="5">
        <v>0</v>
      </c>
      <c r="V65" s="5">
        <v>0</v>
      </c>
      <c r="W65" s="5" t="s">
        <v>14</v>
      </c>
      <c r="X65" s="5">
        <v>805</v>
      </c>
      <c r="Y65" s="5">
        <v>0.98447204968900004</v>
      </c>
      <c r="Z65" s="5">
        <v>0</v>
      </c>
      <c r="AA65" s="5">
        <v>0</v>
      </c>
      <c r="AB65" s="5" t="s">
        <v>51</v>
      </c>
      <c r="AC65" s="5">
        <v>805</v>
      </c>
      <c r="AD65" s="5" t="s">
        <v>10</v>
      </c>
      <c r="AE65" s="5">
        <v>805</v>
      </c>
      <c r="AF65" s="5">
        <v>1</v>
      </c>
      <c r="AG65" s="5">
        <v>0</v>
      </c>
      <c r="AH65" s="5">
        <v>0</v>
      </c>
      <c r="AI65" s="5">
        <v>0</v>
      </c>
      <c r="AJ65" s="5">
        <v>0</v>
      </c>
      <c r="AK65" s="5" t="s">
        <v>10</v>
      </c>
      <c r="AL65" s="5">
        <v>805</v>
      </c>
      <c r="AM65" s="5">
        <v>1</v>
      </c>
      <c r="AN65" s="5">
        <v>0</v>
      </c>
      <c r="AO65" s="5">
        <v>0</v>
      </c>
      <c r="AP65" s="5">
        <v>0</v>
      </c>
      <c r="AQ65" s="5">
        <v>0</v>
      </c>
      <c r="AR65" s="5" t="s">
        <v>11</v>
      </c>
      <c r="AS65" s="5">
        <v>805</v>
      </c>
      <c r="AT65" s="5">
        <v>1</v>
      </c>
      <c r="AU65" s="5">
        <v>0</v>
      </c>
      <c r="AV65" s="5">
        <v>0</v>
      </c>
    </row>
    <row r="66" spans="1:49" s="17" customFormat="1" x14ac:dyDescent="0.25">
      <c r="A66" s="5" t="s">
        <v>12</v>
      </c>
      <c r="B66" s="5">
        <v>2</v>
      </c>
      <c r="C66" s="5" t="s">
        <v>71</v>
      </c>
      <c r="D66" s="5">
        <v>2</v>
      </c>
      <c r="E66" s="5">
        <v>2</v>
      </c>
      <c r="F66" s="5">
        <f>D66-E66</f>
        <v>0</v>
      </c>
      <c r="G66" s="5" t="s">
        <v>9</v>
      </c>
      <c r="H66" s="5">
        <v>805</v>
      </c>
      <c r="I66" s="5" t="s">
        <v>13</v>
      </c>
      <c r="J66" s="5">
        <v>805</v>
      </c>
      <c r="K66" s="5">
        <v>0</v>
      </c>
      <c r="L66" s="5">
        <v>0</v>
      </c>
      <c r="M66" s="5">
        <v>1</v>
      </c>
      <c r="N66" s="5">
        <v>0</v>
      </c>
      <c r="O66" s="5">
        <v>0</v>
      </c>
      <c r="P66" s="5" t="s">
        <v>13</v>
      </c>
      <c r="Q66" s="5">
        <v>805</v>
      </c>
      <c r="R66" s="5">
        <v>0.97515527950299996</v>
      </c>
      <c r="S66" s="5">
        <v>0</v>
      </c>
      <c r="T66" s="5">
        <v>2.4844720496900001E-2</v>
      </c>
      <c r="U66" s="5">
        <v>0</v>
      </c>
      <c r="V66" s="5">
        <v>0</v>
      </c>
      <c r="W66" s="5" t="s">
        <v>14</v>
      </c>
      <c r="X66" s="5">
        <v>805</v>
      </c>
      <c r="Y66" s="5">
        <v>0.98447204968900004</v>
      </c>
      <c r="Z66" s="5">
        <v>0</v>
      </c>
      <c r="AA66" s="5">
        <v>0</v>
      </c>
      <c r="AB66" s="5" t="s">
        <v>51</v>
      </c>
      <c r="AC66" s="5">
        <v>805</v>
      </c>
      <c r="AD66" s="5" t="s">
        <v>10</v>
      </c>
      <c r="AE66" s="5">
        <v>805</v>
      </c>
      <c r="AF66" s="5">
        <v>1</v>
      </c>
      <c r="AG66" s="5">
        <v>0</v>
      </c>
      <c r="AH66" s="5">
        <v>0</v>
      </c>
      <c r="AI66" s="5">
        <v>0</v>
      </c>
      <c r="AJ66" s="5">
        <v>0</v>
      </c>
      <c r="AK66" s="5" t="s">
        <v>10</v>
      </c>
      <c r="AL66" s="5">
        <v>805</v>
      </c>
      <c r="AM66" s="5">
        <v>1</v>
      </c>
      <c r="AN66" s="5">
        <v>0</v>
      </c>
      <c r="AO66" s="5">
        <v>0</v>
      </c>
      <c r="AP66" s="5">
        <v>0</v>
      </c>
      <c r="AQ66" s="5">
        <v>0</v>
      </c>
      <c r="AR66" s="5" t="s">
        <v>11</v>
      </c>
      <c r="AS66" s="5">
        <v>805</v>
      </c>
      <c r="AT66" s="5">
        <v>1</v>
      </c>
      <c r="AU66" s="5">
        <v>0</v>
      </c>
      <c r="AV66" s="5">
        <v>0</v>
      </c>
    </row>
    <row r="67" spans="1:49" s="17" customFormat="1" x14ac:dyDescent="0.25">
      <c r="A67" s="5" t="s">
        <v>8</v>
      </c>
      <c r="B67" s="5">
        <v>2</v>
      </c>
      <c r="C67" s="5" t="s">
        <v>72</v>
      </c>
      <c r="D67" s="5">
        <v>2</v>
      </c>
      <c r="E67" s="5">
        <v>2</v>
      </c>
      <c r="F67" s="5">
        <f>D67-E67</f>
        <v>0</v>
      </c>
      <c r="G67" s="5" t="s">
        <v>9</v>
      </c>
      <c r="H67" s="5">
        <v>805</v>
      </c>
      <c r="I67" s="5" t="s">
        <v>10</v>
      </c>
      <c r="J67" s="5">
        <v>805</v>
      </c>
      <c r="K67" s="5">
        <v>0</v>
      </c>
      <c r="L67" s="5">
        <v>0</v>
      </c>
      <c r="M67" s="5">
        <v>1</v>
      </c>
      <c r="N67" s="5">
        <v>0</v>
      </c>
      <c r="O67" s="5">
        <v>0</v>
      </c>
      <c r="P67" s="5" t="s">
        <v>10</v>
      </c>
      <c r="Q67" s="5">
        <v>805</v>
      </c>
      <c r="R67" s="5">
        <v>0.97391304347800001</v>
      </c>
      <c r="S67" s="5">
        <v>0</v>
      </c>
      <c r="T67" s="5">
        <v>2.6086956521700001E-2</v>
      </c>
      <c r="U67" s="5">
        <v>0</v>
      </c>
      <c r="V67" s="5">
        <v>0</v>
      </c>
      <c r="W67" s="5" t="s">
        <v>11</v>
      </c>
      <c r="X67" s="5">
        <v>805</v>
      </c>
      <c r="Y67" s="5">
        <v>0.98105590062100001</v>
      </c>
      <c r="Z67" s="5">
        <v>0</v>
      </c>
      <c r="AA67" s="5">
        <v>0</v>
      </c>
      <c r="AB67" s="5" t="s">
        <v>51</v>
      </c>
      <c r="AC67" s="5">
        <v>805</v>
      </c>
      <c r="AD67" s="5" t="s">
        <v>13</v>
      </c>
      <c r="AE67" s="5">
        <v>805</v>
      </c>
      <c r="AF67" s="5">
        <v>0</v>
      </c>
      <c r="AG67" s="5">
        <v>0</v>
      </c>
      <c r="AH67" s="5">
        <v>1</v>
      </c>
      <c r="AI67" s="5">
        <v>0</v>
      </c>
      <c r="AJ67" s="5">
        <v>0</v>
      </c>
      <c r="AK67" s="5" t="s">
        <v>13</v>
      </c>
      <c r="AL67" s="5">
        <v>805</v>
      </c>
      <c r="AM67" s="5">
        <v>0.79751552795000002</v>
      </c>
      <c r="AN67" s="5">
        <v>0</v>
      </c>
      <c r="AO67" s="5">
        <v>0.20124223602499999</v>
      </c>
      <c r="AP67" s="5">
        <v>1.2422360248399999E-3</v>
      </c>
      <c r="AQ67" s="5">
        <v>0</v>
      </c>
      <c r="AR67" s="5" t="s">
        <v>14</v>
      </c>
      <c r="AS67" s="5">
        <v>805</v>
      </c>
      <c r="AT67" s="5">
        <v>0.874223602484</v>
      </c>
      <c r="AU67" s="5">
        <v>0</v>
      </c>
      <c r="AV67" s="5">
        <v>0</v>
      </c>
    </row>
    <row r="68" spans="1:49" s="17" customFormat="1" x14ac:dyDescent="0.25">
      <c r="A68" s="5" t="s">
        <v>12</v>
      </c>
      <c r="B68" s="5">
        <v>2</v>
      </c>
      <c r="C68" s="5" t="s">
        <v>72</v>
      </c>
      <c r="D68" s="5">
        <v>2</v>
      </c>
      <c r="E68" s="5">
        <v>2</v>
      </c>
      <c r="F68" s="5">
        <f>D68-E68</f>
        <v>0</v>
      </c>
      <c r="G68" s="5" t="s">
        <v>9</v>
      </c>
      <c r="H68" s="5">
        <v>805</v>
      </c>
      <c r="I68" s="5" t="s">
        <v>13</v>
      </c>
      <c r="J68" s="5">
        <v>1608</v>
      </c>
      <c r="K68" s="5">
        <v>0</v>
      </c>
      <c r="L68" s="5">
        <v>0.49937810945299999</v>
      </c>
      <c r="M68" s="5">
        <v>0.49191542288599999</v>
      </c>
      <c r="N68" s="5">
        <v>0</v>
      </c>
      <c r="O68" s="5">
        <v>14</v>
      </c>
      <c r="P68" s="5" t="s">
        <v>13</v>
      </c>
      <c r="Q68" s="5">
        <v>1608</v>
      </c>
      <c r="R68" s="5">
        <v>0</v>
      </c>
      <c r="S68" s="5">
        <v>0.49937810945299999</v>
      </c>
      <c r="T68" s="5">
        <v>0.49191542288599999</v>
      </c>
      <c r="U68" s="5">
        <v>0</v>
      </c>
      <c r="V68" s="5">
        <v>14</v>
      </c>
      <c r="W68" s="5" t="s">
        <v>14</v>
      </c>
      <c r="X68" s="5">
        <v>4003</v>
      </c>
      <c r="Y68" s="5">
        <v>0.190502862833</v>
      </c>
      <c r="Z68" s="5">
        <v>14</v>
      </c>
      <c r="AA68" s="5">
        <v>3212</v>
      </c>
      <c r="AB68" s="5" t="s">
        <v>51</v>
      </c>
      <c r="AC68" s="5">
        <v>805</v>
      </c>
      <c r="AD68" s="5" t="s">
        <v>13</v>
      </c>
      <c r="AE68" s="5">
        <v>1596</v>
      </c>
      <c r="AF68" s="5">
        <v>0</v>
      </c>
      <c r="AG68" s="5">
        <v>0.495614035088</v>
      </c>
      <c r="AH68" s="5">
        <v>0.50250626566400003</v>
      </c>
      <c r="AI68" s="5">
        <v>6.2656641604000004E-4</v>
      </c>
      <c r="AJ68" s="5">
        <v>2</v>
      </c>
      <c r="AK68" s="5" t="s">
        <v>13</v>
      </c>
      <c r="AL68" s="5">
        <v>1596</v>
      </c>
      <c r="AM68" s="5">
        <v>0</v>
      </c>
      <c r="AN68" s="5">
        <v>0.495614035088</v>
      </c>
      <c r="AO68" s="5">
        <v>0.50250626566400003</v>
      </c>
      <c r="AP68" s="5">
        <v>6.2656641604000004E-4</v>
      </c>
      <c r="AQ68" s="5">
        <v>2</v>
      </c>
      <c r="AR68" s="5" t="s">
        <v>14</v>
      </c>
      <c r="AS68" s="5">
        <v>3967</v>
      </c>
      <c r="AT68" s="5">
        <v>0.16956412194500001</v>
      </c>
      <c r="AU68" s="5">
        <v>2</v>
      </c>
      <c r="AV68" s="5">
        <v>3164</v>
      </c>
    </row>
    <row r="69" spans="1:49" s="17" customFormat="1" x14ac:dyDescent="0.25">
      <c r="A69" s="4" t="s">
        <v>8</v>
      </c>
      <c r="B69" s="4">
        <v>2</v>
      </c>
      <c r="C69" s="4" t="s">
        <v>115</v>
      </c>
      <c r="D69" s="4">
        <v>2</v>
      </c>
      <c r="E69" s="4">
        <v>3</v>
      </c>
      <c r="F69" s="4">
        <v>-1</v>
      </c>
      <c r="G69" s="4" t="s">
        <v>9</v>
      </c>
      <c r="H69" s="4">
        <v>805</v>
      </c>
      <c r="I69" s="4" t="s">
        <v>10</v>
      </c>
      <c r="J69" s="4">
        <v>806</v>
      </c>
      <c r="K69" s="4">
        <v>0</v>
      </c>
      <c r="L69" s="4">
        <v>1.24069478908E-3</v>
      </c>
      <c r="M69" s="4">
        <v>0.99875930521099998</v>
      </c>
      <c r="N69" s="4">
        <v>0</v>
      </c>
      <c r="O69" s="4">
        <v>0</v>
      </c>
      <c r="P69" s="4" t="s">
        <v>10</v>
      </c>
      <c r="Q69" s="4">
        <v>806</v>
      </c>
      <c r="R69" s="4">
        <v>0.99875930521099998</v>
      </c>
      <c r="S69" s="4">
        <v>1.24069478908E-3</v>
      </c>
      <c r="T69" s="4">
        <v>0</v>
      </c>
      <c r="U69" s="4">
        <v>0</v>
      </c>
      <c r="V69" s="4">
        <v>0</v>
      </c>
      <c r="W69" s="4" t="s">
        <v>11</v>
      </c>
      <c r="X69" s="4">
        <v>809</v>
      </c>
      <c r="Y69" s="4">
        <v>0.99474660074200005</v>
      </c>
      <c r="Z69" s="4">
        <v>0</v>
      </c>
      <c r="AA69" s="4">
        <v>4</v>
      </c>
      <c r="AB69" s="4" t="s">
        <v>51</v>
      </c>
      <c r="AC69" s="4">
        <v>805</v>
      </c>
      <c r="AD69" s="4" t="s">
        <v>52</v>
      </c>
      <c r="AE69" s="4">
        <v>805</v>
      </c>
      <c r="AF69" s="4">
        <v>0</v>
      </c>
      <c r="AG69" s="4">
        <v>0</v>
      </c>
      <c r="AH69" s="4">
        <v>0.56770186335399997</v>
      </c>
      <c r="AI69" s="4">
        <v>0</v>
      </c>
      <c r="AJ69" s="4">
        <v>348</v>
      </c>
      <c r="AK69" s="4" t="s">
        <v>52</v>
      </c>
      <c r="AL69" s="4">
        <v>805</v>
      </c>
      <c r="AM69" s="4">
        <v>3.7267080745299998E-3</v>
      </c>
      <c r="AN69" s="4">
        <v>0</v>
      </c>
      <c r="AO69" s="4">
        <v>0.56397515527999997</v>
      </c>
      <c r="AP69" s="4">
        <v>0</v>
      </c>
      <c r="AQ69" s="4">
        <v>348</v>
      </c>
      <c r="AR69" s="4" t="s">
        <v>53</v>
      </c>
      <c r="AS69" s="4">
        <v>457</v>
      </c>
      <c r="AT69" s="4">
        <v>0.392546583851</v>
      </c>
      <c r="AU69" s="4">
        <v>348</v>
      </c>
      <c r="AV69" s="4">
        <v>0</v>
      </c>
      <c r="AW69" s="1"/>
    </row>
    <row r="70" spans="1:49" s="17" customFormat="1" x14ac:dyDescent="0.25">
      <c r="A70" s="5" t="s">
        <v>12</v>
      </c>
      <c r="B70" s="5">
        <v>2</v>
      </c>
      <c r="C70" s="5" t="s">
        <v>115</v>
      </c>
      <c r="D70" s="5">
        <v>2</v>
      </c>
      <c r="E70" s="5">
        <v>2</v>
      </c>
      <c r="F70" s="5">
        <v>0</v>
      </c>
      <c r="G70" s="5" t="s">
        <v>9</v>
      </c>
      <c r="H70" s="5">
        <v>805</v>
      </c>
      <c r="I70" s="5" t="s">
        <v>13</v>
      </c>
      <c r="J70" s="5">
        <v>1601</v>
      </c>
      <c r="K70" s="5">
        <v>0.40162398500899998</v>
      </c>
      <c r="L70" s="5">
        <v>0.49718925671500003</v>
      </c>
      <c r="M70" s="5">
        <v>0</v>
      </c>
      <c r="N70" s="5">
        <v>0</v>
      </c>
      <c r="O70" s="5">
        <v>162</v>
      </c>
      <c r="P70" s="5" t="s">
        <v>13</v>
      </c>
      <c r="Q70" s="5">
        <v>1601</v>
      </c>
      <c r="R70" s="5">
        <v>0.40162398500899998</v>
      </c>
      <c r="S70" s="5">
        <v>0.49718925671500003</v>
      </c>
      <c r="T70" s="5">
        <v>0</v>
      </c>
      <c r="U70" s="5">
        <v>0</v>
      </c>
      <c r="V70" s="5">
        <v>162</v>
      </c>
      <c r="W70" s="5" t="s">
        <v>11</v>
      </c>
      <c r="X70" s="5">
        <v>198</v>
      </c>
      <c r="Y70" s="5">
        <v>0.179845422117</v>
      </c>
      <c r="Z70" s="5">
        <v>643</v>
      </c>
      <c r="AA70" s="5">
        <v>36</v>
      </c>
      <c r="AB70" s="5" t="s">
        <v>51</v>
      </c>
      <c r="AC70" s="5">
        <v>805</v>
      </c>
      <c r="AD70" s="5" t="s">
        <v>13</v>
      </c>
      <c r="AE70" s="5">
        <v>1448</v>
      </c>
      <c r="AF70" s="5">
        <v>0</v>
      </c>
      <c r="AG70" s="5">
        <v>0.44406077348099998</v>
      </c>
      <c r="AH70" s="5">
        <v>0.54972375690599995</v>
      </c>
      <c r="AI70" s="5">
        <v>0</v>
      </c>
      <c r="AJ70" s="5">
        <v>9</v>
      </c>
      <c r="AK70" s="5" t="s">
        <v>13</v>
      </c>
      <c r="AL70" s="5">
        <v>1448</v>
      </c>
      <c r="AM70" s="5">
        <v>0</v>
      </c>
      <c r="AN70" s="5">
        <v>0.44406077348099998</v>
      </c>
      <c r="AO70" s="5">
        <v>0.54972375690599995</v>
      </c>
      <c r="AP70" s="5">
        <v>0</v>
      </c>
      <c r="AQ70" s="5">
        <v>9</v>
      </c>
      <c r="AR70" s="5" t="s">
        <v>14</v>
      </c>
      <c r="AS70" s="5">
        <v>3368</v>
      </c>
      <c r="AT70" s="5">
        <v>0.16382884216800001</v>
      </c>
      <c r="AU70" s="5">
        <v>9</v>
      </c>
      <c r="AV70" s="5">
        <v>2572</v>
      </c>
    </row>
    <row r="71" spans="1:49" s="17" customFormat="1" x14ac:dyDescent="0.25">
      <c r="A71" s="5" t="s">
        <v>8</v>
      </c>
      <c r="B71" s="5">
        <v>2</v>
      </c>
      <c r="C71" s="5" t="s">
        <v>123</v>
      </c>
      <c r="D71" s="5">
        <v>2</v>
      </c>
      <c r="E71" s="5">
        <v>2</v>
      </c>
      <c r="F71" s="5">
        <v>0</v>
      </c>
      <c r="G71" s="5" t="s">
        <v>9</v>
      </c>
      <c r="H71" s="5">
        <v>805</v>
      </c>
      <c r="I71" s="5" t="s">
        <v>13</v>
      </c>
      <c r="J71" s="5">
        <v>805</v>
      </c>
      <c r="K71" s="5">
        <v>1</v>
      </c>
      <c r="L71" s="5">
        <v>0</v>
      </c>
      <c r="M71" s="5">
        <v>0</v>
      </c>
      <c r="N71" s="5">
        <v>0</v>
      </c>
      <c r="O71" s="5">
        <v>0</v>
      </c>
      <c r="P71" s="5" t="s">
        <v>13</v>
      </c>
      <c r="Q71" s="5">
        <v>805</v>
      </c>
      <c r="R71" s="5">
        <v>1</v>
      </c>
      <c r="S71" s="5">
        <v>0</v>
      </c>
      <c r="T71" s="5">
        <v>0</v>
      </c>
      <c r="U71" s="5">
        <v>0</v>
      </c>
      <c r="V71" s="5">
        <v>0</v>
      </c>
      <c r="W71" s="5" t="s">
        <v>14</v>
      </c>
      <c r="X71" s="5">
        <v>805</v>
      </c>
      <c r="Y71" s="5">
        <v>1</v>
      </c>
      <c r="Z71" s="5">
        <v>0</v>
      </c>
      <c r="AA71" s="5">
        <v>0</v>
      </c>
      <c r="AB71" s="5" t="s">
        <v>51</v>
      </c>
      <c r="AC71" s="5">
        <v>805</v>
      </c>
      <c r="AD71" s="5" t="s">
        <v>10</v>
      </c>
      <c r="AE71" s="5">
        <v>805</v>
      </c>
      <c r="AF71" s="5">
        <v>1</v>
      </c>
      <c r="AG71" s="5">
        <v>0</v>
      </c>
      <c r="AH71" s="5">
        <v>0</v>
      </c>
      <c r="AI71" s="5">
        <v>0</v>
      </c>
      <c r="AJ71" s="5">
        <v>0</v>
      </c>
      <c r="AK71" s="5" t="s">
        <v>10</v>
      </c>
      <c r="AL71" s="5">
        <v>805</v>
      </c>
      <c r="AM71" s="5">
        <v>1</v>
      </c>
      <c r="AN71" s="5">
        <v>0</v>
      </c>
      <c r="AO71" s="5">
        <v>0</v>
      </c>
      <c r="AP71" s="5">
        <v>0</v>
      </c>
      <c r="AQ71" s="5">
        <v>0</v>
      </c>
      <c r="AR71" s="5" t="s">
        <v>11</v>
      </c>
      <c r="AS71" s="5">
        <v>805</v>
      </c>
      <c r="AT71" s="5">
        <v>1</v>
      </c>
      <c r="AU71" s="5">
        <v>0</v>
      </c>
      <c r="AV71" s="5">
        <v>0</v>
      </c>
    </row>
    <row r="72" spans="1:49" s="17" customFormat="1" x14ac:dyDescent="0.25">
      <c r="A72" s="5" t="s">
        <v>12</v>
      </c>
      <c r="B72" s="5">
        <v>2</v>
      </c>
      <c r="C72" s="5" t="s">
        <v>123</v>
      </c>
      <c r="D72" s="5">
        <v>2</v>
      </c>
      <c r="E72" s="5">
        <v>2</v>
      </c>
      <c r="F72" s="5">
        <v>0</v>
      </c>
      <c r="G72" s="5" t="s">
        <v>9</v>
      </c>
      <c r="H72" s="5">
        <v>805</v>
      </c>
      <c r="I72" s="5" t="s">
        <v>13</v>
      </c>
      <c r="J72" s="5">
        <v>805</v>
      </c>
      <c r="K72" s="5">
        <v>1</v>
      </c>
      <c r="L72" s="5">
        <v>0</v>
      </c>
      <c r="M72" s="5">
        <v>0</v>
      </c>
      <c r="N72" s="5">
        <v>0</v>
      </c>
      <c r="O72" s="5">
        <v>0</v>
      </c>
      <c r="P72" s="5" t="s">
        <v>13</v>
      </c>
      <c r="Q72" s="5">
        <v>805</v>
      </c>
      <c r="R72" s="5">
        <v>1</v>
      </c>
      <c r="S72" s="5">
        <v>0</v>
      </c>
      <c r="T72" s="5">
        <v>0</v>
      </c>
      <c r="U72" s="5">
        <v>0</v>
      </c>
      <c r="V72" s="5">
        <v>0</v>
      </c>
      <c r="W72" s="5" t="s">
        <v>14</v>
      </c>
      <c r="X72" s="5">
        <v>805</v>
      </c>
      <c r="Y72" s="5">
        <v>1</v>
      </c>
      <c r="Z72" s="5">
        <v>0</v>
      </c>
      <c r="AA72" s="5">
        <v>0</v>
      </c>
      <c r="AB72" s="5" t="s">
        <v>51</v>
      </c>
      <c r="AC72" s="5">
        <v>805</v>
      </c>
      <c r="AD72" s="5" t="s">
        <v>10</v>
      </c>
      <c r="AE72" s="5">
        <v>805</v>
      </c>
      <c r="AF72" s="5">
        <v>0</v>
      </c>
      <c r="AG72" s="5">
        <v>0</v>
      </c>
      <c r="AH72" s="5">
        <v>1</v>
      </c>
      <c r="AI72" s="5">
        <v>0</v>
      </c>
      <c r="AJ72" s="5">
        <v>0</v>
      </c>
      <c r="AK72" s="5" t="s">
        <v>10</v>
      </c>
      <c r="AL72" s="5">
        <v>805</v>
      </c>
      <c r="AM72" s="5">
        <v>0</v>
      </c>
      <c r="AN72" s="5">
        <v>0</v>
      </c>
      <c r="AO72" s="5">
        <v>1</v>
      </c>
      <c r="AP72" s="5">
        <v>0</v>
      </c>
      <c r="AQ72" s="5">
        <v>0</v>
      </c>
      <c r="AR72" s="5" t="s">
        <v>11</v>
      </c>
      <c r="AS72" s="5">
        <v>805</v>
      </c>
      <c r="AT72" s="5">
        <v>0.95993788819899994</v>
      </c>
      <c r="AU72" s="5">
        <v>0</v>
      </c>
      <c r="AV72" s="5">
        <v>0</v>
      </c>
    </row>
    <row r="73" spans="1:49" s="17" customFormat="1" x14ac:dyDescent="0.25">
      <c r="A73" s="5" t="s">
        <v>8</v>
      </c>
      <c r="B73" s="5">
        <v>2</v>
      </c>
      <c r="C73" s="5" t="s">
        <v>128</v>
      </c>
      <c r="D73" s="5">
        <v>2</v>
      </c>
      <c r="E73" s="5">
        <v>2</v>
      </c>
      <c r="F73" s="5">
        <v>0</v>
      </c>
      <c r="G73" s="5" t="s">
        <v>9</v>
      </c>
      <c r="H73" s="5">
        <v>805</v>
      </c>
      <c r="I73" s="5" t="s">
        <v>13</v>
      </c>
      <c r="J73" s="5">
        <v>805</v>
      </c>
      <c r="K73" s="5">
        <v>1</v>
      </c>
      <c r="L73" s="5">
        <v>0</v>
      </c>
      <c r="M73" s="5">
        <v>0</v>
      </c>
      <c r="N73" s="5">
        <v>0</v>
      </c>
      <c r="O73" s="5">
        <v>0</v>
      </c>
      <c r="P73" s="5" t="s">
        <v>13</v>
      </c>
      <c r="Q73" s="5">
        <v>805</v>
      </c>
      <c r="R73" s="5">
        <v>1</v>
      </c>
      <c r="S73" s="5">
        <v>0</v>
      </c>
      <c r="T73" s="5">
        <v>0</v>
      </c>
      <c r="U73" s="5">
        <v>0</v>
      </c>
      <c r="V73" s="5">
        <v>0</v>
      </c>
      <c r="W73" s="5" t="s">
        <v>14</v>
      </c>
      <c r="X73" s="5">
        <v>805</v>
      </c>
      <c r="Y73" s="5">
        <v>1</v>
      </c>
      <c r="Z73" s="5">
        <v>0</v>
      </c>
      <c r="AA73" s="5">
        <v>0</v>
      </c>
      <c r="AB73" s="5" t="s">
        <v>51</v>
      </c>
      <c r="AC73" s="5">
        <v>805</v>
      </c>
      <c r="AD73" s="5" t="s">
        <v>10</v>
      </c>
      <c r="AE73" s="5">
        <v>805</v>
      </c>
      <c r="AF73" s="5">
        <v>1</v>
      </c>
      <c r="AG73" s="5">
        <v>0</v>
      </c>
      <c r="AH73" s="5">
        <v>0</v>
      </c>
      <c r="AI73" s="5">
        <v>0</v>
      </c>
      <c r="AJ73" s="5">
        <v>0</v>
      </c>
      <c r="AK73" s="5" t="s">
        <v>10</v>
      </c>
      <c r="AL73" s="5">
        <v>805</v>
      </c>
      <c r="AM73" s="5">
        <v>1</v>
      </c>
      <c r="AN73" s="5">
        <v>0</v>
      </c>
      <c r="AO73" s="5">
        <v>0</v>
      </c>
      <c r="AP73" s="5">
        <v>0</v>
      </c>
      <c r="AQ73" s="5">
        <v>0</v>
      </c>
      <c r="AR73" s="5" t="s">
        <v>11</v>
      </c>
      <c r="AS73" s="5">
        <v>805</v>
      </c>
      <c r="AT73" s="5">
        <v>1</v>
      </c>
      <c r="AU73" s="5">
        <v>0</v>
      </c>
      <c r="AV73" s="5">
        <v>0</v>
      </c>
    </row>
    <row r="74" spans="1:49" s="17" customFormat="1" x14ac:dyDescent="0.25">
      <c r="A74" s="5" t="s">
        <v>12</v>
      </c>
      <c r="B74" s="5">
        <v>2</v>
      </c>
      <c r="C74" s="5" t="s">
        <v>128</v>
      </c>
      <c r="D74" s="5">
        <v>2</v>
      </c>
      <c r="E74" s="5">
        <v>2</v>
      </c>
      <c r="F74" s="5">
        <v>0</v>
      </c>
      <c r="G74" s="5" t="s">
        <v>9</v>
      </c>
      <c r="H74" s="5">
        <v>805</v>
      </c>
      <c r="I74" s="5" t="s">
        <v>10</v>
      </c>
      <c r="J74" s="5">
        <v>960</v>
      </c>
      <c r="K74" s="5">
        <v>0</v>
      </c>
      <c r="L74" s="5">
        <v>0.161458333333</v>
      </c>
      <c r="M74" s="5">
        <v>0.83750000000000002</v>
      </c>
      <c r="N74" s="5">
        <v>1.0416666666699999E-3</v>
      </c>
      <c r="O74" s="5">
        <v>0</v>
      </c>
      <c r="P74" s="5" t="s">
        <v>10</v>
      </c>
      <c r="Q74" s="5">
        <v>960</v>
      </c>
      <c r="R74" s="5">
        <v>0</v>
      </c>
      <c r="S74" s="5">
        <v>0.161458333333</v>
      </c>
      <c r="T74" s="5">
        <v>0.83750000000000002</v>
      </c>
      <c r="U74" s="5">
        <v>1.0416666666699999E-3</v>
      </c>
      <c r="V74" s="5">
        <v>0</v>
      </c>
      <c r="W74" s="5" t="s">
        <v>11</v>
      </c>
      <c r="X74" s="5">
        <v>1425</v>
      </c>
      <c r="Y74" s="5">
        <v>0.53263157894699997</v>
      </c>
      <c r="Z74" s="5">
        <v>0</v>
      </c>
      <c r="AA74" s="5">
        <v>620</v>
      </c>
      <c r="AB74" s="5" t="s">
        <v>51</v>
      </c>
      <c r="AC74" s="5">
        <v>805</v>
      </c>
      <c r="AD74" s="5" t="s">
        <v>13</v>
      </c>
      <c r="AE74" s="5">
        <v>805</v>
      </c>
      <c r="AF74" s="5">
        <v>0.80745341614900001</v>
      </c>
      <c r="AG74" s="5">
        <v>0</v>
      </c>
      <c r="AH74" s="5">
        <v>0</v>
      </c>
      <c r="AI74" s="5">
        <v>0</v>
      </c>
      <c r="AJ74" s="5">
        <v>155</v>
      </c>
      <c r="AK74" s="5" t="s">
        <v>13</v>
      </c>
      <c r="AL74" s="5">
        <v>805</v>
      </c>
      <c r="AM74" s="5">
        <v>0.80745341614900001</v>
      </c>
      <c r="AN74" s="5">
        <v>0</v>
      </c>
      <c r="AO74" s="5">
        <v>0</v>
      </c>
      <c r="AP74" s="5">
        <v>0</v>
      </c>
      <c r="AQ74" s="5">
        <v>155</v>
      </c>
      <c r="AR74" s="5" t="s">
        <v>14</v>
      </c>
      <c r="AS74" s="5">
        <v>650</v>
      </c>
      <c r="AT74" s="5">
        <v>0.79192546583900003</v>
      </c>
      <c r="AU74" s="5">
        <v>155</v>
      </c>
      <c r="AV74" s="5">
        <v>0</v>
      </c>
    </row>
    <row r="75" spans="1:49" s="17" customFormat="1" x14ac:dyDescent="0.25">
      <c r="A75" s="5" t="s">
        <v>8</v>
      </c>
      <c r="B75" s="5">
        <v>2</v>
      </c>
      <c r="C75" s="5" t="s">
        <v>118</v>
      </c>
      <c r="D75" s="5">
        <v>2</v>
      </c>
      <c r="E75" s="5">
        <v>2</v>
      </c>
      <c r="F75" s="5">
        <v>0</v>
      </c>
      <c r="G75" s="5" t="s">
        <v>9</v>
      </c>
      <c r="H75" s="5">
        <v>805</v>
      </c>
      <c r="I75" s="5" t="s">
        <v>10</v>
      </c>
      <c r="J75" s="5">
        <v>807</v>
      </c>
      <c r="K75" s="5">
        <v>0.99752168525399998</v>
      </c>
      <c r="L75" s="5">
        <v>2.4783147459699999E-3</v>
      </c>
      <c r="M75" s="5">
        <v>0</v>
      </c>
      <c r="N75" s="5">
        <v>0</v>
      </c>
      <c r="O75" s="5">
        <v>0</v>
      </c>
      <c r="P75" s="5" t="s">
        <v>10</v>
      </c>
      <c r="Q75" s="5">
        <v>807</v>
      </c>
      <c r="R75" s="5">
        <v>0.99752168525399998</v>
      </c>
      <c r="S75" s="5">
        <v>2.4783147459699999E-3</v>
      </c>
      <c r="T75" s="5">
        <v>0</v>
      </c>
      <c r="U75" s="5">
        <v>0</v>
      </c>
      <c r="V75" s="5">
        <v>0</v>
      </c>
      <c r="W75" s="5" t="s">
        <v>11</v>
      </c>
      <c r="X75" s="5">
        <v>813</v>
      </c>
      <c r="Y75" s="5">
        <v>0.98954489544900004</v>
      </c>
      <c r="Z75" s="5">
        <v>0</v>
      </c>
      <c r="AA75" s="5">
        <v>8</v>
      </c>
      <c r="AB75" s="5" t="s">
        <v>51</v>
      </c>
      <c r="AC75" s="5">
        <v>805</v>
      </c>
      <c r="AD75" s="5" t="s">
        <v>13</v>
      </c>
      <c r="AE75" s="5">
        <v>805</v>
      </c>
      <c r="AF75" s="5">
        <v>0</v>
      </c>
      <c r="AG75" s="5">
        <v>0</v>
      </c>
      <c r="AH75" s="5">
        <v>0.99751552794999998</v>
      </c>
      <c r="AI75" s="5">
        <v>0</v>
      </c>
      <c r="AJ75" s="5">
        <v>2</v>
      </c>
      <c r="AK75" s="5" t="s">
        <v>13</v>
      </c>
      <c r="AL75" s="5">
        <v>805</v>
      </c>
      <c r="AM75" s="5">
        <v>0.79751552795000002</v>
      </c>
      <c r="AN75" s="5">
        <v>0</v>
      </c>
      <c r="AO75" s="5">
        <v>0.198757763975</v>
      </c>
      <c r="AP75" s="5">
        <v>1.2422360248399999E-3</v>
      </c>
      <c r="AQ75" s="5">
        <v>2</v>
      </c>
      <c r="AR75" s="5" t="s">
        <v>14</v>
      </c>
      <c r="AS75" s="5">
        <v>803</v>
      </c>
      <c r="AT75" s="5">
        <v>0.86956521739100001</v>
      </c>
      <c r="AU75" s="5">
        <v>2</v>
      </c>
      <c r="AV75" s="5">
        <v>0</v>
      </c>
    </row>
    <row r="76" spans="1:49" s="17" customFormat="1" x14ac:dyDescent="0.25">
      <c r="A76" s="5" t="s">
        <v>12</v>
      </c>
      <c r="B76" s="5">
        <v>2</v>
      </c>
      <c r="C76" s="5" t="s">
        <v>118</v>
      </c>
      <c r="D76" s="5">
        <v>2</v>
      </c>
      <c r="E76" s="5">
        <v>2</v>
      </c>
      <c r="F76" s="5">
        <v>0</v>
      </c>
      <c r="G76" s="5" t="s">
        <v>9</v>
      </c>
      <c r="H76" s="5">
        <v>805</v>
      </c>
      <c r="I76" s="5" t="s">
        <v>13</v>
      </c>
      <c r="J76" s="5">
        <v>1608</v>
      </c>
      <c r="K76" s="5">
        <v>0</v>
      </c>
      <c r="L76" s="5">
        <v>0.49937810945299999</v>
      </c>
      <c r="M76" s="5">
        <v>0.480721393035</v>
      </c>
      <c r="N76" s="5">
        <v>0</v>
      </c>
      <c r="O76" s="5">
        <v>32</v>
      </c>
      <c r="P76" s="5" t="s">
        <v>13</v>
      </c>
      <c r="Q76" s="5">
        <v>1608</v>
      </c>
      <c r="R76" s="5">
        <v>0.480721393035</v>
      </c>
      <c r="S76" s="5">
        <v>0.49937810945299999</v>
      </c>
      <c r="T76" s="5">
        <v>0</v>
      </c>
      <c r="U76" s="5">
        <v>0</v>
      </c>
      <c r="V76" s="5">
        <v>32</v>
      </c>
      <c r="W76" s="5" t="s">
        <v>14</v>
      </c>
      <c r="X76" s="5">
        <v>3985</v>
      </c>
      <c r="Y76" s="5">
        <v>0.18801344286800001</v>
      </c>
      <c r="Z76" s="5">
        <v>32</v>
      </c>
      <c r="AA76" s="5">
        <v>3212</v>
      </c>
      <c r="AB76" s="5" t="s">
        <v>51</v>
      </c>
      <c r="AC76" s="5">
        <v>805</v>
      </c>
      <c r="AD76" s="5" t="s">
        <v>13</v>
      </c>
      <c r="AE76" s="5">
        <v>1578</v>
      </c>
      <c r="AF76" s="5">
        <v>0</v>
      </c>
      <c r="AG76" s="5">
        <v>0.489860583016</v>
      </c>
      <c r="AH76" s="5">
        <v>0.50887198986100002</v>
      </c>
      <c r="AI76" s="5">
        <v>0</v>
      </c>
      <c r="AJ76" s="5">
        <v>2</v>
      </c>
      <c r="AK76" s="5" t="s">
        <v>13</v>
      </c>
      <c r="AL76" s="5">
        <v>1578</v>
      </c>
      <c r="AM76" s="5">
        <v>0</v>
      </c>
      <c r="AN76" s="5">
        <v>0.489860583016</v>
      </c>
      <c r="AO76" s="5">
        <v>0.50887198986100002</v>
      </c>
      <c r="AP76" s="5">
        <v>0</v>
      </c>
      <c r="AQ76" s="5">
        <v>2</v>
      </c>
      <c r="AR76" s="5" t="s">
        <v>14</v>
      </c>
      <c r="AS76" s="5">
        <v>3895</v>
      </c>
      <c r="AT76" s="5">
        <v>0.17975365665900001</v>
      </c>
      <c r="AU76" s="5">
        <v>2</v>
      </c>
      <c r="AV76" s="5">
        <v>3092</v>
      </c>
    </row>
  </sheetData>
  <sortState ref="A3:AW81">
    <sortCondition ref="C3:C81"/>
  </sortState>
  <mergeCells count="7">
    <mergeCell ref="AR1:AV1"/>
    <mergeCell ref="D1:F1"/>
    <mergeCell ref="I1:O1"/>
    <mergeCell ref="P1:V1"/>
    <mergeCell ref="W1:AA1"/>
    <mergeCell ref="AD1:AJ1"/>
    <mergeCell ref="AK1:AQ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7"/>
  <sheetViews>
    <sheetView tabSelected="1" topLeftCell="A2" zoomScale="160" zoomScaleNormal="160" workbookViewId="0">
      <selection activeCell="B11" sqref="B11"/>
    </sheetView>
  </sheetViews>
  <sheetFormatPr defaultColWidth="9" defaultRowHeight="15" outlineLevelCol="2" x14ac:dyDescent="0.25"/>
  <cols>
    <col min="1" max="1" width="16.375" customWidth="1"/>
    <col min="3" max="3" width="5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customWidth="1" outlineLevel="2"/>
    <col min="9" max="9" width="15.25" customWidth="1" outlineLevel="1"/>
    <col min="10" max="10" width="14.125" customWidth="1" outlineLevel="2"/>
    <col min="11" max="11" width="9.375" customWidth="1" outlineLevel="2"/>
    <col min="12" max="13" width="12.375" customWidth="1" outlineLevel="2"/>
    <col min="14" max="14" width="11.375" customWidth="1" outlineLevel="2"/>
    <col min="15" max="15" width="12.375" customWidth="1" outlineLevel="2"/>
    <col min="16" max="16" width="15.25" customWidth="1" outlineLevel="1"/>
    <col min="17" max="17" width="14.125" customWidth="1" outlineLevel="2"/>
    <col min="18" max="18" width="9.375" customWidth="1" outlineLevel="2"/>
    <col min="19" max="20" width="12.375" customWidth="1" outlineLevel="2"/>
    <col min="21" max="21" width="11.375" customWidth="1" outlineLevel="2"/>
    <col min="22" max="22" width="12.375" customWidth="1" outlineLevel="2"/>
    <col min="23" max="23" width="15.625" customWidth="1" outlineLevel="1"/>
    <col min="24" max="24" width="12.25" customWidth="1" outlineLevel="2"/>
    <col min="25" max="25" width="17.375" customWidth="1" outlineLevel="1"/>
    <col min="26" max="26" width="14.75" customWidth="1" outlineLevel="2"/>
    <col min="27" max="27" width="15.875" customWidth="1" outlineLevel="2"/>
    <col min="28" max="28" width="21.875" customWidth="1"/>
    <col min="29" max="29" width="14.375" customWidth="1" outlineLevel="2"/>
    <col min="30" max="30" width="15.25" customWidth="1" outlineLevel="1"/>
    <col min="31" max="31" width="14.125" customWidth="1" outlineLevel="2"/>
    <col min="32" max="32" width="9.375" customWidth="1" outlineLevel="2"/>
    <col min="33" max="34" width="12.375" customWidth="1" outlineLevel="2"/>
    <col min="35" max="35" width="11.375" customWidth="1" outlineLevel="2"/>
    <col min="36" max="36" width="12.375" customWidth="1" outlineLevel="2"/>
    <col min="37" max="37" width="15.25" customWidth="1" outlineLevel="1"/>
    <col min="38" max="38" width="14.125" customWidth="1" outlineLevel="2"/>
    <col min="39" max="39" width="9.375" customWidth="1" outlineLevel="2"/>
    <col min="40" max="41" width="12.375" customWidth="1" outlineLevel="2"/>
    <col min="42" max="42" width="11.375" customWidth="1" outlineLevel="2"/>
    <col min="43" max="43" width="12.375" customWidth="1" outlineLevel="2"/>
    <col min="44" max="44" width="15.625" customWidth="1" outlineLevel="1"/>
    <col min="45" max="45" width="12.25" customWidth="1" outlineLevel="2"/>
    <col min="46" max="46" width="17.375" customWidth="1" outlineLevel="1"/>
    <col min="47" max="47" width="14.75" customWidth="1" outlineLevel="2"/>
    <col min="48" max="48" width="15.875" customWidth="1" outlineLevel="2"/>
    <col min="49" max="49" width="21.875" customWidth="1"/>
    <col min="50" max="50" width="14.375" customWidth="1" outlineLevel="2"/>
    <col min="51" max="51" width="15.25" customWidth="1" outlineLevel="1"/>
    <col min="52" max="52" width="14.125" customWidth="1" outlineLevel="2"/>
    <col min="53" max="53" width="9.375" customWidth="1" outlineLevel="2"/>
    <col min="54" max="55" width="12.375" customWidth="1" outlineLevel="2"/>
    <col min="56" max="56" width="11.375" customWidth="1" outlineLevel="2"/>
    <col min="57" max="57" width="12.375" customWidth="1" outlineLevel="2"/>
    <col min="58" max="58" width="15.25" customWidth="1" outlineLevel="1"/>
    <col min="59" max="59" width="14.125" customWidth="1" outlineLevel="2"/>
    <col min="60" max="60" width="9.375" customWidth="1" outlineLevel="2"/>
    <col min="61" max="62" width="12.375" customWidth="1" outlineLevel="2"/>
    <col min="63" max="63" width="11.375" customWidth="1" outlineLevel="2"/>
    <col min="64" max="64" width="12.375" customWidth="1" outlineLevel="2"/>
    <col min="65" max="65" width="15.625" customWidth="1" outlineLevel="1"/>
    <col min="66" max="66" width="12.25" customWidth="1" outlineLevel="2"/>
    <col min="67" max="67" width="17.375" customWidth="1" outlineLevel="1"/>
    <col min="68" max="68" width="14.75" customWidth="1" outlineLevel="2"/>
    <col min="69" max="69" width="15.875" customWidth="1" outlineLevel="2"/>
  </cols>
  <sheetData>
    <row r="1" spans="1:70" x14ac:dyDescent="0.25">
      <c r="D1" s="10" t="s">
        <v>30</v>
      </c>
      <c r="E1" s="10"/>
      <c r="F1" s="10"/>
      <c r="I1" s="11" t="s">
        <v>15</v>
      </c>
      <c r="J1" s="11"/>
      <c r="K1" s="11"/>
      <c r="L1" s="11"/>
      <c r="M1" s="11"/>
      <c r="N1" s="11"/>
      <c r="O1" s="11"/>
      <c r="P1" s="11" t="s">
        <v>16</v>
      </c>
      <c r="Q1" s="11"/>
      <c r="R1" s="11"/>
      <c r="S1" s="11"/>
      <c r="T1" s="11"/>
      <c r="U1" s="11"/>
      <c r="V1" s="11"/>
      <c r="W1" s="11" t="s">
        <v>29</v>
      </c>
      <c r="X1" s="12"/>
      <c r="Y1" s="12"/>
      <c r="Z1" s="12"/>
      <c r="AA1" s="12"/>
      <c r="AD1" s="11" t="s">
        <v>15</v>
      </c>
      <c r="AE1" s="11"/>
      <c r="AF1" s="11"/>
      <c r="AG1" s="11"/>
      <c r="AH1" s="11"/>
      <c r="AI1" s="11"/>
      <c r="AJ1" s="11"/>
      <c r="AK1" s="11" t="s">
        <v>16</v>
      </c>
      <c r="AL1" s="11"/>
      <c r="AM1" s="11"/>
      <c r="AN1" s="11"/>
      <c r="AO1" s="11"/>
      <c r="AP1" s="11"/>
      <c r="AQ1" s="11"/>
      <c r="AR1" s="11" t="s">
        <v>29</v>
      </c>
      <c r="AS1" s="12"/>
      <c r="AT1" s="12"/>
      <c r="AU1" s="12"/>
      <c r="AV1" s="12"/>
      <c r="AY1" s="11" t="s">
        <v>15</v>
      </c>
      <c r="AZ1" s="11"/>
      <c r="BA1" s="11"/>
      <c r="BB1" s="11"/>
      <c r="BC1" s="11"/>
      <c r="BD1" s="11"/>
      <c r="BE1" s="11"/>
      <c r="BF1" s="11" t="s">
        <v>16</v>
      </c>
      <c r="BG1" s="11"/>
      <c r="BH1" s="11"/>
      <c r="BI1" s="11"/>
      <c r="BJ1" s="11"/>
      <c r="BK1" s="11"/>
      <c r="BL1" s="11"/>
      <c r="BM1" s="11" t="s">
        <v>29</v>
      </c>
      <c r="BN1" s="12"/>
      <c r="BO1" s="12"/>
      <c r="BP1" s="12"/>
      <c r="BQ1" s="12"/>
    </row>
    <row r="2" spans="1:7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</row>
    <row r="3" spans="1:70" s="6" customFormat="1" x14ac:dyDescent="0.25">
      <c r="A3" s="5" t="s">
        <v>8</v>
      </c>
      <c r="B3" s="5">
        <v>2</v>
      </c>
      <c r="C3" s="5" t="s">
        <v>77</v>
      </c>
      <c r="D3" s="5">
        <v>3</v>
      </c>
      <c r="E3" s="5">
        <v>6</v>
      </c>
      <c r="F3" s="5">
        <v>-3</v>
      </c>
      <c r="G3" s="5" t="s">
        <v>9</v>
      </c>
      <c r="H3" s="5">
        <v>805</v>
      </c>
      <c r="I3" s="5" t="s">
        <v>78</v>
      </c>
      <c r="J3" s="5">
        <v>805</v>
      </c>
      <c r="K3" s="5">
        <v>0.52670807453400004</v>
      </c>
      <c r="L3" s="5">
        <v>0</v>
      </c>
      <c r="M3" s="5">
        <v>2.4844720496900001E-3</v>
      </c>
      <c r="N3" s="5">
        <v>0</v>
      </c>
      <c r="O3" s="5">
        <v>379</v>
      </c>
      <c r="P3" s="5" t="s">
        <v>78</v>
      </c>
      <c r="Q3" s="5">
        <v>805</v>
      </c>
      <c r="R3" s="5">
        <v>0.52670807453400004</v>
      </c>
      <c r="S3" s="5">
        <v>0</v>
      </c>
      <c r="T3" s="5">
        <v>2.4844720496900001E-3</v>
      </c>
      <c r="U3" s="5">
        <v>0</v>
      </c>
      <c r="V3" s="5">
        <v>379</v>
      </c>
      <c r="W3" s="5" t="s">
        <v>79</v>
      </c>
      <c r="X3" s="5">
        <v>426</v>
      </c>
      <c r="Y3" s="5">
        <v>0.50683229813700004</v>
      </c>
      <c r="Z3" s="5">
        <v>379</v>
      </c>
      <c r="AA3" s="5">
        <v>0</v>
      </c>
      <c r="AB3" s="5" t="s">
        <v>51</v>
      </c>
      <c r="AC3" s="5">
        <v>805</v>
      </c>
      <c r="AD3" s="5" t="s">
        <v>10</v>
      </c>
      <c r="AE3" s="5">
        <v>822</v>
      </c>
      <c r="AF3" s="5">
        <v>0.97931873479300002</v>
      </c>
      <c r="AG3" s="5">
        <v>2.0681265206800001E-2</v>
      </c>
      <c r="AH3" s="5">
        <v>0</v>
      </c>
      <c r="AI3" s="5">
        <v>0</v>
      </c>
      <c r="AJ3" s="5">
        <v>0</v>
      </c>
      <c r="AK3" s="5" t="s">
        <v>10</v>
      </c>
      <c r="AL3" s="5">
        <v>822</v>
      </c>
      <c r="AM3" s="5">
        <v>0.97931873479300002</v>
      </c>
      <c r="AN3" s="5">
        <v>2.0681265206800001E-2</v>
      </c>
      <c r="AO3" s="5">
        <v>0</v>
      </c>
      <c r="AP3" s="5">
        <v>0</v>
      </c>
      <c r="AQ3" s="5">
        <v>0</v>
      </c>
      <c r="AR3" s="5" t="s">
        <v>11</v>
      </c>
      <c r="AS3" s="5">
        <v>873</v>
      </c>
      <c r="AT3" s="5">
        <v>0.92124856815599998</v>
      </c>
      <c r="AU3" s="5">
        <v>0</v>
      </c>
      <c r="AV3" s="5">
        <v>68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0.73788819875800005</v>
      </c>
      <c r="BD3" s="5">
        <v>0</v>
      </c>
      <c r="BE3" s="5">
        <v>211</v>
      </c>
      <c r="BF3" s="5" t="s">
        <v>13</v>
      </c>
      <c r="BG3" s="5">
        <v>805</v>
      </c>
      <c r="BH3" s="5">
        <v>0.52795031055899999</v>
      </c>
      <c r="BI3" s="5">
        <v>0</v>
      </c>
      <c r="BJ3" s="5">
        <v>0.209937888199</v>
      </c>
      <c r="BK3" s="5">
        <v>0</v>
      </c>
      <c r="BL3" s="5">
        <v>211</v>
      </c>
      <c r="BM3" s="5" t="s">
        <v>14</v>
      </c>
      <c r="BN3" s="5">
        <v>594</v>
      </c>
      <c r="BO3" s="5">
        <v>0.58602484472000005</v>
      </c>
      <c r="BP3" s="5">
        <v>211</v>
      </c>
      <c r="BQ3" s="5">
        <v>0</v>
      </c>
    </row>
    <row r="4" spans="1:70" x14ac:dyDescent="0.25">
      <c r="A4" s="5" t="s">
        <v>12</v>
      </c>
      <c r="B4" s="5">
        <v>2</v>
      </c>
      <c r="C4" s="5" t="s">
        <v>77</v>
      </c>
      <c r="D4" s="5">
        <v>3</v>
      </c>
      <c r="E4" s="5">
        <v>3</v>
      </c>
      <c r="F4" s="5">
        <v>0</v>
      </c>
      <c r="G4" s="5" t="s">
        <v>9</v>
      </c>
      <c r="H4" s="5">
        <v>805</v>
      </c>
      <c r="I4" s="5" t="s">
        <v>10</v>
      </c>
      <c r="J4" s="5">
        <v>1609</v>
      </c>
      <c r="K4" s="5">
        <v>0</v>
      </c>
      <c r="L4" s="5">
        <v>0.49968924797999997</v>
      </c>
      <c r="M4" s="5">
        <v>0.50031075201999997</v>
      </c>
      <c r="N4" s="5">
        <v>0</v>
      </c>
      <c r="O4" s="5">
        <v>0</v>
      </c>
      <c r="P4" s="5" t="s">
        <v>10</v>
      </c>
      <c r="Q4" s="5">
        <v>1609</v>
      </c>
      <c r="R4" s="5">
        <v>0.46239900559399999</v>
      </c>
      <c r="S4" s="5">
        <v>0.49968924797999997</v>
      </c>
      <c r="T4" s="5">
        <v>3.7290242386600003E-2</v>
      </c>
      <c r="U4" s="5">
        <v>6.2150403977600003E-4</v>
      </c>
      <c r="V4" s="5">
        <v>0</v>
      </c>
      <c r="W4" s="5" t="s">
        <v>11</v>
      </c>
      <c r="X4" s="5">
        <v>4021</v>
      </c>
      <c r="Y4" s="5">
        <v>0.19292464561100001</v>
      </c>
      <c r="Z4" s="5">
        <v>0</v>
      </c>
      <c r="AA4" s="5">
        <v>3216</v>
      </c>
      <c r="AB4" s="5" t="s">
        <v>51</v>
      </c>
      <c r="AC4" s="5">
        <v>805</v>
      </c>
      <c r="AD4" s="5" t="s">
        <v>10</v>
      </c>
      <c r="AE4" s="5">
        <v>1610</v>
      </c>
      <c r="AF4" s="5">
        <v>0</v>
      </c>
      <c r="AG4" s="5">
        <v>0.5</v>
      </c>
      <c r="AH4" s="5">
        <v>0.49937888198800001</v>
      </c>
      <c r="AI4" s="5">
        <v>0</v>
      </c>
      <c r="AJ4" s="5">
        <v>1</v>
      </c>
      <c r="AK4" s="5" t="s">
        <v>10</v>
      </c>
      <c r="AL4" s="5">
        <v>1610</v>
      </c>
      <c r="AM4" s="5">
        <v>0</v>
      </c>
      <c r="AN4" s="5">
        <v>0.5</v>
      </c>
      <c r="AO4" s="5">
        <v>0.49937888198800001</v>
      </c>
      <c r="AP4" s="5">
        <v>0</v>
      </c>
      <c r="AQ4" s="5">
        <v>1</v>
      </c>
      <c r="AR4" s="5" t="s">
        <v>11</v>
      </c>
      <c r="AS4" s="5">
        <v>4024</v>
      </c>
      <c r="AT4" s="5">
        <v>0.196956521739</v>
      </c>
      <c r="AU4" s="5">
        <v>1</v>
      </c>
      <c r="AV4" s="5">
        <v>3220</v>
      </c>
      <c r="AW4" s="5" t="s">
        <v>80</v>
      </c>
      <c r="AX4" s="5">
        <v>805</v>
      </c>
      <c r="AY4" s="5" t="s">
        <v>13</v>
      </c>
      <c r="AZ4" s="5">
        <v>805</v>
      </c>
      <c r="BA4" s="5">
        <v>6.3354037267099997E-2</v>
      </c>
      <c r="BB4" s="5">
        <v>0</v>
      </c>
      <c r="BC4" s="5">
        <v>5.3416149068300001E-2</v>
      </c>
      <c r="BD4" s="5">
        <v>0</v>
      </c>
      <c r="BE4" s="5">
        <v>711</v>
      </c>
      <c r="BF4" s="5" t="s">
        <v>52</v>
      </c>
      <c r="BG4" s="5">
        <v>806</v>
      </c>
      <c r="BH4" s="5">
        <v>0.524813895782</v>
      </c>
      <c r="BI4" s="5">
        <v>1.24069478908E-3</v>
      </c>
      <c r="BJ4" s="5">
        <v>0.35607940446699998</v>
      </c>
      <c r="BK4" s="5">
        <v>1.24069478908E-3</v>
      </c>
      <c r="BL4" s="5">
        <v>94</v>
      </c>
      <c r="BM4" s="5" t="s">
        <v>53</v>
      </c>
      <c r="BN4" s="5">
        <v>715</v>
      </c>
      <c r="BO4" s="5">
        <v>0.65791100123599999</v>
      </c>
      <c r="BP4" s="5">
        <v>94</v>
      </c>
      <c r="BQ4" s="5">
        <v>4</v>
      </c>
      <c r="BR4" s="6"/>
    </row>
    <row r="5" spans="1:70" x14ac:dyDescent="0.25">
      <c r="A5" s="5" t="s">
        <v>8</v>
      </c>
      <c r="B5" s="5">
        <v>2</v>
      </c>
      <c r="C5" s="5" t="s">
        <v>108</v>
      </c>
      <c r="D5" s="5">
        <v>3</v>
      </c>
      <c r="E5" s="5">
        <v>4</v>
      </c>
      <c r="F5" s="5">
        <v>-1</v>
      </c>
      <c r="G5" s="5" t="s">
        <v>9</v>
      </c>
      <c r="H5" s="5">
        <v>805</v>
      </c>
      <c r="I5" s="5" t="s">
        <v>13</v>
      </c>
      <c r="J5" s="5">
        <v>805</v>
      </c>
      <c r="K5" s="5">
        <v>0</v>
      </c>
      <c r="L5" s="5">
        <v>0</v>
      </c>
      <c r="M5" s="5">
        <v>1</v>
      </c>
      <c r="N5" s="5">
        <v>0</v>
      </c>
      <c r="O5" s="5">
        <v>0</v>
      </c>
      <c r="P5" s="5" t="s">
        <v>13</v>
      </c>
      <c r="Q5" s="5">
        <v>805</v>
      </c>
      <c r="R5" s="5">
        <v>1.73913043478E-2</v>
      </c>
      <c r="S5" s="5">
        <v>0</v>
      </c>
      <c r="T5" s="5">
        <v>0.98136645962699998</v>
      </c>
      <c r="U5" s="5">
        <v>1.2422360248399999E-3</v>
      </c>
      <c r="V5" s="5">
        <v>0</v>
      </c>
      <c r="W5" s="5" t="s">
        <v>14</v>
      </c>
      <c r="X5" s="5">
        <v>805</v>
      </c>
      <c r="Y5" s="5">
        <v>0.96708074534199995</v>
      </c>
      <c r="Z5" s="5">
        <v>0</v>
      </c>
      <c r="AA5" s="5">
        <v>0</v>
      </c>
      <c r="AB5" s="5" t="s">
        <v>51</v>
      </c>
      <c r="AC5" s="5">
        <v>805</v>
      </c>
      <c r="AD5" s="5" t="s">
        <v>52</v>
      </c>
      <c r="AE5" s="5">
        <v>805</v>
      </c>
      <c r="AF5" s="5">
        <v>1</v>
      </c>
      <c r="AG5" s="5">
        <v>0</v>
      </c>
      <c r="AH5" s="5">
        <v>0</v>
      </c>
      <c r="AI5" s="5">
        <v>0</v>
      </c>
      <c r="AJ5" s="5">
        <v>0</v>
      </c>
      <c r="AK5" s="5" t="s">
        <v>52</v>
      </c>
      <c r="AL5" s="5">
        <v>805</v>
      </c>
      <c r="AM5" s="5">
        <v>1</v>
      </c>
      <c r="AN5" s="5">
        <v>0</v>
      </c>
      <c r="AO5" s="5">
        <v>0</v>
      </c>
      <c r="AP5" s="5">
        <v>0</v>
      </c>
      <c r="AQ5" s="5">
        <v>0</v>
      </c>
      <c r="AR5" s="5" t="s">
        <v>53</v>
      </c>
      <c r="AS5" s="5">
        <v>805</v>
      </c>
      <c r="AT5" s="5">
        <v>1</v>
      </c>
      <c r="AU5" s="5">
        <v>0</v>
      </c>
      <c r="AV5" s="5">
        <v>0</v>
      </c>
      <c r="AW5" s="5" t="s">
        <v>80</v>
      </c>
      <c r="AX5" s="5">
        <v>805</v>
      </c>
      <c r="AY5" s="5" t="s">
        <v>76</v>
      </c>
      <c r="AZ5" s="5">
        <v>805</v>
      </c>
      <c r="BA5" s="5">
        <v>0.6</v>
      </c>
      <c r="BB5" s="5">
        <v>0</v>
      </c>
      <c r="BC5" s="5">
        <v>2.4844720496900001E-3</v>
      </c>
      <c r="BD5" s="5">
        <v>0</v>
      </c>
      <c r="BE5" s="5">
        <v>320</v>
      </c>
      <c r="BF5" s="5" t="s">
        <v>76</v>
      </c>
      <c r="BG5" s="5">
        <v>805</v>
      </c>
      <c r="BH5" s="5">
        <v>0.6</v>
      </c>
      <c r="BI5" s="5">
        <v>0</v>
      </c>
      <c r="BJ5" s="5">
        <v>2.4844720496900001E-3</v>
      </c>
      <c r="BK5" s="5">
        <v>0</v>
      </c>
      <c r="BL5" s="5">
        <v>320</v>
      </c>
      <c r="BM5" s="5" t="s">
        <v>95</v>
      </c>
      <c r="BN5" s="5">
        <v>485</v>
      </c>
      <c r="BO5" s="5">
        <v>0.58633540372699999</v>
      </c>
      <c r="BP5" s="5">
        <v>320</v>
      </c>
      <c r="BQ5" s="5">
        <v>0</v>
      </c>
      <c r="BR5" s="6"/>
    </row>
    <row r="6" spans="1:70" x14ac:dyDescent="0.25">
      <c r="A6" s="5" t="s">
        <v>12</v>
      </c>
      <c r="B6" s="5">
        <v>2</v>
      </c>
      <c r="C6" s="5" t="s">
        <v>108</v>
      </c>
      <c r="D6" s="5">
        <v>3</v>
      </c>
      <c r="E6" s="5">
        <v>3</v>
      </c>
      <c r="F6" s="5">
        <v>0</v>
      </c>
      <c r="G6" s="5" t="s">
        <v>9</v>
      </c>
      <c r="H6" s="5">
        <v>805</v>
      </c>
      <c r="I6" s="5" t="s">
        <v>13</v>
      </c>
      <c r="J6" s="5">
        <v>805</v>
      </c>
      <c r="K6" s="5">
        <v>0</v>
      </c>
      <c r="L6" s="5">
        <v>0</v>
      </c>
      <c r="M6" s="5">
        <v>0.501863354037</v>
      </c>
      <c r="N6" s="5">
        <v>0</v>
      </c>
      <c r="O6" s="5">
        <v>401</v>
      </c>
      <c r="P6" s="5" t="s">
        <v>13</v>
      </c>
      <c r="Q6" s="5">
        <v>805</v>
      </c>
      <c r="R6" s="5">
        <v>0.43726708074499998</v>
      </c>
      <c r="S6" s="5">
        <v>0</v>
      </c>
      <c r="T6" s="5">
        <v>6.3354037267099997E-2</v>
      </c>
      <c r="U6" s="5">
        <v>1.2422360248399999E-3</v>
      </c>
      <c r="V6" s="5">
        <v>401</v>
      </c>
      <c r="W6" s="5" t="s">
        <v>14</v>
      </c>
      <c r="X6" s="5">
        <v>404</v>
      </c>
      <c r="Y6" s="5">
        <v>0.452795031056</v>
      </c>
      <c r="Z6" s="5">
        <v>401</v>
      </c>
      <c r="AA6" s="5">
        <v>0</v>
      </c>
      <c r="AB6" s="5" t="s">
        <v>51</v>
      </c>
      <c r="AC6" s="5">
        <v>805</v>
      </c>
      <c r="AD6" s="5" t="s">
        <v>52</v>
      </c>
      <c r="AE6" s="5">
        <v>1083</v>
      </c>
      <c r="AF6" s="5">
        <v>0</v>
      </c>
      <c r="AG6" s="5">
        <v>0.25669436749800001</v>
      </c>
      <c r="AH6" s="5">
        <v>0.74330563250199999</v>
      </c>
      <c r="AI6" s="5">
        <v>0</v>
      </c>
      <c r="AJ6" s="5">
        <v>0</v>
      </c>
      <c r="AK6" s="5" t="s">
        <v>52</v>
      </c>
      <c r="AL6" s="5">
        <v>1083</v>
      </c>
      <c r="AM6" s="5">
        <v>0</v>
      </c>
      <c r="AN6" s="5">
        <v>0.25669436749800001</v>
      </c>
      <c r="AO6" s="5">
        <v>0.74330563250199999</v>
      </c>
      <c r="AP6" s="5">
        <v>0</v>
      </c>
      <c r="AQ6" s="5">
        <v>0</v>
      </c>
      <c r="AR6" s="5" t="s">
        <v>53</v>
      </c>
      <c r="AS6" s="5">
        <v>1917</v>
      </c>
      <c r="AT6" s="5">
        <v>0.41510172144000002</v>
      </c>
      <c r="AU6" s="5">
        <v>0</v>
      </c>
      <c r="AV6" s="5">
        <v>1112</v>
      </c>
      <c r="AW6" s="5" t="s">
        <v>80</v>
      </c>
      <c r="AX6" s="5">
        <v>805</v>
      </c>
      <c r="AY6" s="5" t="s">
        <v>10</v>
      </c>
      <c r="AZ6" s="5">
        <v>1206</v>
      </c>
      <c r="BA6" s="5">
        <v>0</v>
      </c>
      <c r="BB6" s="5">
        <v>0.33250414593700001</v>
      </c>
      <c r="BC6" s="5">
        <v>0.436981757877</v>
      </c>
      <c r="BD6" s="5">
        <v>0</v>
      </c>
      <c r="BE6" s="5">
        <v>278</v>
      </c>
      <c r="BF6" s="5" t="s">
        <v>10</v>
      </c>
      <c r="BG6" s="5">
        <v>1206</v>
      </c>
      <c r="BH6" s="5">
        <v>0</v>
      </c>
      <c r="BI6" s="5">
        <v>0.33250414593700001</v>
      </c>
      <c r="BJ6" s="5">
        <v>0.436981757877</v>
      </c>
      <c r="BK6" s="5">
        <v>0</v>
      </c>
      <c r="BL6" s="5">
        <v>278</v>
      </c>
      <c r="BM6" s="5" t="s">
        <v>11</v>
      </c>
      <c r="BN6" s="5">
        <v>2131</v>
      </c>
      <c r="BO6" s="5">
        <v>0.20776255707800001</v>
      </c>
      <c r="BP6" s="5">
        <v>278</v>
      </c>
      <c r="BQ6" s="5">
        <v>1604</v>
      </c>
      <c r="BR6" s="6"/>
    </row>
    <row r="7" spans="1:70" x14ac:dyDescent="0.25">
      <c r="A7" s="5" t="s">
        <v>8</v>
      </c>
      <c r="B7" s="5">
        <v>2</v>
      </c>
      <c r="C7" s="5" t="s">
        <v>109</v>
      </c>
      <c r="D7" s="5">
        <v>3</v>
      </c>
      <c r="E7" s="5">
        <v>6</v>
      </c>
      <c r="F7" s="5">
        <v>-3</v>
      </c>
      <c r="G7" s="5" t="s">
        <v>9</v>
      </c>
      <c r="H7" s="5">
        <v>805</v>
      </c>
      <c r="I7" s="5" t="s">
        <v>52</v>
      </c>
      <c r="J7" s="5">
        <v>805</v>
      </c>
      <c r="K7" s="5">
        <v>0</v>
      </c>
      <c r="L7" s="5">
        <v>0</v>
      </c>
      <c r="M7" s="5">
        <v>0.59006211180099999</v>
      </c>
      <c r="N7" s="5">
        <v>0</v>
      </c>
      <c r="O7" s="5">
        <v>330</v>
      </c>
      <c r="P7" s="5" t="s">
        <v>97</v>
      </c>
      <c r="Q7" s="5">
        <v>807</v>
      </c>
      <c r="R7" s="5">
        <v>0.10161090458499999</v>
      </c>
      <c r="S7" s="5">
        <v>2.4783147459699999E-3</v>
      </c>
      <c r="T7" s="5">
        <v>0.17100371747199999</v>
      </c>
      <c r="U7" s="5">
        <v>0</v>
      </c>
      <c r="V7" s="5">
        <v>585</v>
      </c>
      <c r="W7" s="5" t="s">
        <v>53</v>
      </c>
      <c r="X7" s="5">
        <v>475</v>
      </c>
      <c r="Y7" s="5">
        <v>0.55186335403700004</v>
      </c>
      <c r="Z7" s="5">
        <v>330</v>
      </c>
      <c r="AA7" s="5">
        <v>0</v>
      </c>
      <c r="AB7" s="5" t="s">
        <v>51</v>
      </c>
      <c r="AC7" s="5">
        <v>805</v>
      </c>
      <c r="AD7" s="5" t="s">
        <v>13</v>
      </c>
      <c r="AE7" s="5">
        <v>805</v>
      </c>
      <c r="AF7" s="5">
        <v>0.96149068322999998</v>
      </c>
      <c r="AG7" s="5">
        <v>0</v>
      </c>
      <c r="AH7" s="5">
        <v>3.3540372670799998E-2</v>
      </c>
      <c r="AI7" s="5">
        <v>1.2422360248399999E-3</v>
      </c>
      <c r="AJ7" s="5">
        <v>3</v>
      </c>
      <c r="AK7" s="5" t="s">
        <v>13</v>
      </c>
      <c r="AL7" s="5">
        <v>805</v>
      </c>
      <c r="AM7" s="5">
        <v>0.96149068322999998</v>
      </c>
      <c r="AN7" s="5">
        <v>0</v>
      </c>
      <c r="AO7" s="5">
        <v>3.3540372670799998E-2</v>
      </c>
      <c r="AP7" s="5">
        <v>1.2422360248399999E-3</v>
      </c>
      <c r="AQ7" s="5">
        <v>3</v>
      </c>
      <c r="AR7" s="5" t="s">
        <v>14</v>
      </c>
      <c r="AS7" s="5">
        <v>802</v>
      </c>
      <c r="AT7" s="5">
        <v>0.966770186335</v>
      </c>
      <c r="AU7" s="5">
        <v>3</v>
      </c>
      <c r="AV7" s="5">
        <v>0</v>
      </c>
      <c r="AW7" s="5" t="s">
        <v>80</v>
      </c>
      <c r="AX7" s="5">
        <v>805</v>
      </c>
      <c r="AY7" s="5" t="s">
        <v>78</v>
      </c>
      <c r="AZ7" s="5">
        <v>806</v>
      </c>
      <c r="BA7" s="5">
        <v>0.60049627791600002</v>
      </c>
      <c r="BB7" s="5">
        <v>1.24069478908E-3</v>
      </c>
      <c r="BC7" s="5">
        <v>0</v>
      </c>
      <c r="BD7" s="5">
        <v>1.24069478908E-3</v>
      </c>
      <c r="BE7" s="5">
        <v>320</v>
      </c>
      <c r="BF7" s="5" t="s">
        <v>78</v>
      </c>
      <c r="BG7" s="5">
        <v>806</v>
      </c>
      <c r="BH7" s="5">
        <v>0.60049627791600002</v>
      </c>
      <c r="BI7" s="5">
        <v>1.24069478908E-3</v>
      </c>
      <c r="BJ7" s="5">
        <v>0</v>
      </c>
      <c r="BK7" s="5">
        <v>1.24069478908E-3</v>
      </c>
      <c r="BL7" s="5">
        <v>320</v>
      </c>
      <c r="BM7" s="5" t="s">
        <v>79</v>
      </c>
      <c r="BN7" s="5">
        <v>489</v>
      </c>
      <c r="BO7" s="5">
        <v>0.58590852904799995</v>
      </c>
      <c r="BP7" s="5">
        <v>320</v>
      </c>
      <c r="BQ7" s="5">
        <v>4</v>
      </c>
      <c r="BR7" s="6"/>
    </row>
    <row r="8" spans="1:70" x14ac:dyDescent="0.25">
      <c r="A8" s="5" t="s">
        <v>12</v>
      </c>
      <c r="B8" s="5">
        <v>2</v>
      </c>
      <c r="C8" s="5" t="s">
        <v>109</v>
      </c>
      <c r="D8" s="5">
        <v>3</v>
      </c>
      <c r="E8" s="5">
        <v>3</v>
      </c>
      <c r="F8" s="5">
        <v>0</v>
      </c>
      <c r="G8" s="5" t="s">
        <v>9</v>
      </c>
      <c r="H8" s="5">
        <v>805</v>
      </c>
      <c r="I8" s="5" t="s">
        <v>52</v>
      </c>
      <c r="J8" s="5">
        <v>1827</v>
      </c>
      <c r="K8" s="5">
        <v>0</v>
      </c>
      <c r="L8" s="5">
        <v>0.55938697317999997</v>
      </c>
      <c r="M8" s="5">
        <v>0.44006568144500002</v>
      </c>
      <c r="N8" s="5">
        <v>0</v>
      </c>
      <c r="O8" s="5">
        <v>1</v>
      </c>
      <c r="P8" s="5" t="s">
        <v>52</v>
      </c>
      <c r="Q8" s="5">
        <v>1827</v>
      </c>
      <c r="R8" s="5">
        <v>0</v>
      </c>
      <c r="S8" s="5">
        <v>0.55938697317999997</v>
      </c>
      <c r="T8" s="5">
        <v>0.44006568144500002</v>
      </c>
      <c r="U8" s="5">
        <v>0</v>
      </c>
      <c r="V8" s="5">
        <v>1</v>
      </c>
      <c r="W8" s="5" t="s">
        <v>53</v>
      </c>
      <c r="X8" s="5">
        <v>4892</v>
      </c>
      <c r="Y8" s="5">
        <v>0.139995912528</v>
      </c>
      <c r="Z8" s="5">
        <v>1</v>
      </c>
      <c r="AA8" s="5">
        <v>4088</v>
      </c>
      <c r="AB8" s="5" t="s">
        <v>51</v>
      </c>
      <c r="AC8" s="5">
        <v>805</v>
      </c>
      <c r="AD8" s="5" t="s">
        <v>52</v>
      </c>
      <c r="AE8" s="5">
        <v>1847</v>
      </c>
      <c r="AF8" s="5">
        <v>0.40768814293400002</v>
      </c>
      <c r="AG8" s="5">
        <v>0.56415809420700003</v>
      </c>
      <c r="AH8" s="5">
        <v>1.6242555495400001E-2</v>
      </c>
      <c r="AI8" s="5">
        <v>5.4141851651300001E-4</v>
      </c>
      <c r="AJ8" s="5">
        <v>21</v>
      </c>
      <c r="AK8" s="5" t="s">
        <v>52</v>
      </c>
      <c r="AL8" s="5">
        <v>1847</v>
      </c>
      <c r="AM8" s="5">
        <v>0.40768814293400002</v>
      </c>
      <c r="AN8" s="5">
        <v>0.56415809420700003</v>
      </c>
      <c r="AO8" s="5">
        <v>1.6242555495400001E-2</v>
      </c>
      <c r="AP8" s="5">
        <v>5.4141851651300001E-4</v>
      </c>
      <c r="AQ8" s="5">
        <v>21</v>
      </c>
      <c r="AR8" s="5" t="s">
        <v>53</v>
      </c>
      <c r="AS8" s="5">
        <v>4952</v>
      </c>
      <c r="AT8" s="5">
        <v>0.14970842549800001</v>
      </c>
      <c r="AU8" s="5">
        <v>21</v>
      </c>
      <c r="AV8" s="5">
        <v>4168</v>
      </c>
      <c r="AW8" s="5" t="s">
        <v>80</v>
      </c>
      <c r="AX8" s="5">
        <v>805</v>
      </c>
      <c r="AY8" s="5" t="s">
        <v>10</v>
      </c>
      <c r="AZ8" s="5">
        <v>809</v>
      </c>
      <c r="BA8" s="5">
        <v>0</v>
      </c>
      <c r="BB8" s="5">
        <v>4.9443757725600003E-3</v>
      </c>
      <c r="BC8" s="5">
        <v>0.70086526575999997</v>
      </c>
      <c r="BD8" s="5">
        <v>0</v>
      </c>
      <c r="BE8" s="5">
        <v>238</v>
      </c>
      <c r="BF8" s="5" t="s">
        <v>10</v>
      </c>
      <c r="BG8" s="5">
        <v>809</v>
      </c>
      <c r="BH8" s="5">
        <v>0.689740420272</v>
      </c>
      <c r="BI8" s="5">
        <v>4.9443757725600003E-3</v>
      </c>
      <c r="BJ8" s="5">
        <v>9.8887515451200007E-3</v>
      </c>
      <c r="BK8" s="5">
        <v>1.2360939431400001E-3</v>
      </c>
      <c r="BL8" s="5">
        <v>238</v>
      </c>
      <c r="BM8" s="5" t="s">
        <v>11</v>
      </c>
      <c r="BN8" s="5">
        <v>583</v>
      </c>
      <c r="BO8" s="5">
        <v>0.67143727162</v>
      </c>
      <c r="BP8" s="5">
        <v>238</v>
      </c>
      <c r="BQ8" s="5">
        <v>16</v>
      </c>
      <c r="BR8" s="6"/>
    </row>
    <row r="9" spans="1:70" x14ac:dyDescent="0.25">
      <c r="A9" s="5" t="s">
        <v>8</v>
      </c>
      <c r="B9" s="5">
        <v>2</v>
      </c>
      <c r="C9" s="5" t="s">
        <v>114</v>
      </c>
      <c r="D9" s="5">
        <v>3</v>
      </c>
      <c r="E9" s="5">
        <v>4</v>
      </c>
      <c r="F9" s="5">
        <v>-1</v>
      </c>
      <c r="G9" s="5" t="s">
        <v>9</v>
      </c>
      <c r="H9" s="5">
        <v>805</v>
      </c>
      <c r="I9" s="5" t="s">
        <v>13</v>
      </c>
      <c r="J9" s="5">
        <v>805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 t="s">
        <v>13</v>
      </c>
      <c r="Q9" s="5">
        <v>805</v>
      </c>
      <c r="R9" s="5">
        <v>1</v>
      </c>
      <c r="S9" s="5">
        <v>0</v>
      </c>
      <c r="T9" s="5">
        <v>0</v>
      </c>
      <c r="U9" s="5">
        <v>0</v>
      </c>
      <c r="V9" s="5">
        <v>0</v>
      </c>
      <c r="W9" s="5" t="s">
        <v>14</v>
      </c>
      <c r="X9" s="5">
        <v>805</v>
      </c>
      <c r="Y9" s="5">
        <v>1</v>
      </c>
      <c r="Z9" s="5">
        <v>0</v>
      </c>
      <c r="AA9" s="5">
        <v>0</v>
      </c>
      <c r="AB9" s="5" t="s">
        <v>51</v>
      </c>
      <c r="AC9" s="5">
        <v>805</v>
      </c>
      <c r="AD9" s="5" t="s">
        <v>52</v>
      </c>
      <c r="AE9" s="5">
        <v>805</v>
      </c>
      <c r="AF9" s="5">
        <v>1.2422360248399999E-3</v>
      </c>
      <c r="AG9" s="5">
        <v>0</v>
      </c>
      <c r="AH9" s="5">
        <v>0.85093167701899997</v>
      </c>
      <c r="AI9" s="5">
        <v>1.2422360248399999E-3</v>
      </c>
      <c r="AJ9" s="5">
        <v>118</v>
      </c>
      <c r="AK9" s="5" t="s">
        <v>52</v>
      </c>
      <c r="AL9" s="5">
        <v>805</v>
      </c>
      <c r="AM9" s="5">
        <v>0.79130434782600001</v>
      </c>
      <c r="AN9" s="5">
        <v>0</v>
      </c>
      <c r="AO9" s="5">
        <v>6.2111801242199997E-2</v>
      </c>
      <c r="AP9" s="5">
        <v>0</v>
      </c>
      <c r="AQ9" s="5">
        <v>118</v>
      </c>
      <c r="AR9" s="5" t="s">
        <v>53</v>
      </c>
      <c r="AS9" s="5">
        <v>687</v>
      </c>
      <c r="AT9" s="5">
        <v>0.79565217391300003</v>
      </c>
      <c r="AU9" s="5">
        <v>118</v>
      </c>
      <c r="AV9" s="5">
        <v>0</v>
      </c>
      <c r="AW9" s="5" t="s">
        <v>80</v>
      </c>
      <c r="AX9" s="5">
        <v>805</v>
      </c>
      <c r="AY9" s="5" t="s">
        <v>10</v>
      </c>
      <c r="AZ9" s="5">
        <v>805</v>
      </c>
      <c r="BA9" s="5">
        <v>0</v>
      </c>
      <c r="BB9" s="5">
        <v>0</v>
      </c>
      <c r="BC9" s="5">
        <v>1</v>
      </c>
      <c r="BD9" s="5">
        <v>0</v>
      </c>
      <c r="BE9" s="5">
        <v>0</v>
      </c>
      <c r="BF9" s="5" t="s">
        <v>10</v>
      </c>
      <c r="BG9" s="5">
        <v>805</v>
      </c>
      <c r="BH9" s="5">
        <v>0.99006211180100001</v>
      </c>
      <c r="BI9" s="5">
        <v>0</v>
      </c>
      <c r="BJ9" s="5">
        <v>9.9378881987600004E-3</v>
      </c>
      <c r="BK9" s="5">
        <v>0</v>
      </c>
      <c r="BL9" s="5">
        <v>0</v>
      </c>
      <c r="BM9" s="5" t="s">
        <v>11</v>
      </c>
      <c r="BN9" s="5">
        <v>805</v>
      </c>
      <c r="BO9" s="5">
        <v>0.99378881987599998</v>
      </c>
      <c r="BP9" s="5">
        <v>0</v>
      </c>
      <c r="BQ9" s="5">
        <v>0</v>
      </c>
    </row>
    <row r="10" spans="1:70" x14ac:dyDescent="0.25">
      <c r="A10" s="5" t="s">
        <v>12</v>
      </c>
      <c r="B10" s="5">
        <v>2</v>
      </c>
      <c r="C10" s="5" t="s">
        <v>114</v>
      </c>
      <c r="D10" s="5">
        <v>3</v>
      </c>
      <c r="E10" s="5">
        <v>3</v>
      </c>
      <c r="F10" s="5">
        <v>0</v>
      </c>
      <c r="G10" s="5" t="s">
        <v>9</v>
      </c>
      <c r="H10" s="5">
        <v>805</v>
      </c>
      <c r="I10" s="5" t="s">
        <v>52</v>
      </c>
      <c r="J10" s="5">
        <v>861</v>
      </c>
      <c r="K10" s="5">
        <v>0</v>
      </c>
      <c r="L10" s="5">
        <v>6.5040650406500006E-2</v>
      </c>
      <c r="M10" s="5">
        <v>0.93495934959299998</v>
      </c>
      <c r="N10" s="5">
        <v>0</v>
      </c>
      <c r="O10" s="5">
        <v>0</v>
      </c>
      <c r="P10" s="5" t="s">
        <v>52</v>
      </c>
      <c r="Q10" s="5">
        <v>861</v>
      </c>
      <c r="R10" s="5">
        <v>0</v>
      </c>
      <c r="S10" s="5">
        <v>6.5040650406500006E-2</v>
      </c>
      <c r="T10" s="5">
        <v>0.93495934959299998</v>
      </c>
      <c r="U10" s="5">
        <v>0</v>
      </c>
      <c r="V10" s="5">
        <v>0</v>
      </c>
      <c r="W10" s="5" t="s">
        <v>53</v>
      </c>
      <c r="X10" s="5">
        <v>1029</v>
      </c>
      <c r="Y10" s="5">
        <v>0.77915451894999999</v>
      </c>
      <c r="Z10" s="5">
        <v>0</v>
      </c>
      <c r="AA10" s="5">
        <v>224</v>
      </c>
      <c r="AB10" s="5" t="s">
        <v>51</v>
      </c>
      <c r="AC10" s="5">
        <v>805</v>
      </c>
      <c r="AD10" s="5" t="s">
        <v>13</v>
      </c>
      <c r="AE10" s="5">
        <v>1453</v>
      </c>
      <c r="AF10" s="5">
        <v>0</v>
      </c>
      <c r="AG10" s="5">
        <v>0.44597384721299999</v>
      </c>
      <c r="AH10" s="5">
        <v>0.42945629731599999</v>
      </c>
      <c r="AI10" s="5">
        <v>6.8823124569899997E-4</v>
      </c>
      <c r="AJ10" s="5">
        <v>180</v>
      </c>
      <c r="AK10" s="5" t="s">
        <v>13</v>
      </c>
      <c r="AL10" s="5">
        <v>1453</v>
      </c>
      <c r="AM10" s="5">
        <v>6.8823124569899997E-4</v>
      </c>
      <c r="AN10" s="5">
        <v>0.44597384721299999</v>
      </c>
      <c r="AO10" s="5">
        <v>0.42876806607000001</v>
      </c>
      <c r="AP10" s="5">
        <v>6.8823124569899997E-4</v>
      </c>
      <c r="AQ10" s="5">
        <v>180</v>
      </c>
      <c r="AR10" s="5" t="s">
        <v>14</v>
      </c>
      <c r="AS10" s="5">
        <v>3217</v>
      </c>
      <c r="AT10" s="5">
        <v>0.168531056815</v>
      </c>
      <c r="AU10" s="5">
        <v>180</v>
      </c>
      <c r="AV10" s="5">
        <v>2592</v>
      </c>
      <c r="AW10" s="5" t="s">
        <v>80</v>
      </c>
      <c r="AX10" s="5">
        <v>805</v>
      </c>
      <c r="AY10" s="5" t="s">
        <v>13</v>
      </c>
      <c r="AZ10" s="5">
        <v>1430</v>
      </c>
      <c r="BA10" s="5">
        <v>0</v>
      </c>
      <c r="BB10" s="5">
        <v>0.43706293706299998</v>
      </c>
      <c r="BC10" s="5">
        <v>0.45314685314699998</v>
      </c>
      <c r="BD10" s="5">
        <v>0</v>
      </c>
      <c r="BE10" s="5">
        <v>157</v>
      </c>
      <c r="BF10" s="5" t="s">
        <v>13</v>
      </c>
      <c r="BG10" s="5">
        <v>1430</v>
      </c>
      <c r="BH10" s="5">
        <v>6.9930069930099995E-4</v>
      </c>
      <c r="BI10" s="5">
        <v>0.43706293706299998</v>
      </c>
      <c r="BJ10" s="5">
        <v>0.452447552448</v>
      </c>
      <c r="BK10" s="5">
        <v>0</v>
      </c>
      <c r="BL10" s="5">
        <v>157</v>
      </c>
      <c r="BM10" s="5" t="s">
        <v>14</v>
      </c>
      <c r="BN10" s="5">
        <v>3148</v>
      </c>
      <c r="BO10" s="5">
        <v>0.179046898638</v>
      </c>
      <c r="BP10" s="5">
        <v>157</v>
      </c>
      <c r="BQ10" s="5">
        <v>2500</v>
      </c>
    </row>
    <row r="11" spans="1:70" x14ac:dyDescent="0.25">
      <c r="A11" s="5" t="s">
        <v>8</v>
      </c>
      <c r="B11" s="5">
        <v>2</v>
      </c>
      <c r="C11" s="5" t="s">
        <v>120</v>
      </c>
      <c r="D11" s="5">
        <v>3</v>
      </c>
      <c r="E11" s="5">
        <v>4</v>
      </c>
      <c r="F11" s="5">
        <v>-1</v>
      </c>
      <c r="G11" s="5" t="s">
        <v>9</v>
      </c>
      <c r="H11" s="5">
        <v>805</v>
      </c>
      <c r="I11" s="5" t="s">
        <v>10</v>
      </c>
      <c r="J11" s="5">
        <v>805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 t="s">
        <v>10</v>
      </c>
      <c r="Q11" s="5">
        <v>805</v>
      </c>
      <c r="R11" s="5">
        <v>1</v>
      </c>
      <c r="S11" s="5">
        <v>0</v>
      </c>
      <c r="T11" s="5">
        <v>0</v>
      </c>
      <c r="U11" s="5">
        <v>0</v>
      </c>
      <c r="V11" s="5">
        <v>0</v>
      </c>
      <c r="W11" s="5" t="s">
        <v>11</v>
      </c>
      <c r="X11" s="5">
        <v>805</v>
      </c>
      <c r="Y11" s="5">
        <v>1</v>
      </c>
      <c r="Z11" s="5">
        <v>0</v>
      </c>
      <c r="AA11" s="5">
        <v>0</v>
      </c>
      <c r="AB11" s="5" t="s">
        <v>51</v>
      </c>
      <c r="AC11" s="5">
        <v>805</v>
      </c>
      <c r="AD11" s="5" t="s">
        <v>52</v>
      </c>
      <c r="AE11" s="5">
        <v>805</v>
      </c>
      <c r="AF11" s="5">
        <v>1</v>
      </c>
      <c r="AG11" s="5">
        <v>0</v>
      </c>
      <c r="AH11" s="5">
        <v>0</v>
      </c>
      <c r="AI11" s="5">
        <v>0</v>
      </c>
      <c r="AJ11" s="5">
        <v>0</v>
      </c>
      <c r="AK11" s="5" t="s">
        <v>52</v>
      </c>
      <c r="AL11" s="5">
        <v>805</v>
      </c>
      <c r="AM11" s="5">
        <v>1</v>
      </c>
      <c r="AN11" s="5">
        <v>0</v>
      </c>
      <c r="AO11" s="5">
        <v>0</v>
      </c>
      <c r="AP11" s="5">
        <v>0</v>
      </c>
      <c r="AQ11" s="5">
        <v>0</v>
      </c>
      <c r="AR11" s="5" t="s">
        <v>53</v>
      </c>
      <c r="AS11" s="5">
        <v>805</v>
      </c>
      <c r="AT11" s="5">
        <v>1</v>
      </c>
      <c r="AU11" s="5">
        <v>0</v>
      </c>
      <c r="AV11" s="5">
        <v>0</v>
      </c>
      <c r="AW11" s="5" t="s">
        <v>80</v>
      </c>
      <c r="AX11" s="5">
        <v>805</v>
      </c>
      <c r="AY11" s="5" t="s">
        <v>13</v>
      </c>
      <c r="AZ11" s="5">
        <v>805</v>
      </c>
      <c r="BA11" s="5">
        <v>0</v>
      </c>
      <c r="BB11" s="5">
        <v>0</v>
      </c>
      <c r="BC11" s="5">
        <v>0.91677018633499996</v>
      </c>
      <c r="BD11" s="5">
        <v>0</v>
      </c>
      <c r="BE11" s="5">
        <v>67</v>
      </c>
      <c r="BF11" s="5" t="s">
        <v>13</v>
      </c>
      <c r="BG11" s="5">
        <v>805</v>
      </c>
      <c r="BH11" s="5">
        <v>0.65217391304299999</v>
      </c>
      <c r="BI11" s="5">
        <v>0</v>
      </c>
      <c r="BJ11" s="5">
        <v>0.26335403726700002</v>
      </c>
      <c r="BK11" s="5">
        <v>1.2422360248399999E-3</v>
      </c>
      <c r="BL11" s="5">
        <v>67</v>
      </c>
      <c r="BM11" s="5" t="s">
        <v>14</v>
      </c>
      <c r="BN11" s="5">
        <v>738</v>
      </c>
      <c r="BO11" s="5">
        <v>0.73322981366499995</v>
      </c>
      <c r="BP11" s="5">
        <v>67</v>
      </c>
      <c r="BQ11" s="5">
        <v>0</v>
      </c>
    </row>
    <row r="12" spans="1:70" x14ac:dyDescent="0.25">
      <c r="A12" s="5" t="s">
        <v>12</v>
      </c>
      <c r="B12" s="5">
        <v>2</v>
      </c>
      <c r="C12" s="5" t="s">
        <v>120</v>
      </c>
      <c r="D12" s="5">
        <v>3</v>
      </c>
      <c r="E12" s="5">
        <v>3</v>
      </c>
      <c r="F12" s="5">
        <v>0</v>
      </c>
      <c r="G12" s="5" t="s">
        <v>9</v>
      </c>
      <c r="H12" s="5">
        <v>805</v>
      </c>
      <c r="I12" s="5" t="s">
        <v>10</v>
      </c>
      <c r="J12" s="5">
        <v>811</v>
      </c>
      <c r="K12" s="5">
        <v>0.56226880394599998</v>
      </c>
      <c r="L12" s="5">
        <v>7.3982737361300002E-3</v>
      </c>
      <c r="M12" s="5">
        <v>0</v>
      </c>
      <c r="N12" s="5">
        <v>0</v>
      </c>
      <c r="O12" s="5">
        <v>349</v>
      </c>
      <c r="P12" s="5" t="s">
        <v>10</v>
      </c>
      <c r="Q12" s="5">
        <v>811</v>
      </c>
      <c r="R12" s="5">
        <v>0.56226880394599998</v>
      </c>
      <c r="S12" s="5">
        <v>7.3982737361300002E-3</v>
      </c>
      <c r="T12" s="5">
        <v>0</v>
      </c>
      <c r="U12" s="5">
        <v>0</v>
      </c>
      <c r="V12" s="5">
        <v>349</v>
      </c>
      <c r="W12" s="5" t="s">
        <v>11</v>
      </c>
      <c r="X12" s="5">
        <v>480</v>
      </c>
      <c r="Y12" s="5">
        <v>0.53468033775599999</v>
      </c>
      <c r="Z12" s="5">
        <v>349</v>
      </c>
      <c r="AA12" s="5">
        <v>24</v>
      </c>
      <c r="AB12" s="5" t="s">
        <v>51</v>
      </c>
      <c r="AC12" s="5">
        <v>805</v>
      </c>
      <c r="AD12" s="5" t="s">
        <v>52</v>
      </c>
      <c r="AE12" s="5">
        <v>1606</v>
      </c>
      <c r="AF12" s="5">
        <v>0</v>
      </c>
      <c r="AG12" s="5">
        <v>0.498754669988</v>
      </c>
      <c r="AH12" s="5">
        <v>0.5</v>
      </c>
      <c r="AI12" s="5">
        <v>0</v>
      </c>
      <c r="AJ12" s="5">
        <v>2</v>
      </c>
      <c r="AK12" s="5" t="s">
        <v>52</v>
      </c>
      <c r="AL12" s="5">
        <v>1606</v>
      </c>
      <c r="AM12" s="5">
        <v>0</v>
      </c>
      <c r="AN12" s="5">
        <v>0.498754669988</v>
      </c>
      <c r="AO12" s="5">
        <v>0.5</v>
      </c>
      <c r="AP12" s="5">
        <v>0</v>
      </c>
      <c r="AQ12" s="5">
        <v>2</v>
      </c>
      <c r="AR12" s="5" t="s">
        <v>53</v>
      </c>
      <c r="AS12" s="5">
        <v>4007</v>
      </c>
      <c r="AT12" s="5">
        <v>0.189760538788</v>
      </c>
      <c r="AU12" s="5">
        <v>2</v>
      </c>
      <c r="AV12" s="5">
        <v>3204</v>
      </c>
      <c r="AW12" s="5" t="s">
        <v>80</v>
      </c>
      <c r="AX12" s="5">
        <v>805</v>
      </c>
      <c r="AY12" s="5" t="s">
        <v>52</v>
      </c>
      <c r="AZ12" s="5">
        <v>1608</v>
      </c>
      <c r="BA12" s="5">
        <v>0</v>
      </c>
      <c r="BB12" s="5">
        <v>0.49937810945299999</v>
      </c>
      <c r="BC12" s="5">
        <v>0.49751243781100002</v>
      </c>
      <c r="BD12" s="5">
        <v>6.2189054726400001E-4</v>
      </c>
      <c r="BE12" s="5">
        <v>4</v>
      </c>
      <c r="BF12" s="5" t="s">
        <v>52</v>
      </c>
      <c r="BG12" s="5">
        <v>1608</v>
      </c>
      <c r="BH12" s="5">
        <v>0.32151741293500002</v>
      </c>
      <c r="BI12" s="5">
        <v>0.49937810945299999</v>
      </c>
      <c r="BJ12" s="5">
        <v>0.17599502487599999</v>
      </c>
      <c r="BK12" s="5">
        <v>6.2189054726400001E-4</v>
      </c>
      <c r="BL12" s="5">
        <v>4</v>
      </c>
      <c r="BM12" s="5" t="s">
        <v>53</v>
      </c>
      <c r="BN12" s="5">
        <v>4013</v>
      </c>
      <c r="BO12" s="5">
        <v>0.15148120487899999</v>
      </c>
      <c r="BP12" s="5">
        <v>4</v>
      </c>
      <c r="BQ12" s="5">
        <v>3212</v>
      </c>
    </row>
    <row r="13" spans="1:70" x14ac:dyDescent="0.25">
      <c r="A13" t="s">
        <v>8</v>
      </c>
      <c r="B13">
        <v>2</v>
      </c>
      <c r="C13" t="s">
        <v>130</v>
      </c>
      <c r="D13">
        <v>3</v>
      </c>
      <c r="E13">
        <v>4</v>
      </c>
      <c r="F13">
        <v>-1</v>
      </c>
      <c r="G13" t="s">
        <v>9</v>
      </c>
      <c r="H13">
        <v>805</v>
      </c>
      <c r="I13" t="s">
        <v>10</v>
      </c>
      <c r="J13">
        <v>805</v>
      </c>
      <c r="K13">
        <v>0</v>
      </c>
      <c r="L13">
        <v>0</v>
      </c>
      <c r="M13">
        <v>1</v>
      </c>
      <c r="N13">
        <v>0</v>
      </c>
      <c r="O13">
        <v>0</v>
      </c>
      <c r="P13" t="s">
        <v>10</v>
      </c>
      <c r="Q13">
        <v>805</v>
      </c>
      <c r="R13">
        <v>2.6086956521700001E-2</v>
      </c>
      <c r="S13">
        <v>0</v>
      </c>
      <c r="T13">
        <v>0.97391304347800001</v>
      </c>
      <c r="U13">
        <v>0</v>
      </c>
      <c r="V13">
        <v>0</v>
      </c>
      <c r="W13" t="s">
        <v>11</v>
      </c>
      <c r="X13">
        <v>805</v>
      </c>
      <c r="Y13">
        <v>0.91956521739099994</v>
      </c>
      <c r="Z13">
        <v>0</v>
      </c>
      <c r="AA13">
        <v>0</v>
      </c>
      <c r="AB13" t="s">
        <v>51</v>
      </c>
      <c r="AC13">
        <v>805</v>
      </c>
      <c r="AD13" t="s">
        <v>52</v>
      </c>
      <c r="AE13">
        <v>811</v>
      </c>
      <c r="AF13">
        <v>0.99260172626400001</v>
      </c>
      <c r="AG13">
        <v>7.3982737361300002E-3</v>
      </c>
      <c r="AH13">
        <v>0</v>
      </c>
      <c r="AI13">
        <v>0</v>
      </c>
      <c r="AJ13">
        <v>0</v>
      </c>
      <c r="AK13" t="s">
        <v>52</v>
      </c>
      <c r="AL13">
        <v>811</v>
      </c>
      <c r="AM13">
        <v>0.99260172626400001</v>
      </c>
      <c r="AN13">
        <v>7.3982737361300002E-3</v>
      </c>
      <c r="AO13">
        <v>0</v>
      </c>
      <c r="AP13">
        <v>0</v>
      </c>
      <c r="AQ13">
        <v>0</v>
      </c>
      <c r="AR13" t="s">
        <v>53</v>
      </c>
      <c r="AS13">
        <v>829</v>
      </c>
      <c r="AT13">
        <v>0.97014475271400002</v>
      </c>
      <c r="AU13">
        <v>0</v>
      </c>
      <c r="AV13">
        <v>24</v>
      </c>
      <c r="AW13" t="s">
        <v>80</v>
      </c>
      <c r="AX13">
        <v>805</v>
      </c>
      <c r="AY13" t="s">
        <v>13</v>
      </c>
      <c r="AZ13">
        <v>805</v>
      </c>
      <c r="BA13">
        <v>0</v>
      </c>
      <c r="BB13">
        <v>0</v>
      </c>
      <c r="BC13">
        <v>0.90931677018599999</v>
      </c>
      <c r="BD13">
        <v>1.2422360248399999E-3</v>
      </c>
      <c r="BE13">
        <v>72</v>
      </c>
      <c r="BF13" t="s">
        <v>13</v>
      </c>
      <c r="BG13">
        <v>805</v>
      </c>
      <c r="BH13">
        <v>0.70683229813699999</v>
      </c>
      <c r="BI13">
        <v>0</v>
      </c>
      <c r="BJ13">
        <v>0.2</v>
      </c>
      <c r="BK13">
        <v>3.7267080745299998E-3</v>
      </c>
      <c r="BL13">
        <v>72</v>
      </c>
      <c r="BM13" t="s">
        <v>14</v>
      </c>
      <c r="BN13">
        <v>733</v>
      </c>
      <c r="BO13">
        <v>0.75931677018599997</v>
      </c>
      <c r="BP13">
        <v>72</v>
      </c>
      <c r="BQ13">
        <v>0</v>
      </c>
    </row>
    <row r="14" spans="1:70" x14ac:dyDescent="0.25">
      <c r="A14" t="s">
        <v>12</v>
      </c>
      <c r="B14">
        <v>2</v>
      </c>
      <c r="C14" t="s">
        <v>130</v>
      </c>
      <c r="D14">
        <v>3</v>
      </c>
      <c r="E14">
        <v>3</v>
      </c>
      <c r="F14">
        <v>0</v>
      </c>
      <c r="G14" t="s">
        <v>9</v>
      </c>
      <c r="H14">
        <v>805</v>
      </c>
      <c r="I14" t="s">
        <v>52</v>
      </c>
      <c r="J14">
        <v>1582</v>
      </c>
      <c r="K14">
        <v>0</v>
      </c>
      <c r="L14">
        <v>0.49115044247799999</v>
      </c>
      <c r="M14">
        <v>0.49873577749699999</v>
      </c>
      <c r="N14">
        <v>0</v>
      </c>
      <c r="O14">
        <v>16</v>
      </c>
      <c r="P14" t="s">
        <v>52</v>
      </c>
      <c r="Q14">
        <v>1582</v>
      </c>
      <c r="R14">
        <v>1.201011378E-2</v>
      </c>
      <c r="S14">
        <v>0.49115044247799999</v>
      </c>
      <c r="T14">
        <v>0.48672566371699999</v>
      </c>
      <c r="U14">
        <v>0</v>
      </c>
      <c r="V14">
        <v>16</v>
      </c>
      <c r="W14" t="s">
        <v>53</v>
      </c>
      <c r="X14">
        <v>3897</v>
      </c>
      <c r="Y14">
        <v>0.184065934066</v>
      </c>
      <c r="Z14">
        <v>16</v>
      </c>
      <c r="AA14">
        <v>3108</v>
      </c>
      <c r="AB14" t="s">
        <v>51</v>
      </c>
      <c r="AC14">
        <v>805</v>
      </c>
      <c r="AD14" t="s">
        <v>13</v>
      </c>
      <c r="AE14">
        <v>828</v>
      </c>
      <c r="AF14">
        <v>0.95289855072499996</v>
      </c>
      <c r="AG14">
        <v>2.7777777777800002E-2</v>
      </c>
      <c r="AH14">
        <v>1.93236714976E-2</v>
      </c>
      <c r="AI14">
        <v>0</v>
      </c>
      <c r="AJ14">
        <v>0</v>
      </c>
      <c r="AK14" t="s">
        <v>13</v>
      </c>
      <c r="AL14">
        <v>828</v>
      </c>
      <c r="AM14">
        <v>0.95289855072499996</v>
      </c>
      <c r="AN14">
        <v>2.7777777777800002E-2</v>
      </c>
      <c r="AO14">
        <v>1.93236714976E-2</v>
      </c>
      <c r="AP14">
        <v>0</v>
      </c>
      <c r="AQ14">
        <v>0</v>
      </c>
      <c r="AR14" t="s">
        <v>14</v>
      </c>
      <c r="AS14">
        <v>897</v>
      </c>
      <c r="AT14">
        <v>0.88628762541799999</v>
      </c>
      <c r="AU14">
        <v>0</v>
      </c>
      <c r="AV14">
        <v>92</v>
      </c>
      <c r="AW14" t="s">
        <v>80</v>
      </c>
      <c r="AX14">
        <v>805</v>
      </c>
      <c r="AY14" t="s">
        <v>52</v>
      </c>
      <c r="AZ14">
        <v>1594</v>
      </c>
      <c r="BA14">
        <v>0</v>
      </c>
      <c r="BB14">
        <v>0.49498117942300002</v>
      </c>
      <c r="BC14">
        <v>0.487452948557</v>
      </c>
      <c r="BD14">
        <v>0</v>
      </c>
      <c r="BE14">
        <v>28</v>
      </c>
      <c r="BF14" t="s">
        <v>52</v>
      </c>
      <c r="BG14">
        <v>1594</v>
      </c>
      <c r="BH14">
        <v>0</v>
      </c>
      <c r="BI14">
        <v>0.49498117942300002</v>
      </c>
      <c r="BJ14">
        <v>0.487452948557</v>
      </c>
      <c r="BK14">
        <v>0</v>
      </c>
      <c r="BL14">
        <v>28</v>
      </c>
      <c r="BM14" t="s">
        <v>53</v>
      </c>
      <c r="BN14">
        <v>3933</v>
      </c>
      <c r="BO14">
        <v>0.15709416813900001</v>
      </c>
      <c r="BP14">
        <v>28</v>
      </c>
      <c r="BQ14">
        <v>3156</v>
      </c>
    </row>
    <row r="15" spans="1:70" x14ac:dyDescent="0.25">
      <c r="A15" s="18" t="s">
        <v>8</v>
      </c>
      <c r="B15" s="18">
        <v>2</v>
      </c>
      <c r="C15" s="18" t="s">
        <v>131</v>
      </c>
      <c r="D15" s="18">
        <v>3</v>
      </c>
      <c r="E15" s="18">
        <v>4</v>
      </c>
      <c r="F15" s="18">
        <v>-1</v>
      </c>
      <c r="G15" s="18" t="s">
        <v>9</v>
      </c>
      <c r="H15" s="18">
        <v>805</v>
      </c>
      <c r="I15" s="18" t="s">
        <v>76</v>
      </c>
      <c r="J15" s="18">
        <v>808</v>
      </c>
      <c r="K15" s="18">
        <v>0</v>
      </c>
      <c r="L15" s="18">
        <v>3.7128712871299999E-3</v>
      </c>
      <c r="M15" s="18">
        <v>0.99504950495</v>
      </c>
      <c r="N15" s="18">
        <v>0</v>
      </c>
      <c r="O15" s="18">
        <v>1</v>
      </c>
      <c r="P15" s="18" t="s">
        <v>76</v>
      </c>
      <c r="Q15" s="18">
        <v>808</v>
      </c>
      <c r="R15" s="18">
        <v>0.412128712871</v>
      </c>
      <c r="S15" s="18">
        <v>3.7128712871299999E-3</v>
      </c>
      <c r="T15" s="18">
        <v>0.57920792079200001</v>
      </c>
      <c r="U15" s="18">
        <v>3.7128712871299999E-3</v>
      </c>
      <c r="V15" s="18">
        <v>1</v>
      </c>
      <c r="W15" s="18" t="s">
        <v>95</v>
      </c>
      <c r="X15" s="18">
        <v>816</v>
      </c>
      <c r="Y15" s="18">
        <v>0.70287637698899996</v>
      </c>
      <c r="Z15" s="18">
        <v>1</v>
      </c>
      <c r="AA15" s="18">
        <v>12</v>
      </c>
      <c r="AB15" s="18" t="s">
        <v>51</v>
      </c>
      <c r="AC15" s="18">
        <v>805</v>
      </c>
      <c r="AD15" s="18" t="s">
        <v>13</v>
      </c>
      <c r="AE15" s="18">
        <v>805</v>
      </c>
      <c r="AF15" s="18">
        <v>0</v>
      </c>
      <c r="AG15" s="18">
        <v>0</v>
      </c>
      <c r="AH15" s="18">
        <v>0.99503105590100005</v>
      </c>
      <c r="AI15" s="18">
        <v>0</v>
      </c>
      <c r="AJ15" s="18">
        <v>4</v>
      </c>
      <c r="AK15" s="18" t="s">
        <v>13</v>
      </c>
      <c r="AL15" s="18">
        <v>805</v>
      </c>
      <c r="AM15" s="18">
        <v>0.83229813664600005</v>
      </c>
      <c r="AN15" s="18">
        <v>0</v>
      </c>
      <c r="AO15" s="18">
        <v>0.162732919255</v>
      </c>
      <c r="AP15" s="18">
        <v>0</v>
      </c>
      <c r="AQ15" s="18">
        <v>4</v>
      </c>
      <c r="AR15" s="18" t="s">
        <v>14</v>
      </c>
      <c r="AS15" s="18">
        <v>801</v>
      </c>
      <c r="AT15" s="18">
        <v>0.90745341614899999</v>
      </c>
      <c r="AU15" s="18">
        <v>4</v>
      </c>
      <c r="AV15" s="18">
        <v>0</v>
      </c>
      <c r="AW15" s="18" t="s">
        <v>80</v>
      </c>
      <c r="AX15" s="18">
        <v>805</v>
      </c>
      <c r="AY15" s="18" t="s">
        <v>10</v>
      </c>
      <c r="AZ15" s="18">
        <v>807</v>
      </c>
      <c r="BA15" s="18">
        <v>0</v>
      </c>
      <c r="BB15" s="18">
        <v>2.4783147459699999E-3</v>
      </c>
      <c r="BC15" s="18">
        <v>0.88847583643100003</v>
      </c>
      <c r="BD15" s="18">
        <v>0</v>
      </c>
      <c r="BE15" s="18">
        <v>88</v>
      </c>
      <c r="BF15" s="18" t="s">
        <v>10</v>
      </c>
      <c r="BG15" s="18">
        <v>807</v>
      </c>
      <c r="BH15" s="18">
        <v>0.85006195786899996</v>
      </c>
      <c r="BI15" s="18">
        <v>2.4783147459699999E-3</v>
      </c>
      <c r="BJ15" s="18">
        <v>3.84138785626E-2</v>
      </c>
      <c r="BK15" s="18">
        <v>0</v>
      </c>
      <c r="BL15" s="18">
        <v>88</v>
      </c>
      <c r="BM15" s="18" t="s">
        <v>11</v>
      </c>
      <c r="BN15" s="18">
        <v>725</v>
      </c>
      <c r="BO15" s="18">
        <v>0.85485854858499999</v>
      </c>
      <c r="BP15" s="18">
        <v>88</v>
      </c>
      <c r="BQ15" s="18">
        <v>8</v>
      </c>
    </row>
    <row r="16" spans="1:70" x14ac:dyDescent="0.25">
      <c r="A16" s="19" t="s">
        <v>8</v>
      </c>
      <c r="B16" s="19">
        <v>2</v>
      </c>
      <c r="C16" s="19" t="s">
        <v>132</v>
      </c>
      <c r="D16" s="19">
        <v>3</v>
      </c>
      <c r="E16" s="19">
        <v>4</v>
      </c>
      <c r="F16" s="19">
        <v>-1</v>
      </c>
      <c r="G16" s="19" t="s">
        <v>9</v>
      </c>
      <c r="H16" s="19">
        <v>805</v>
      </c>
      <c r="I16" s="19" t="s">
        <v>52</v>
      </c>
      <c r="J16" s="19">
        <v>805</v>
      </c>
      <c r="K16" s="19">
        <v>0</v>
      </c>
      <c r="L16" s="19">
        <v>0</v>
      </c>
      <c r="M16" s="19">
        <v>0.94409937888200002</v>
      </c>
      <c r="N16" s="19">
        <v>0</v>
      </c>
      <c r="O16" s="19">
        <v>45</v>
      </c>
      <c r="P16" s="19" t="s">
        <v>52</v>
      </c>
      <c r="Q16" s="19">
        <v>805</v>
      </c>
      <c r="R16" s="19">
        <v>0.85714285714299998</v>
      </c>
      <c r="S16" s="19">
        <v>0</v>
      </c>
      <c r="T16" s="19">
        <v>8.6956521739099998E-2</v>
      </c>
      <c r="U16" s="19">
        <v>0</v>
      </c>
      <c r="V16" s="19">
        <v>45</v>
      </c>
      <c r="W16" s="19" t="s">
        <v>53</v>
      </c>
      <c r="X16" s="19">
        <v>760</v>
      </c>
      <c r="Y16" s="19">
        <v>0.86739130434800005</v>
      </c>
      <c r="Z16" s="19">
        <v>45</v>
      </c>
      <c r="AA16" s="19">
        <v>0</v>
      </c>
      <c r="AB16" s="19" t="s">
        <v>51</v>
      </c>
      <c r="AC16" s="19">
        <v>805</v>
      </c>
      <c r="AD16" s="19" t="s">
        <v>76</v>
      </c>
      <c r="AE16" s="19">
        <v>805</v>
      </c>
      <c r="AF16" s="19">
        <v>1</v>
      </c>
      <c r="AG16" s="19">
        <v>0</v>
      </c>
      <c r="AH16" s="19">
        <v>0</v>
      </c>
      <c r="AI16" s="19">
        <v>0</v>
      </c>
      <c r="AJ16" s="19">
        <v>0</v>
      </c>
      <c r="AK16" s="19" t="s">
        <v>76</v>
      </c>
      <c r="AL16" s="19">
        <v>805</v>
      </c>
      <c r="AM16" s="19">
        <v>1</v>
      </c>
      <c r="AN16" s="19">
        <v>0</v>
      </c>
      <c r="AO16" s="19">
        <v>0</v>
      </c>
      <c r="AP16" s="19">
        <v>0</v>
      </c>
      <c r="AQ16" s="19">
        <v>0</v>
      </c>
      <c r="AR16" s="19" t="s">
        <v>95</v>
      </c>
      <c r="AS16" s="19">
        <v>805</v>
      </c>
      <c r="AT16" s="19">
        <v>1</v>
      </c>
      <c r="AU16" s="19">
        <v>0</v>
      </c>
      <c r="AV16" s="19">
        <v>0</v>
      </c>
      <c r="AW16" s="19" t="s">
        <v>80</v>
      </c>
      <c r="AX16" s="19">
        <v>805</v>
      </c>
      <c r="AY16" s="19" t="s">
        <v>10</v>
      </c>
      <c r="AZ16" s="19">
        <v>829</v>
      </c>
      <c r="BA16" s="19">
        <v>0</v>
      </c>
      <c r="BB16" s="19">
        <v>2.8950542822700001E-2</v>
      </c>
      <c r="BC16" s="19">
        <v>0.73703256936100003</v>
      </c>
      <c r="BD16" s="19">
        <v>0</v>
      </c>
      <c r="BE16" s="19">
        <v>194</v>
      </c>
      <c r="BF16" s="19" t="s">
        <v>10</v>
      </c>
      <c r="BG16" s="19">
        <v>829</v>
      </c>
      <c r="BH16" s="19">
        <v>0.73703256936100003</v>
      </c>
      <c r="BI16" s="19">
        <v>2.8950542822700001E-2</v>
      </c>
      <c r="BJ16" s="19">
        <v>0</v>
      </c>
      <c r="BK16" s="19">
        <v>0</v>
      </c>
      <c r="BL16" s="19">
        <v>194</v>
      </c>
      <c r="BM16" s="19" t="s">
        <v>11</v>
      </c>
      <c r="BN16" s="19">
        <v>707</v>
      </c>
      <c r="BO16" s="19">
        <v>0.66259711431699997</v>
      </c>
      <c r="BP16" s="19">
        <v>194</v>
      </c>
      <c r="BQ16" s="19">
        <v>96</v>
      </c>
    </row>
    <row r="17" spans="1:69" x14ac:dyDescent="0.25">
      <c r="A17" s="19" t="s">
        <v>12</v>
      </c>
      <c r="B17" s="19">
        <v>2</v>
      </c>
      <c r="C17" s="19" t="s">
        <v>132</v>
      </c>
      <c r="D17" s="19">
        <v>3</v>
      </c>
      <c r="E17" s="19">
        <v>3</v>
      </c>
      <c r="F17" s="19">
        <v>0</v>
      </c>
      <c r="G17" s="19" t="s">
        <v>9</v>
      </c>
      <c r="H17" s="19">
        <v>805</v>
      </c>
      <c r="I17" s="19" t="s">
        <v>52</v>
      </c>
      <c r="J17" s="19">
        <v>2173</v>
      </c>
      <c r="K17" s="19">
        <v>0</v>
      </c>
      <c r="L17" s="19">
        <v>0.62954440865200001</v>
      </c>
      <c r="M17" s="19">
        <v>0.354348826507</v>
      </c>
      <c r="N17" s="19">
        <v>0</v>
      </c>
      <c r="O17" s="19">
        <v>35</v>
      </c>
      <c r="P17" s="19" t="s">
        <v>52</v>
      </c>
      <c r="Q17" s="19">
        <v>2173</v>
      </c>
      <c r="R17" s="19">
        <v>0.31753336401299997</v>
      </c>
      <c r="S17" s="19">
        <v>0.62954440865200001</v>
      </c>
      <c r="T17" s="19">
        <v>3.6815462494200001E-2</v>
      </c>
      <c r="U17" s="19">
        <v>0</v>
      </c>
      <c r="V17" s="19">
        <v>35</v>
      </c>
      <c r="W17" s="19" t="s">
        <v>53</v>
      </c>
      <c r="X17" s="19">
        <v>6242</v>
      </c>
      <c r="Y17" s="19">
        <v>0.110602198502</v>
      </c>
      <c r="Z17" s="19">
        <v>35</v>
      </c>
      <c r="AA17" s="19">
        <v>5472</v>
      </c>
      <c r="AB17" s="19" t="s">
        <v>51</v>
      </c>
      <c r="AC17" s="19">
        <v>805</v>
      </c>
      <c r="AD17" s="19" t="s">
        <v>52</v>
      </c>
      <c r="AE17" s="19">
        <v>2138</v>
      </c>
      <c r="AF17" s="19">
        <v>0</v>
      </c>
      <c r="AG17" s="19">
        <v>0.62347988774600005</v>
      </c>
      <c r="AH17" s="19">
        <v>0.37652011225400001</v>
      </c>
      <c r="AI17" s="19">
        <v>0</v>
      </c>
      <c r="AJ17" s="19">
        <v>0</v>
      </c>
      <c r="AK17" s="19" t="s">
        <v>52</v>
      </c>
      <c r="AL17" s="19">
        <v>2138</v>
      </c>
      <c r="AM17" s="19">
        <v>0</v>
      </c>
      <c r="AN17" s="19">
        <v>0.62347988774600005</v>
      </c>
      <c r="AO17" s="19">
        <v>0.37652011225400001</v>
      </c>
      <c r="AP17" s="19">
        <v>0</v>
      </c>
      <c r="AQ17" s="19">
        <v>0</v>
      </c>
      <c r="AR17" s="19" t="s">
        <v>53</v>
      </c>
      <c r="AS17" s="19">
        <v>6137</v>
      </c>
      <c r="AT17" s="19">
        <v>0.13072348052800001</v>
      </c>
      <c r="AU17" s="19">
        <v>0</v>
      </c>
      <c r="AV17" s="19">
        <v>5332</v>
      </c>
      <c r="AW17" s="19" t="s">
        <v>80</v>
      </c>
      <c r="AX17" s="19">
        <v>805</v>
      </c>
      <c r="AY17" s="19" t="s">
        <v>52</v>
      </c>
      <c r="AZ17" s="19">
        <v>2380</v>
      </c>
      <c r="BA17" s="19">
        <v>0</v>
      </c>
      <c r="BB17" s="19">
        <v>0.66176470588199998</v>
      </c>
      <c r="BC17" s="19">
        <v>0.236554621849</v>
      </c>
      <c r="BD17" s="19">
        <v>0</v>
      </c>
      <c r="BE17" s="19">
        <v>242</v>
      </c>
      <c r="BF17" s="19" t="s">
        <v>52</v>
      </c>
      <c r="BG17" s="19">
        <v>2380</v>
      </c>
      <c r="BH17" s="19">
        <v>0</v>
      </c>
      <c r="BI17" s="19">
        <v>0.66176470588199998</v>
      </c>
      <c r="BJ17" s="19">
        <v>0.236554621849</v>
      </c>
      <c r="BK17" s="19">
        <v>0</v>
      </c>
      <c r="BL17" s="19">
        <v>242</v>
      </c>
      <c r="BM17" s="19" t="s">
        <v>11</v>
      </c>
      <c r="BN17" s="19">
        <v>286</v>
      </c>
      <c r="BO17" s="19">
        <v>0.18088071348900001</v>
      </c>
      <c r="BP17" s="19">
        <v>611</v>
      </c>
      <c r="BQ17" s="19">
        <v>92</v>
      </c>
    </row>
  </sheetData>
  <mergeCells count="10">
    <mergeCell ref="D1:F1"/>
    <mergeCell ref="I1:O1"/>
    <mergeCell ref="P1:V1"/>
    <mergeCell ref="W1:AA1"/>
    <mergeCell ref="AR1:AV1"/>
    <mergeCell ref="AY1:BE1"/>
    <mergeCell ref="BF1:BL1"/>
    <mergeCell ref="BM1:BQ1"/>
    <mergeCell ref="AD1:AJ1"/>
    <mergeCell ref="AK1:AQ1"/>
  </mergeCells>
  <phoneticPr fontId="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8"/>
  <sheetViews>
    <sheetView workbookViewId="0">
      <selection activeCell="C16" sqref="C16"/>
    </sheetView>
  </sheetViews>
  <sheetFormatPr defaultColWidth="9" defaultRowHeight="15" outlineLevelCol="2" x14ac:dyDescent="0.25"/>
  <cols>
    <col min="1" max="1" width="16.375" customWidth="1"/>
    <col min="3" max="3" width="67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hidden="1" customWidth="1" outlineLevel="2"/>
    <col min="9" max="9" width="15.25" hidden="1" customWidth="1" outlineLevel="1"/>
    <col min="10" max="10" width="14.125" hidden="1" customWidth="1" outlineLevel="2"/>
    <col min="11" max="11" width="9.375" hidden="1" customWidth="1" outlineLevel="2"/>
    <col min="12" max="13" width="12.375" hidden="1" customWidth="1" outlineLevel="2"/>
    <col min="14" max="14" width="11.375" hidden="1" customWidth="1" outlineLevel="2"/>
    <col min="15" max="15" width="12.375" hidden="1" customWidth="1" outlineLevel="2"/>
    <col min="16" max="16" width="15.25" hidden="1" customWidth="1" outlineLevel="1"/>
    <col min="17" max="17" width="14.125" hidden="1" customWidth="1" outlineLevel="2"/>
    <col min="18" max="18" width="9.375" hidden="1" customWidth="1" outlineLevel="2"/>
    <col min="19" max="20" width="12.375" hidden="1" customWidth="1" outlineLevel="2"/>
    <col min="21" max="21" width="11.375" hidden="1" customWidth="1" outlineLevel="2"/>
    <col min="22" max="22" width="12.375" hidden="1" customWidth="1" outlineLevel="2"/>
    <col min="23" max="23" width="15.625" hidden="1" customWidth="1" outlineLevel="1"/>
    <col min="24" max="24" width="12.25" hidden="1" customWidth="1" outlineLevel="2"/>
    <col min="25" max="25" width="17.375" hidden="1" customWidth="1" outlineLevel="1"/>
    <col min="26" max="26" width="14.75" hidden="1" customWidth="1" outlineLevel="2"/>
    <col min="27" max="27" width="15.875" hidden="1" customWidth="1" outlineLevel="2"/>
    <col min="28" max="28" width="21.875" customWidth="1" collapsed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  <col min="50" max="50" width="14.375" hidden="1" customWidth="1" outlineLevel="2"/>
    <col min="51" max="51" width="15.25" hidden="1" customWidth="1" outlineLevel="1"/>
    <col min="52" max="52" width="14.125" hidden="1" customWidth="1" outlineLevel="2"/>
    <col min="53" max="53" width="9.375" hidden="1" customWidth="1" outlineLevel="2"/>
    <col min="54" max="55" width="12.375" hidden="1" customWidth="1" outlineLevel="2"/>
    <col min="56" max="56" width="11.375" hidden="1" customWidth="1" outlineLevel="2"/>
    <col min="57" max="57" width="12.375" hidden="1" customWidth="1" outlineLevel="2"/>
    <col min="58" max="58" width="15.25" hidden="1" customWidth="1" outlineLevel="1"/>
    <col min="59" max="59" width="14.125" hidden="1" customWidth="1" outlineLevel="2"/>
    <col min="60" max="60" width="9.375" hidden="1" customWidth="1" outlineLevel="2"/>
    <col min="61" max="62" width="12.375" hidden="1" customWidth="1" outlineLevel="2"/>
    <col min="63" max="63" width="11.375" hidden="1" customWidth="1" outlineLevel="2"/>
    <col min="64" max="64" width="12.375" hidden="1" customWidth="1" outlineLevel="2"/>
    <col min="65" max="65" width="15.625" hidden="1" customWidth="1" outlineLevel="1"/>
    <col min="66" max="66" width="12.25" hidden="1" customWidth="1" outlineLevel="2"/>
    <col min="67" max="67" width="17.375" hidden="1" customWidth="1" outlineLevel="1"/>
    <col min="68" max="68" width="14.75" hidden="1" customWidth="1" outlineLevel="2"/>
    <col min="69" max="69" width="15.875" hidden="1" customWidth="1" outlineLevel="2"/>
    <col min="70" max="70" width="21.875" customWidth="1" collapsed="1"/>
    <col min="71" max="71" width="14.375" hidden="1" customWidth="1" outlineLevel="2"/>
    <col min="72" max="72" width="15.25" hidden="1" customWidth="1" outlineLevel="1"/>
    <col min="73" max="73" width="14.125" hidden="1" customWidth="1" outlineLevel="2"/>
    <col min="74" max="74" width="9.375" hidden="1" customWidth="1" outlineLevel="2"/>
    <col min="75" max="76" width="12.375" hidden="1" customWidth="1" outlineLevel="2"/>
    <col min="77" max="77" width="11.375" hidden="1" customWidth="1" outlineLevel="2"/>
    <col min="78" max="78" width="12.375" hidden="1" customWidth="1" outlineLevel="2"/>
    <col min="79" max="79" width="15.25" hidden="1" customWidth="1" outlineLevel="1"/>
    <col min="80" max="80" width="14.125" hidden="1" customWidth="1" outlineLevel="2"/>
    <col min="81" max="81" width="9.375" hidden="1" customWidth="1" outlineLevel="2"/>
    <col min="82" max="83" width="12.375" hidden="1" customWidth="1" outlineLevel="2"/>
    <col min="84" max="84" width="11.375" hidden="1" customWidth="1" outlineLevel="2"/>
    <col min="85" max="85" width="12.375" hidden="1" customWidth="1" outlineLevel="2"/>
    <col min="86" max="86" width="15.625" hidden="1" customWidth="1" outlineLevel="1"/>
    <col min="87" max="87" width="12.25" hidden="1" customWidth="1" outlineLevel="2"/>
    <col min="88" max="88" width="17.375" hidden="1" customWidth="1" outlineLevel="1"/>
    <col min="89" max="89" width="14.75" hidden="1" customWidth="1" outlineLevel="2"/>
    <col min="90" max="90" width="15.875" hidden="1" customWidth="1" outlineLevel="2"/>
    <col min="91" max="91" width="9" collapsed="1"/>
  </cols>
  <sheetData>
    <row r="1" spans="1:90" x14ac:dyDescent="0.25">
      <c r="D1" s="10" t="s">
        <v>30</v>
      </c>
      <c r="E1" s="10"/>
      <c r="F1" s="10"/>
      <c r="I1" s="11" t="s">
        <v>15</v>
      </c>
      <c r="J1" s="11"/>
      <c r="K1" s="11"/>
      <c r="L1" s="11"/>
      <c r="M1" s="11"/>
      <c r="N1" s="11"/>
      <c r="O1" s="11"/>
      <c r="P1" s="11" t="s">
        <v>16</v>
      </c>
      <c r="Q1" s="11"/>
      <c r="R1" s="11"/>
      <c r="S1" s="11"/>
      <c r="T1" s="11"/>
      <c r="U1" s="11"/>
      <c r="V1" s="11"/>
      <c r="W1" s="11" t="s">
        <v>29</v>
      </c>
      <c r="X1" s="12"/>
      <c r="Y1" s="12"/>
      <c r="Z1" s="12"/>
      <c r="AA1" s="12"/>
      <c r="AD1" s="11" t="s">
        <v>15</v>
      </c>
      <c r="AE1" s="11"/>
      <c r="AF1" s="11"/>
      <c r="AG1" s="11"/>
      <c r="AH1" s="11"/>
      <c r="AI1" s="11"/>
      <c r="AJ1" s="11"/>
      <c r="AK1" s="11" t="s">
        <v>16</v>
      </c>
      <c r="AL1" s="11"/>
      <c r="AM1" s="11"/>
      <c r="AN1" s="11"/>
      <c r="AO1" s="11"/>
      <c r="AP1" s="11"/>
      <c r="AQ1" s="11"/>
      <c r="AR1" s="11" t="s">
        <v>29</v>
      </c>
      <c r="AS1" s="12"/>
      <c r="AT1" s="12"/>
      <c r="AU1" s="12"/>
      <c r="AV1" s="12"/>
      <c r="AY1" s="11" t="s">
        <v>15</v>
      </c>
      <c r="AZ1" s="11"/>
      <c r="BA1" s="11"/>
      <c r="BB1" s="11"/>
      <c r="BC1" s="11"/>
      <c r="BD1" s="11"/>
      <c r="BE1" s="11"/>
      <c r="BF1" s="11" t="s">
        <v>16</v>
      </c>
      <c r="BG1" s="11"/>
      <c r="BH1" s="11"/>
      <c r="BI1" s="11"/>
      <c r="BJ1" s="11"/>
      <c r="BK1" s="11"/>
      <c r="BL1" s="11"/>
      <c r="BM1" s="11" t="s">
        <v>29</v>
      </c>
      <c r="BN1" s="12"/>
      <c r="BO1" s="12"/>
      <c r="BP1" s="12"/>
      <c r="BQ1" s="12"/>
      <c r="BT1" s="11" t="s">
        <v>15</v>
      </c>
      <c r="BU1" s="11"/>
      <c r="BV1" s="11"/>
      <c r="BW1" s="11"/>
      <c r="BX1" s="11"/>
      <c r="BY1" s="11"/>
      <c r="BZ1" s="11"/>
      <c r="CA1" s="11" t="s">
        <v>16</v>
      </c>
      <c r="CB1" s="11"/>
      <c r="CC1" s="11"/>
      <c r="CD1" s="11"/>
      <c r="CE1" s="11"/>
      <c r="CF1" s="11"/>
      <c r="CG1" s="11"/>
      <c r="CH1" s="11" t="s">
        <v>29</v>
      </c>
      <c r="CI1" s="12"/>
      <c r="CJ1" s="12"/>
      <c r="CK1" s="12"/>
      <c r="CL1" s="12"/>
    </row>
    <row r="2" spans="1:9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</row>
    <row r="3" spans="1:90" s="6" customFormat="1" x14ac:dyDescent="0.25">
      <c r="A3" s="5" t="s">
        <v>8</v>
      </c>
      <c r="B3" s="5">
        <v>2</v>
      </c>
      <c r="C3" s="5" t="s">
        <v>110</v>
      </c>
      <c r="D3" s="5">
        <v>4</v>
      </c>
      <c r="E3" s="5">
        <v>4</v>
      </c>
      <c r="F3" s="5">
        <v>0</v>
      </c>
      <c r="G3" s="5" t="s">
        <v>9</v>
      </c>
      <c r="H3" s="5">
        <v>805</v>
      </c>
      <c r="I3" s="5" t="s">
        <v>76</v>
      </c>
      <c r="J3" s="5">
        <v>811</v>
      </c>
      <c r="K3" s="5">
        <v>0</v>
      </c>
      <c r="L3" s="5">
        <v>7.3982739999999998E-3</v>
      </c>
      <c r="M3" s="5">
        <v>0.99136868099999997</v>
      </c>
      <c r="N3" s="5">
        <v>1.233046E-3</v>
      </c>
      <c r="O3" s="5">
        <v>0</v>
      </c>
      <c r="P3" s="5" t="s">
        <v>76</v>
      </c>
      <c r="Q3" s="5">
        <v>811</v>
      </c>
      <c r="R3" s="5">
        <v>0.892725031</v>
      </c>
      <c r="S3" s="5">
        <v>7.3982739999999998E-3</v>
      </c>
      <c r="T3" s="5">
        <v>9.8643649999999999E-2</v>
      </c>
      <c r="U3" s="5">
        <v>1.233046E-3</v>
      </c>
      <c r="V3" s="5">
        <v>0</v>
      </c>
      <c r="W3" s="5" t="s">
        <v>95</v>
      </c>
      <c r="X3" s="5">
        <v>829</v>
      </c>
      <c r="Y3" s="5">
        <v>0.91465621200000002</v>
      </c>
      <c r="Z3" s="5">
        <v>0</v>
      </c>
      <c r="AA3" s="5">
        <v>24</v>
      </c>
      <c r="AB3" s="5" t="s">
        <v>51</v>
      </c>
      <c r="AC3" s="5">
        <v>805</v>
      </c>
      <c r="AD3" s="5" t="s">
        <v>52</v>
      </c>
      <c r="AE3" s="5">
        <v>810</v>
      </c>
      <c r="AF3" s="5">
        <v>0</v>
      </c>
      <c r="AG3" s="5">
        <v>6.1728399999999998E-3</v>
      </c>
      <c r="AH3" s="5">
        <v>0.99382716000000004</v>
      </c>
      <c r="AI3" s="5">
        <v>0</v>
      </c>
      <c r="AJ3" s="5">
        <v>0</v>
      </c>
      <c r="AK3" s="5" t="s">
        <v>52</v>
      </c>
      <c r="AL3" s="5">
        <v>810</v>
      </c>
      <c r="AM3" s="5">
        <v>0.99382716000000004</v>
      </c>
      <c r="AN3" s="5">
        <v>6.1728399999999998E-3</v>
      </c>
      <c r="AO3" s="5">
        <v>0</v>
      </c>
      <c r="AP3" s="5">
        <v>0</v>
      </c>
      <c r="AQ3" s="5">
        <v>0</v>
      </c>
      <c r="AR3" s="5" t="s">
        <v>53</v>
      </c>
      <c r="AS3" s="5">
        <v>825</v>
      </c>
      <c r="AT3" s="5">
        <v>0.97424242400000005</v>
      </c>
      <c r="AU3" s="5">
        <v>0</v>
      </c>
      <c r="AV3" s="5">
        <v>20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0.91304347799999996</v>
      </c>
      <c r="BD3" s="5">
        <v>0</v>
      </c>
      <c r="BE3" s="5">
        <v>70</v>
      </c>
      <c r="BF3" s="5" t="s">
        <v>13</v>
      </c>
      <c r="BG3" s="5">
        <v>805</v>
      </c>
      <c r="BH3" s="5">
        <v>0.88198757800000005</v>
      </c>
      <c r="BI3" s="5">
        <v>0</v>
      </c>
      <c r="BJ3" s="5">
        <v>2.9813665E-2</v>
      </c>
      <c r="BK3" s="5">
        <v>1.2422360000000001E-3</v>
      </c>
      <c r="BL3" s="5">
        <v>70</v>
      </c>
      <c r="BM3" s="5" t="s">
        <v>14</v>
      </c>
      <c r="BN3" s="5">
        <v>735</v>
      </c>
      <c r="BO3" s="5">
        <v>0.872360248</v>
      </c>
      <c r="BP3" s="5">
        <v>70</v>
      </c>
      <c r="BQ3" s="5">
        <v>0</v>
      </c>
      <c r="BR3" s="5" t="s">
        <v>93</v>
      </c>
      <c r="BS3" s="5">
        <v>805</v>
      </c>
      <c r="BT3" s="5" t="s">
        <v>10</v>
      </c>
      <c r="BU3" s="5">
        <v>864</v>
      </c>
      <c r="BV3" s="5">
        <v>0</v>
      </c>
      <c r="BW3" s="5">
        <v>6.8287036999999995E-2</v>
      </c>
      <c r="BX3" s="5">
        <v>0.93171296299999995</v>
      </c>
      <c r="BY3" s="5">
        <v>0</v>
      </c>
      <c r="BZ3" s="5">
        <v>0</v>
      </c>
      <c r="CA3" s="5" t="s">
        <v>10</v>
      </c>
      <c r="CB3" s="5">
        <v>864</v>
      </c>
      <c r="CC3" s="5">
        <v>0</v>
      </c>
      <c r="CD3" s="5">
        <v>6.8287036999999995E-2</v>
      </c>
      <c r="CE3" s="5">
        <v>0.93171296299999995</v>
      </c>
      <c r="CF3" s="5">
        <v>0</v>
      </c>
      <c r="CG3" s="5">
        <v>0</v>
      </c>
      <c r="CH3" s="5" t="s">
        <v>11</v>
      </c>
      <c r="CI3" s="5">
        <v>1041</v>
      </c>
      <c r="CJ3" s="5">
        <v>0.75912584100000002</v>
      </c>
      <c r="CK3" s="5">
        <v>0</v>
      </c>
      <c r="CL3" s="5">
        <v>236</v>
      </c>
    </row>
    <row r="4" spans="1:90" s="6" customFormat="1" x14ac:dyDescent="0.25">
      <c r="A4" s="5" t="s">
        <v>12</v>
      </c>
      <c r="B4" s="5">
        <v>2</v>
      </c>
      <c r="C4" s="5" t="s">
        <v>110</v>
      </c>
      <c r="D4" s="5">
        <v>4</v>
      </c>
      <c r="E4" s="5">
        <v>4</v>
      </c>
      <c r="F4" s="5">
        <v>0</v>
      </c>
      <c r="G4" s="5" t="s">
        <v>9</v>
      </c>
      <c r="H4" s="5">
        <v>805</v>
      </c>
      <c r="I4" s="5" t="s">
        <v>76</v>
      </c>
      <c r="J4" s="5">
        <v>2224</v>
      </c>
      <c r="K4" s="5">
        <v>0</v>
      </c>
      <c r="L4" s="5">
        <v>0.63803956799999995</v>
      </c>
      <c r="M4" s="5">
        <v>0.361510791</v>
      </c>
      <c r="N4" s="5">
        <v>0</v>
      </c>
      <c r="O4" s="5">
        <v>1</v>
      </c>
      <c r="P4" s="5" t="s">
        <v>76</v>
      </c>
      <c r="Q4" s="5">
        <v>2224</v>
      </c>
      <c r="R4" s="5">
        <v>0</v>
      </c>
      <c r="S4" s="5">
        <v>0.63803956799999995</v>
      </c>
      <c r="T4" s="5">
        <v>0.361510791</v>
      </c>
      <c r="U4" s="5">
        <v>0</v>
      </c>
      <c r="V4" s="5">
        <v>1</v>
      </c>
      <c r="W4" s="5" t="s">
        <v>95</v>
      </c>
      <c r="X4" s="5">
        <v>6480</v>
      </c>
      <c r="Y4" s="5">
        <v>0.110052461</v>
      </c>
      <c r="Z4" s="5">
        <v>1</v>
      </c>
      <c r="AA4" s="5">
        <v>5676</v>
      </c>
      <c r="AB4" s="5" t="s">
        <v>51</v>
      </c>
      <c r="AC4" s="5">
        <v>805</v>
      </c>
      <c r="AD4" s="5" t="s">
        <v>76</v>
      </c>
      <c r="AE4" s="5">
        <v>2223</v>
      </c>
      <c r="AF4" s="5">
        <v>0</v>
      </c>
      <c r="AG4" s="5">
        <v>0.63787674299999997</v>
      </c>
      <c r="AH4" s="5">
        <v>0.36167341400000003</v>
      </c>
      <c r="AI4" s="5">
        <v>4.4984300000000001E-4</v>
      </c>
      <c r="AJ4" s="5">
        <v>0</v>
      </c>
      <c r="AK4" s="5" t="s">
        <v>76</v>
      </c>
      <c r="AL4" s="5">
        <v>2223</v>
      </c>
      <c r="AM4" s="5">
        <v>0</v>
      </c>
      <c r="AN4" s="5">
        <v>0.63787674299999997</v>
      </c>
      <c r="AO4" s="5">
        <v>0.36167341400000003</v>
      </c>
      <c r="AP4" s="5">
        <v>4.4984300000000001E-4</v>
      </c>
      <c r="AQ4" s="5">
        <v>0</v>
      </c>
      <c r="AR4" s="5" t="s">
        <v>95</v>
      </c>
      <c r="AS4" s="5">
        <v>6477</v>
      </c>
      <c r="AT4" s="5">
        <v>0.122626216</v>
      </c>
      <c r="AU4" s="5">
        <v>0</v>
      </c>
      <c r="AV4" s="5">
        <v>5672</v>
      </c>
      <c r="AW4" s="5" t="s">
        <v>80</v>
      </c>
      <c r="AX4" s="5">
        <v>805</v>
      </c>
      <c r="AY4" s="5" t="s">
        <v>10</v>
      </c>
      <c r="AZ4" s="5">
        <v>1110</v>
      </c>
      <c r="BA4" s="5">
        <v>0</v>
      </c>
      <c r="BB4" s="5">
        <v>0.27477477500000003</v>
      </c>
      <c r="BC4" s="5">
        <v>0.520720721</v>
      </c>
      <c r="BD4" s="5">
        <v>0</v>
      </c>
      <c r="BE4" s="5">
        <v>227</v>
      </c>
      <c r="BF4" s="5" t="s">
        <v>10</v>
      </c>
      <c r="BG4" s="5">
        <v>1110</v>
      </c>
      <c r="BH4" s="5">
        <v>0</v>
      </c>
      <c r="BI4" s="5">
        <v>0.27477477500000003</v>
      </c>
      <c r="BJ4" s="5">
        <v>0.520720721</v>
      </c>
      <c r="BK4" s="5">
        <v>0</v>
      </c>
      <c r="BL4" s="5">
        <v>227</v>
      </c>
      <c r="BM4" s="5" t="s">
        <v>11</v>
      </c>
      <c r="BN4" s="5">
        <v>1798</v>
      </c>
      <c r="BO4" s="5">
        <v>0.238271605</v>
      </c>
      <c r="BP4" s="5">
        <v>227</v>
      </c>
      <c r="BQ4" s="5">
        <v>1220</v>
      </c>
      <c r="BR4" s="5" t="s">
        <v>93</v>
      </c>
      <c r="BS4" s="5">
        <v>805</v>
      </c>
      <c r="BT4" s="5" t="s">
        <v>76</v>
      </c>
      <c r="BU4" s="5">
        <v>2602</v>
      </c>
      <c r="BV4" s="5">
        <v>0</v>
      </c>
      <c r="BW4" s="5">
        <v>0.69062259800000003</v>
      </c>
      <c r="BX4" s="5">
        <v>0.163720215</v>
      </c>
      <c r="BY4" s="5">
        <v>0</v>
      </c>
      <c r="BZ4" s="5">
        <v>379</v>
      </c>
      <c r="CA4" s="5" t="s">
        <v>13</v>
      </c>
      <c r="CB4" s="5">
        <v>822</v>
      </c>
      <c r="CC4" s="5">
        <v>3.8929440000000003E-2</v>
      </c>
      <c r="CD4" s="5">
        <v>2.0681265000000001E-2</v>
      </c>
      <c r="CE4" s="5">
        <v>0</v>
      </c>
      <c r="CF4" s="5">
        <v>0</v>
      </c>
      <c r="CG4" s="5">
        <v>773</v>
      </c>
      <c r="CH4" s="5" t="s">
        <v>11</v>
      </c>
      <c r="CI4" s="5">
        <v>2620</v>
      </c>
      <c r="CJ4" s="5">
        <v>8.8353091999999994E-2</v>
      </c>
      <c r="CK4" s="5">
        <v>501</v>
      </c>
      <c r="CL4" s="5">
        <v>2316</v>
      </c>
    </row>
    <row r="5" spans="1:90" s="6" customFormat="1" x14ac:dyDescent="0.25">
      <c r="A5" s="5" t="s">
        <v>8</v>
      </c>
      <c r="B5" s="5">
        <v>2</v>
      </c>
      <c r="C5" s="5" t="s">
        <v>121</v>
      </c>
      <c r="D5" s="5">
        <v>4</v>
      </c>
      <c r="E5" s="5">
        <v>4</v>
      </c>
      <c r="F5" s="5">
        <v>0</v>
      </c>
      <c r="G5" s="5" t="s">
        <v>9</v>
      </c>
      <c r="H5" s="5">
        <v>805</v>
      </c>
      <c r="I5" s="5" t="s">
        <v>76</v>
      </c>
      <c r="J5" s="5">
        <v>805</v>
      </c>
      <c r="K5" s="5">
        <v>0</v>
      </c>
      <c r="L5" s="5">
        <v>0</v>
      </c>
      <c r="M5" s="5">
        <v>0.99751552794999998</v>
      </c>
      <c r="N5" s="5">
        <v>0</v>
      </c>
      <c r="O5" s="5">
        <v>2</v>
      </c>
      <c r="P5" s="5" t="s">
        <v>76</v>
      </c>
      <c r="Q5" s="5">
        <v>805</v>
      </c>
      <c r="R5" s="5">
        <v>0.79751552795000002</v>
      </c>
      <c r="S5" s="5">
        <v>0</v>
      </c>
      <c r="T5" s="5">
        <v>0.198757763975</v>
      </c>
      <c r="U5" s="5">
        <v>1.2422360248399999E-3</v>
      </c>
      <c r="V5" s="5">
        <v>2</v>
      </c>
      <c r="W5" s="5" t="s">
        <v>95</v>
      </c>
      <c r="X5" s="5">
        <v>803</v>
      </c>
      <c r="Y5" s="5">
        <v>0.86956521739100001</v>
      </c>
      <c r="Z5" s="5">
        <v>2</v>
      </c>
      <c r="AA5" s="5">
        <v>0</v>
      </c>
      <c r="AB5" s="5" t="s">
        <v>51</v>
      </c>
      <c r="AC5" s="5">
        <v>805</v>
      </c>
      <c r="AD5" s="5" t="s">
        <v>52</v>
      </c>
      <c r="AE5" s="5">
        <v>805</v>
      </c>
      <c r="AF5" s="5">
        <v>1</v>
      </c>
      <c r="AG5" s="5">
        <v>0</v>
      </c>
      <c r="AH5" s="5">
        <v>0</v>
      </c>
      <c r="AI5" s="5">
        <v>0</v>
      </c>
      <c r="AJ5" s="5">
        <v>0</v>
      </c>
      <c r="AK5" s="5" t="s">
        <v>52</v>
      </c>
      <c r="AL5" s="5">
        <v>805</v>
      </c>
      <c r="AM5" s="5">
        <v>1</v>
      </c>
      <c r="AN5" s="5">
        <v>0</v>
      </c>
      <c r="AO5" s="5">
        <v>0</v>
      </c>
      <c r="AP5" s="5">
        <v>0</v>
      </c>
      <c r="AQ5" s="5">
        <v>0</v>
      </c>
      <c r="AR5" s="5" t="s">
        <v>53</v>
      </c>
      <c r="AS5" s="5">
        <v>805</v>
      </c>
      <c r="AT5" s="5">
        <v>1</v>
      </c>
      <c r="AU5" s="5">
        <v>0</v>
      </c>
      <c r="AV5" s="5">
        <v>0</v>
      </c>
      <c r="AW5" s="5" t="s">
        <v>80</v>
      </c>
      <c r="AX5" s="5">
        <v>805</v>
      </c>
      <c r="AY5" s="5" t="s">
        <v>13</v>
      </c>
      <c r="AZ5" s="5">
        <v>809</v>
      </c>
      <c r="BA5" s="5">
        <v>0.995055624227</v>
      </c>
      <c r="BB5" s="5">
        <v>4.9443757725600003E-3</v>
      </c>
      <c r="BC5" s="5">
        <v>0</v>
      </c>
      <c r="BD5" s="5">
        <v>0</v>
      </c>
      <c r="BE5" s="5">
        <v>0</v>
      </c>
      <c r="BF5" s="5" t="s">
        <v>13</v>
      </c>
      <c r="BG5" s="5">
        <v>809</v>
      </c>
      <c r="BH5" s="5">
        <v>0.995055624227</v>
      </c>
      <c r="BI5" s="5">
        <v>4.9443757725600003E-3</v>
      </c>
      <c r="BJ5" s="5">
        <v>0</v>
      </c>
      <c r="BK5" s="5">
        <v>0</v>
      </c>
      <c r="BL5" s="5">
        <v>0</v>
      </c>
      <c r="BM5" s="5" t="s">
        <v>14</v>
      </c>
      <c r="BN5" s="5">
        <v>821</v>
      </c>
      <c r="BO5" s="5">
        <v>0.97929354445799999</v>
      </c>
      <c r="BP5" s="5">
        <v>0</v>
      </c>
      <c r="BQ5" s="5">
        <v>16</v>
      </c>
      <c r="BR5" s="5" t="s">
        <v>93</v>
      </c>
      <c r="BS5" s="5">
        <v>805</v>
      </c>
      <c r="BT5" s="5" t="s">
        <v>10</v>
      </c>
      <c r="BU5" s="5">
        <v>807</v>
      </c>
      <c r="BV5" s="5">
        <v>0</v>
      </c>
      <c r="BW5" s="5">
        <v>2.4783147459699999E-3</v>
      </c>
      <c r="BX5" s="5">
        <v>0.99256505576200005</v>
      </c>
      <c r="BY5" s="5">
        <v>0</v>
      </c>
      <c r="BZ5" s="5">
        <v>4</v>
      </c>
      <c r="CA5" s="5" t="s">
        <v>10</v>
      </c>
      <c r="CB5" s="5">
        <v>807</v>
      </c>
      <c r="CC5" s="5">
        <v>0.99256505576200005</v>
      </c>
      <c r="CD5" s="5">
        <v>2.4783147459699999E-3</v>
      </c>
      <c r="CE5" s="5">
        <v>0</v>
      </c>
      <c r="CF5" s="5">
        <v>0</v>
      </c>
      <c r="CG5" s="5">
        <v>4</v>
      </c>
      <c r="CH5" s="5" t="s">
        <v>11</v>
      </c>
      <c r="CI5" s="5">
        <v>809</v>
      </c>
      <c r="CJ5" s="5">
        <v>0.98308733087300004</v>
      </c>
      <c r="CK5" s="5">
        <v>4</v>
      </c>
      <c r="CL5" s="5">
        <v>8</v>
      </c>
    </row>
    <row r="6" spans="1:90" s="6" customFormat="1" x14ac:dyDescent="0.25">
      <c r="A6" s="5" t="s">
        <v>12</v>
      </c>
      <c r="B6" s="5">
        <v>2</v>
      </c>
      <c r="C6" s="5" t="s">
        <v>121</v>
      </c>
      <c r="D6" s="5">
        <v>4</v>
      </c>
      <c r="E6" s="5">
        <v>4</v>
      </c>
      <c r="F6" s="5">
        <v>0</v>
      </c>
      <c r="G6" s="5" t="s">
        <v>9</v>
      </c>
      <c r="H6" s="5">
        <v>805</v>
      </c>
      <c r="I6" s="5" t="s">
        <v>76</v>
      </c>
      <c r="J6" s="5">
        <v>1468</v>
      </c>
      <c r="K6" s="5">
        <v>0</v>
      </c>
      <c r="L6" s="5">
        <v>0.45163487738399999</v>
      </c>
      <c r="M6" s="5">
        <v>0.54564032697499998</v>
      </c>
      <c r="N6" s="5">
        <v>0</v>
      </c>
      <c r="O6" s="5">
        <v>4</v>
      </c>
      <c r="P6" s="5" t="s">
        <v>76</v>
      </c>
      <c r="Q6" s="5">
        <v>1468</v>
      </c>
      <c r="R6" s="5">
        <v>0</v>
      </c>
      <c r="S6" s="5">
        <v>0.45163487738399999</v>
      </c>
      <c r="T6" s="5">
        <v>0.54564032697499998</v>
      </c>
      <c r="U6" s="5">
        <v>0</v>
      </c>
      <c r="V6" s="5">
        <v>4</v>
      </c>
      <c r="W6" s="5" t="s">
        <v>95</v>
      </c>
      <c r="X6" s="5">
        <v>3453</v>
      </c>
      <c r="Y6" s="5">
        <v>0.20161990164900001</v>
      </c>
      <c r="Z6" s="5">
        <v>4</v>
      </c>
      <c r="AA6" s="5">
        <v>2652</v>
      </c>
      <c r="AB6" s="5" t="s">
        <v>51</v>
      </c>
      <c r="AC6" s="5">
        <v>805</v>
      </c>
      <c r="AD6" s="5" t="s">
        <v>10</v>
      </c>
      <c r="AE6" s="5">
        <v>1484</v>
      </c>
      <c r="AF6" s="5">
        <v>0</v>
      </c>
      <c r="AG6" s="5">
        <v>0.45754716981100002</v>
      </c>
      <c r="AH6" s="5">
        <v>0.53840970350399997</v>
      </c>
      <c r="AI6" s="5">
        <v>0</v>
      </c>
      <c r="AJ6" s="5">
        <v>6</v>
      </c>
      <c r="AK6" s="5" t="s">
        <v>10</v>
      </c>
      <c r="AL6" s="5">
        <v>1484</v>
      </c>
      <c r="AM6" s="5">
        <v>0</v>
      </c>
      <c r="AN6" s="5">
        <v>0.45754716981100002</v>
      </c>
      <c r="AO6" s="5">
        <v>0.53840970350399997</v>
      </c>
      <c r="AP6" s="5">
        <v>0</v>
      </c>
      <c r="AQ6" s="5">
        <v>6</v>
      </c>
      <c r="AR6" s="5" t="s">
        <v>11</v>
      </c>
      <c r="AS6" s="5">
        <v>3515</v>
      </c>
      <c r="AT6" s="5">
        <v>0.21890088043200001</v>
      </c>
      <c r="AU6" s="5">
        <v>6</v>
      </c>
      <c r="AV6" s="5">
        <v>2716</v>
      </c>
      <c r="AW6" s="5" t="s">
        <v>80</v>
      </c>
      <c r="AX6" s="5">
        <v>805</v>
      </c>
      <c r="AY6" s="5" t="s">
        <v>76</v>
      </c>
      <c r="AZ6" s="5">
        <v>1636</v>
      </c>
      <c r="BA6" s="5">
        <v>0</v>
      </c>
      <c r="BB6" s="5">
        <v>0.507946210269</v>
      </c>
      <c r="BC6" s="5">
        <v>0.38691931540300001</v>
      </c>
      <c r="BD6" s="5">
        <v>0</v>
      </c>
      <c r="BE6" s="5">
        <v>172</v>
      </c>
      <c r="BF6" s="5" t="s">
        <v>76</v>
      </c>
      <c r="BG6" s="5">
        <v>1636</v>
      </c>
      <c r="BH6" s="5">
        <v>0.38691931540300001</v>
      </c>
      <c r="BI6" s="5">
        <v>0.507946210269</v>
      </c>
      <c r="BJ6" s="5">
        <v>0</v>
      </c>
      <c r="BK6" s="5">
        <v>0</v>
      </c>
      <c r="BL6" s="5">
        <v>172</v>
      </c>
      <c r="BM6" s="5" t="s">
        <v>14</v>
      </c>
      <c r="BN6" s="5">
        <v>172</v>
      </c>
      <c r="BO6" s="5">
        <v>0.19782608695699999</v>
      </c>
      <c r="BP6" s="5">
        <v>633</v>
      </c>
      <c r="BQ6" s="5">
        <v>0</v>
      </c>
      <c r="BR6" s="5" t="s">
        <v>93</v>
      </c>
      <c r="BS6" s="5">
        <v>805</v>
      </c>
      <c r="BT6" s="5" t="s">
        <v>10</v>
      </c>
      <c r="BU6" s="5">
        <v>1608</v>
      </c>
      <c r="BV6" s="5">
        <v>0</v>
      </c>
      <c r="BW6" s="5">
        <v>0.49937810945299999</v>
      </c>
      <c r="BX6" s="5">
        <v>0.41977611940300003</v>
      </c>
      <c r="BY6" s="5">
        <v>0</v>
      </c>
      <c r="BZ6" s="5">
        <v>130</v>
      </c>
      <c r="CA6" s="5" t="s">
        <v>10</v>
      </c>
      <c r="CB6" s="5">
        <v>1608</v>
      </c>
      <c r="CC6" s="5">
        <v>0.41915422885600001</v>
      </c>
      <c r="CD6" s="5">
        <v>0.49937810945299999</v>
      </c>
      <c r="CE6" s="5">
        <v>6.2189054726400001E-4</v>
      </c>
      <c r="CF6" s="5">
        <v>0</v>
      </c>
      <c r="CG6" s="5">
        <v>130</v>
      </c>
      <c r="CH6" s="5" t="s">
        <v>11</v>
      </c>
      <c r="CI6" s="5">
        <v>3887</v>
      </c>
      <c r="CJ6" s="5">
        <v>0.16162559123699999</v>
      </c>
      <c r="CK6" s="5">
        <v>130</v>
      </c>
      <c r="CL6" s="5">
        <v>3212</v>
      </c>
    </row>
    <row r="7" spans="1:90" s="6" customFormat="1" x14ac:dyDescent="0.25">
      <c r="A7" s="5" t="s">
        <v>8</v>
      </c>
      <c r="B7" s="5">
        <v>2</v>
      </c>
      <c r="C7" s="5" t="s">
        <v>122</v>
      </c>
      <c r="D7" s="5">
        <v>4</v>
      </c>
      <c r="E7" s="5">
        <v>4</v>
      </c>
      <c r="F7" s="5">
        <v>0</v>
      </c>
      <c r="G7" s="5" t="s">
        <v>9</v>
      </c>
      <c r="H7" s="5">
        <v>805</v>
      </c>
      <c r="I7" s="5" t="s">
        <v>76</v>
      </c>
      <c r="J7" s="5">
        <v>805</v>
      </c>
      <c r="K7" s="5">
        <v>0</v>
      </c>
      <c r="L7" s="5">
        <v>0</v>
      </c>
      <c r="M7" s="5">
        <v>0.99751552794999998</v>
      </c>
      <c r="N7" s="5">
        <v>0</v>
      </c>
      <c r="O7" s="5">
        <v>2</v>
      </c>
      <c r="P7" s="5" t="s">
        <v>76</v>
      </c>
      <c r="Q7" s="5">
        <v>805</v>
      </c>
      <c r="R7" s="5">
        <v>0.79751552795000002</v>
      </c>
      <c r="S7" s="5">
        <v>0</v>
      </c>
      <c r="T7" s="5">
        <v>0.198757763975</v>
      </c>
      <c r="U7" s="5">
        <v>1.2422360248399999E-3</v>
      </c>
      <c r="V7" s="5">
        <v>2</v>
      </c>
      <c r="W7" s="5" t="s">
        <v>95</v>
      </c>
      <c r="X7" s="5">
        <v>803</v>
      </c>
      <c r="Y7" s="5">
        <v>0.86770186335400001</v>
      </c>
      <c r="Z7" s="5">
        <v>2</v>
      </c>
      <c r="AA7" s="5">
        <v>0</v>
      </c>
      <c r="AB7" s="5" t="s">
        <v>51</v>
      </c>
      <c r="AC7" s="5">
        <v>805</v>
      </c>
      <c r="AD7" s="5" t="s">
        <v>13</v>
      </c>
      <c r="AE7" s="5">
        <v>805</v>
      </c>
      <c r="AF7" s="5">
        <v>0.96273291925500004</v>
      </c>
      <c r="AG7" s="5">
        <v>0</v>
      </c>
      <c r="AH7" s="5">
        <v>3.2298136646000002E-2</v>
      </c>
      <c r="AI7" s="5">
        <v>1.2422360248399999E-3</v>
      </c>
      <c r="AJ7" s="5">
        <v>3</v>
      </c>
      <c r="AK7" s="5" t="s">
        <v>13</v>
      </c>
      <c r="AL7" s="5">
        <v>805</v>
      </c>
      <c r="AM7" s="5">
        <v>0.96273291925500004</v>
      </c>
      <c r="AN7" s="5">
        <v>0</v>
      </c>
      <c r="AO7" s="5">
        <v>3.2298136646000002E-2</v>
      </c>
      <c r="AP7" s="5">
        <v>1.2422360248399999E-3</v>
      </c>
      <c r="AQ7" s="5">
        <v>3</v>
      </c>
      <c r="AR7" s="5" t="s">
        <v>14</v>
      </c>
      <c r="AS7" s="5">
        <v>802</v>
      </c>
      <c r="AT7" s="5">
        <v>0.97236024844699998</v>
      </c>
      <c r="AU7" s="5">
        <v>3</v>
      </c>
      <c r="AV7" s="5">
        <v>0</v>
      </c>
      <c r="AW7" s="5" t="s">
        <v>80</v>
      </c>
      <c r="AX7" s="5">
        <v>805</v>
      </c>
      <c r="AY7" s="5" t="s">
        <v>10</v>
      </c>
      <c r="AZ7" s="5">
        <v>810</v>
      </c>
      <c r="BA7" s="5">
        <v>0</v>
      </c>
      <c r="BB7" s="5">
        <v>6.1728395061700003E-3</v>
      </c>
      <c r="BC7" s="5">
        <v>0.99382716049399999</v>
      </c>
      <c r="BD7" s="5">
        <v>0</v>
      </c>
      <c r="BE7" s="5">
        <v>0</v>
      </c>
      <c r="BF7" s="5" t="s">
        <v>10</v>
      </c>
      <c r="BG7" s="5">
        <v>810</v>
      </c>
      <c r="BH7" s="5">
        <v>0.99382716049399999</v>
      </c>
      <c r="BI7" s="5">
        <v>6.1728395061700003E-3</v>
      </c>
      <c r="BJ7" s="5">
        <v>0</v>
      </c>
      <c r="BK7" s="5">
        <v>0</v>
      </c>
      <c r="BL7" s="5">
        <v>0</v>
      </c>
      <c r="BM7" s="5" t="s">
        <v>11</v>
      </c>
      <c r="BN7" s="5">
        <v>825</v>
      </c>
      <c r="BO7" s="5">
        <v>0.97424242424200003</v>
      </c>
      <c r="BP7" s="5">
        <v>0</v>
      </c>
      <c r="BQ7" s="5">
        <v>20</v>
      </c>
      <c r="BR7" s="5" t="s">
        <v>93</v>
      </c>
      <c r="BS7" s="5">
        <v>805</v>
      </c>
      <c r="BT7" s="5" t="s">
        <v>52</v>
      </c>
      <c r="BU7" s="5">
        <v>805</v>
      </c>
      <c r="BV7" s="5">
        <v>1</v>
      </c>
      <c r="BW7" s="5">
        <v>0</v>
      </c>
      <c r="BX7" s="5">
        <v>0</v>
      </c>
      <c r="BY7" s="5">
        <v>0</v>
      </c>
      <c r="BZ7" s="5">
        <v>0</v>
      </c>
      <c r="CA7" s="5" t="s">
        <v>52</v>
      </c>
      <c r="CB7" s="5">
        <v>805</v>
      </c>
      <c r="CC7" s="5">
        <v>1</v>
      </c>
      <c r="CD7" s="5">
        <v>0</v>
      </c>
      <c r="CE7" s="5">
        <v>0</v>
      </c>
      <c r="CF7" s="5">
        <v>0</v>
      </c>
      <c r="CG7" s="5">
        <v>0</v>
      </c>
      <c r="CH7" s="5" t="s">
        <v>53</v>
      </c>
      <c r="CI7" s="5">
        <v>805</v>
      </c>
      <c r="CJ7" s="5">
        <v>1</v>
      </c>
      <c r="CK7" s="5">
        <v>0</v>
      </c>
      <c r="CL7" s="5">
        <v>0</v>
      </c>
    </row>
    <row r="8" spans="1:90" s="6" customFormat="1" x14ac:dyDescent="0.25">
      <c r="A8" s="5" t="s">
        <v>12</v>
      </c>
      <c r="B8" s="5">
        <v>2</v>
      </c>
      <c r="C8" s="5" t="s">
        <v>122</v>
      </c>
      <c r="D8" s="5">
        <v>4</v>
      </c>
      <c r="E8" s="5">
        <v>4</v>
      </c>
      <c r="F8" s="5">
        <v>0</v>
      </c>
      <c r="G8" s="5" t="s">
        <v>9</v>
      </c>
      <c r="H8" s="5">
        <v>805</v>
      </c>
      <c r="I8" s="5" t="s">
        <v>76</v>
      </c>
      <c r="J8" s="5">
        <v>1653</v>
      </c>
      <c r="K8" s="5">
        <v>0</v>
      </c>
      <c r="L8" s="5">
        <v>0.51300665456700001</v>
      </c>
      <c r="M8" s="5">
        <v>0.48578342407699998</v>
      </c>
      <c r="N8" s="5">
        <v>0</v>
      </c>
      <c r="O8" s="5">
        <v>2</v>
      </c>
      <c r="P8" s="5" t="s">
        <v>76</v>
      </c>
      <c r="Q8" s="5">
        <v>1653</v>
      </c>
      <c r="R8" s="5">
        <v>0</v>
      </c>
      <c r="S8" s="5">
        <v>0.51300665456700001</v>
      </c>
      <c r="T8" s="5">
        <v>0.48578342407699998</v>
      </c>
      <c r="U8" s="5">
        <v>0</v>
      </c>
      <c r="V8" s="5">
        <v>2</v>
      </c>
      <c r="W8" s="5" t="s">
        <v>95</v>
      </c>
      <c r="X8" s="5">
        <v>4195</v>
      </c>
      <c r="Y8" s="5">
        <v>0.157672146772</v>
      </c>
      <c r="Z8" s="5">
        <v>2</v>
      </c>
      <c r="AA8" s="5">
        <v>3392</v>
      </c>
      <c r="AB8" s="5" t="s">
        <v>51</v>
      </c>
      <c r="AC8" s="5">
        <v>805</v>
      </c>
      <c r="AD8" s="5" t="s">
        <v>76</v>
      </c>
      <c r="AE8" s="5">
        <v>1754</v>
      </c>
      <c r="AF8" s="5">
        <v>0</v>
      </c>
      <c r="AG8" s="5">
        <v>0.54104903078699995</v>
      </c>
      <c r="AH8" s="5">
        <v>0.40022805017099999</v>
      </c>
      <c r="AI8" s="5">
        <v>0</v>
      </c>
      <c r="AJ8" s="5">
        <v>103</v>
      </c>
      <c r="AK8" s="5" t="s">
        <v>76</v>
      </c>
      <c r="AL8" s="5">
        <v>1754</v>
      </c>
      <c r="AM8" s="5">
        <v>0</v>
      </c>
      <c r="AN8" s="5">
        <v>0.54104903078699995</v>
      </c>
      <c r="AO8" s="5">
        <v>0.40022805017099999</v>
      </c>
      <c r="AP8" s="5">
        <v>0</v>
      </c>
      <c r="AQ8" s="5">
        <v>103</v>
      </c>
      <c r="AR8" s="5" t="s">
        <v>95</v>
      </c>
      <c r="AS8" s="5">
        <v>4498</v>
      </c>
      <c r="AT8" s="5">
        <v>0.14013257987399999</v>
      </c>
      <c r="AU8" s="5">
        <v>103</v>
      </c>
      <c r="AV8" s="5">
        <v>3796</v>
      </c>
      <c r="AW8" s="5" t="s">
        <v>80</v>
      </c>
      <c r="AX8" s="5">
        <v>805</v>
      </c>
      <c r="AY8" s="5" t="s">
        <v>10</v>
      </c>
      <c r="AZ8" s="5">
        <v>1610</v>
      </c>
      <c r="BA8" s="5">
        <v>0</v>
      </c>
      <c r="BB8" s="5">
        <v>0.5</v>
      </c>
      <c r="BC8" s="5">
        <v>0.40993788819900001</v>
      </c>
      <c r="BD8" s="5">
        <v>0</v>
      </c>
      <c r="BE8" s="5">
        <v>145</v>
      </c>
      <c r="BF8" s="5" t="s">
        <v>10</v>
      </c>
      <c r="BG8" s="5">
        <v>1610</v>
      </c>
      <c r="BH8" s="5">
        <v>0</v>
      </c>
      <c r="BI8" s="5">
        <v>0.5</v>
      </c>
      <c r="BJ8" s="5">
        <v>0.40993788819900001</v>
      </c>
      <c r="BK8" s="5">
        <v>0</v>
      </c>
      <c r="BL8" s="5">
        <v>145</v>
      </c>
      <c r="BM8" s="5" t="s">
        <v>11</v>
      </c>
      <c r="BN8" s="5">
        <v>3880</v>
      </c>
      <c r="BO8" s="5">
        <v>0.16012422360199999</v>
      </c>
      <c r="BP8" s="5">
        <v>145</v>
      </c>
      <c r="BQ8" s="5">
        <v>3220</v>
      </c>
      <c r="BR8" s="5" t="s">
        <v>93</v>
      </c>
      <c r="BS8" s="5">
        <v>805</v>
      </c>
      <c r="BT8" s="5" t="s">
        <v>10</v>
      </c>
      <c r="BU8" s="5">
        <v>1466</v>
      </c>
      <c r="BV8" s="5">
        <v>0</v>
      </c>
      <c r="BW8" s="5">
        <v>0.45088676671200001</v>
      </c>
      <c r="BX8" s="5">
        <v>0.54774897680800005</v>
      </c>
      <c r="BY8" s="5">
        <v>6.8212824010900001E-4</v>
      </c>
      <c r="BZ8" s="5">
        <v>1</v>
      </c>
      <c r="CA8" s="5" t="s">
        <v>10</v>
      </c>
      <c r="CB8" s="5">
        <v>1466</v>
      </c>
      <c r="CC8" s="5">
        <v>0</v>
      </c>
      <c r="CD8" s="5">
        <v>0.45088676671200001</v>
      </c>
      <c r="CE8" s="5">
        <v>0.54774897680800005</v>
      </c>
      <c r="CF8" s="5">
        <v>6.8212824010900001E-4</v>
      </c>
      <c r="CG8" s="5">
        <v>1</v>
      </c>
      <c r="CH8" s="5" t="s">
        <v>11</v>
      </c>
      <c r="CI8" s="5">
        <v>3448</v>
      </c>
      <c r="CJ8" s="5">
        <v>0.22615250797299999</v>
      </c>
      <c r="CK8" s="5">
        <v>1</v>
      </c>
      <c r="CL8" s="5">
        <v>2644</v>
      </c>
    </row>
  </sheetData>
  <mergeCells count="13">
    <mergeCell ref="CH1:CL1"/>
    <mergeCell ref="AR1:AV1"/>
    <mergeCell ref="AY1:BE1"/>
    <mergeCell ref="BF1:BL1"/>
    <mergeCell ref="BM1:BQ1"/>
    <mergeCell ref="BT1:BZ1"/>
    <mergeCell ref="CA1:CG1"/>
    <mergeCell ref="AK1:AQ1"/>
    <mergeCell ref="D1:F1"/>
    <mergeCell ref="I1:O1"/>
    <mergeCell ref="P1:V1"/>
    <mergeCell ref="W1:AA1"/>
    <mergeCell ref="AD1:AJ1"/>
  </mergeCells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"/>
  <sheetViews>
    <sheetView workbookViewId="0">
      <selection activeCell="C4" sqref="C4"/>
    </sheetView>
  </sheetViews>
  <sheetFormatPr defaultColWidth="9" defaultRowHeight="15" outlineLevelCol="2" x14ac:dyDescent="0.25"/>
  <cols>
    <col min="1" max="1" width="16.375" customWidth="1"/>
    <col min="3" max="3" width="4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hidden="1" customWidth="1" outlineLevel="2"/>
    <col min="9" max="9" width="15.25" hidden="1" customWidth="1" outlineLevel="1"/>
    <col min="10" max="10" width="14.125" hidden="1" customWidth="1" outlineLevel="2"/>
    <col min="11" max="11" width="9.375" hidden="1" customWidth="1" outlineLevel="2"/>
    <col min="12" max="13" width="12.375" hidden="1" customWidth="1" outlineLevel="2"/>
    <col min="14" max="14" width="11.375" hidden="1" customWidth="1" outlineLevel="2"/>
    <col min="15" max="15" width="12.375" hidden="1" customWidth="1" outlineLevel="2"/>
    <col min="16" max="16" width="15.25" hidden="1" customWidth="1" outlineLevel="1"/>
    <col min="17" max="17" width="14.125" hidden="1" customWidth="1" outlineLevel="2"/>
    <col min="18" max="18" width="9.375" hidden="1" customWidth="1" outlineLevel="2"/>
    <col min="19" max="20" width="12.375" hidden="1" customWidth="1" outlineLevel="2"/>
    <col min="21" max="21" width="11.375" hidden="1" customWidth="1" outlineLevel="2"/>
    <col min="22" max="22" width="12.375" hidden="1" customWidth="1" outlineLevel="2"/>
    <col min="23" max="23" width="15.625" hidden="1" customWidth="1" outlineLevel="1"/>
    <col min="24" max="24" width="12.25" hidden="1" customWidth="1" outlineLevel="2"/>
    <col min="25" max="25" width="17.375" hidden="1" customWidth="1" outlineLevel="1"/>
    <col min="26" max="26" width="14.75" hidden="1" customWidth="1" outlineLevel="2"/>
    <col min="27" max="27" width="15.875" hidden="1" customWidth="1" outlineLevel="2"/>
    <col min="28" max="28" width="21.875" customWidth="1" collapsed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  <col min="50" max="50" width="14.375" hidden="1" customWidth="1" outlineLevel="2"/>
    <col min="51" max="51" width="15.25" hidden="1" customWidth="1" outlineLevel="1"/>
    <col min="52" max="52" width="14.125" hidden="1" customWidth="1" outlineLevel="2"/>
    <col min="53" max="53" width="9.375" hidden="1" customWidth="1" outlineLevel="2"/>
    <col min="54" max="55" width="12.375" hidden="1" customWidth="1" outlineLevel="2"/>
    <col min="56" max="56" width="11.375" hidden="1" customWidth="1" outlineLevel="2"/>
    <col min="57" max="57" width="12.375" hidden="1" customWidth="1" outlineLevel="2"/>
    <col min="58" max="58" width="15.25" hidden="1" customWidth="1" outlineLevel="1"/>
    <col min="59" max="59" width="14.125" hidden="1" customWidth="1" outlineLevel="2"/>
    <col min="60" max="60" width="9.375" hidden="1" customWidth="1" outlineLevel="2"/>
    <col min="61" max="62" width="12.375" hidden="1" customWidth="1" outlineLevel="2"/>
    <col min="63" max="63" width="11.375" hidden="1" customWidth="1" outlineLevel="2"/>
    <col min="64" max="64" width="12.375" hidden="1" customWidth="1" outlineLevel="2"/>
    <col min="65" max="65" width="15.625" hidden="1" customWidth="1" outlineLevel="1"/>
    <col min="66" max="66" width="12.25" hidden="1" customWidth="1" outlineLevel="2"/>
    <col min="67" max="67" width="17.375" hidden="1" customWidth="1" outlineLevel="1"/>
    <col min="68" max="68" width="14.75" hidden="1" customWidth="1" outlineLevel="2"/>
    <col min="69" max="69" width="15.875" hidden="1" customWidth="1" outlineLevel="2"/>
    <col min="70" max="70" width="21.875" customWidth="1" collapsed="1"/>
    <col min="71" max="71" width="14.375" customWidth="1" outlineLevel="2"/>
    <col min="72" max="72" width="15.25" customWidth="1" outlineLevel="1"/>
    <col min="73" max="73" width="14.125" customWidth="1" outlineLevel="2"/>
    <col min="74" max="74" width="9.375" customWidth="1" outlineLevel="2"/>
    <col min="75" max="76" width="12.375" customWidth="1" outlineLevel="2"/>
    <col min="77" max="77" width="11.375" customWidth="1" outlineLevel="2"/>
    <col min="78" max="78" width="12.375" customWidth="1" outlineLevel="2"/>
    <col min="79" max="79" width="15.25" customWidth="1" outlineLevel="1"/>
    <col min="80" max="80" width="14.125" customWidth="1" outlineLevel="2"/>
    <col min="81" max="81" width="9.375" customWidth="1" outlineLevel="2"/>
    <col min="82" max="83" width="12.375" customWidth="1" outlineLevel="2"/>
    <col min="84" max="84" width="11.375" customWidth="1" outlineLevel="2"/>
    <col min="85" max="85" width="12.375" customWidth="1" outlineLevel="2"/>
    <col min="86" max="86" width="15.625" customWidth="1" outlineLevel="1"/>
    <col min="87" max="87" width="12.25" customWidth="1" outlineLevel="2"/>
    <col min="88" max="88" width="17.375" customWidth="1" outlineLevel="1"/>
    <col min="89" max="89" width="14.75" customWidth="1" outlineLevel="2"/>
    <col min="90" max="90" width="15.875" customWidth="1" outlineLevel="2"/>
    <col min="91" max="91" width="21.875" customWidth="1"/>
    <col min="92" max="92" width="14.375" hidden="1" customWidth="1" outlineLevel="2"/>
    <col min="93" max="93" width="15.25" hidden="1" customWidth="1" outlineLevel="1"/>
    <col min="94" max="94" width="14.125" hidden="1" customWidth="1" outlineLevel="2"/>
    <col min="95" max="95" width="9.375" hidden="1" customWidth="1" outlineLevel="2"/>
    <col min="96" max="97" width="12.375" hidden="1" customWidth="1" outlineLevel="2"/>
    <col min="98" max="98" width="11.375" hidden="1" customWidth="1" outlineLevel="2"/>
    <col min="99" max="99" width="12.375" hidden="1" customWidth="1" outlineLevel="2"/>
    <col min="100" max="100" width="15.25" hidden="1" customWidth="1" outlineLevel="1"/>
    <col min="101" max="101" width="14.125" hidden="1" customWidth="1" outlineLevel="2"/>
    <col min="102" max="102" width="9.375" hidden="1" customWidth="1" outlineLevel="2"/>
    <col min="103" max="104" width="12.375" hidden="1" customWidth="1" outlineLevel="2"/>
    <col min="105" max="105" width="11.375" hidden="1" customWidth="1" outlineLevel="2"/>
    <col min="106" max="106" width="12.375" hidden="1" customWidth="1" outlineLevel="2"/>
    <col min="107" max="107" width="15.625" hidden="1" customWidth="1" outlineLevel="1"/>
    <col min="108" max="108" width="12.25" hidden="1" customWidth="1" outlineLevel="2"/>
    <col min="109" max="109" width="17.375" hidden="1" customWidth="1" outlineLevel="1"/>
    <col min="110" max="110" width="14.75" hidden="1" customWidth="1" outlineLevel="2"/>
    <col min="111" max="111" width="15.875" hidden="1" customWidth="1" outlineLevel="2"/>
    <col min="112" max="112" width="9" collapsed="1"/>
  </cols>
  <sheetData>
    <row r="1" spans="1:113" x14ac:dyDescent="0.25">
      <c r="D1" s="10" t="s">
        <v>30</v>
      </c>
      <c r="E1" s="10"/>
      <c r="F1" s="10"/>
      <c r="I1" s="11" t="s">
        <v>15</v>
      </c>
      <c r="J1" s="11"/>
      <c r="K1" s="11"/>
      <c r="L1" s="11"/>
      <c r="M1" s="11"/>
      <c r="N1" s="11"/>
      <c r="O1" s="11"/>
      <c r="P1" s="11" t="s">
        <v>16</v>
      </c>
      <c r="Q1" s="11"/>
      <c r="R1" s="11"/>
      <c r="S1" s="11"/>
      <c r="T1" s="11"/>
      <c r="U1" s="11"/>
      <c r="V1" s="11"/>
      <c r="W1" s="11" t="s">
        <v>29</v>
      </c>
      <c r="X1" s="12"/>
      <c r="Y1" s="12"/>
      <c r="Z1" s="12"/>
      <c r="AA1" s="12"/>
      <c r="AD1" s="11" t="s">
        <v>15</v>
      </c>
      <c r="AE1" s="11"/>
      <c r="AF1" s="11"/>
      <c r="AG1" s="11"/>
      <c r="AH1" s="11"/>
      <c r="AI1" s="11"/>
      <c r="AJ1" s="11"/>
      <c r="AK1" s="11" t="s">
        <v>16</v>
      </c>
      <c r="AL1" s="11"/>
      <c r="AM1" s="11"/>
      <c r="AN1" s="11"/>
      <c r="AO1" s="11"/>
      <c r="AP1" s="11"/>
      <c r="AQ1" s="11"/>
      <c r="AR1" s="11" t="s">
        <v>29</v>
      </c>
      <c r="AS1" s="12"/>
      <c r="AT1" s="12"/>
      <c r="AU1" s="12"/>
      <c r="AV1" s="12"/>
      <c r="AY1" s="11" t="s">
        <v>15</v>
      </c>
      <c r="AZ1" s="11"/>
      <c r="BA1" s="11"/>
      <c r="BB1" s="11"/>
      <c r="BC1" s="11"/>
      <c r="BD1" s="11"/>
      <c r="BE1" s="11"/>
      <c r="BF1" s="11" t="s">
        <v>16</v>
      </c>
      <c r="BG1" s="11"/>
      <c r="BH1" s="11"/>
      <c r="BI1" s="11"/>
      <c r="BJ1" s="11"/>
      <c r="BK1" s="11"/>
      <c r="BL1" s="11"/>
      <c r="BM1" s="11" t="s">
        <v>29</v>
      </c>
      <c r="BN1" s="12"/>
      <c r="BO1" s="12"/>
      <c r="BP1" s="12"/>
      <c r="BQ1" s="12"/>
      <c r="BT1" s="11" t="s">
        <v>15</v>
      </c>
      <c r="BU1" s="11"/>
      <c r="BV1" s="11"/>
      <c r="BW1" s="11"/>
      <c r="BX1" s="11"/>
      <c r="BY1" s="11"/>
      <c r="BZ1" s="11"/>
      <c r="CA1" s="11" t="s">
        <v>16</v>
      </c>
      <c r="CB1" s="11"/>
      <c r="CC1" s="11"/>
      <c r="CD1" s="11"/>
      <c r="CE1" s="11"/>
      <c r="CF1" s="11"/>
      <c r="CG1" s="11"/>
      <c r="CH1" s="11" t="s">
        <v>29</v>
      </c>
      <c r="CI1" s="12"/>
      <c r="CJ1" s="12"/>
      <c r="CK1" s="12"/>
      <c r="CL1" s="12"/>
      <c r="CO1" s="11" t="s">
        <v>15</v>
      </c>
      <c r="CP1" s="11"/>
      <c r="CQ1" s="11"/>
      <c r="CR1" s="11"/>
      <c r="CS1" s="11"/>
      <c r="CT1" s="11"/>
      <c r="CU1" s="11"/>
      <c r="CV1" s="11" t="s">
        <v>16</v>
      </c>
      <c r="CW1" s="11"/>
      <c r="CX1" s="11"/>
      <c r="CY1" s="11"/>
      <c r="CZ1" s="11"/>
      <c r="DA1" s="11"/>
      <c r="DB1" s="11"/>
      <c r="DC1" s="11" t="s">
        <v>29</v>
      </c>
      <c r="DD1" s="12"/>
      <c r="DE1" s="12"/>
      <c r="DF1" s="12"/>
      <c r="DG1" s="12"/>
    </row>
    <row r="2" spans="1:113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</row>
    <row r="3" spans="1:113" s="6" customFormat="1" x14ac:dyDescent="0.25">
      <c r="A3" s="5" t="s">
        <v>8</v>
      </c>
      <c r="B3" s="5">
        <v>2</v>
      </c>
      <c r="C3" s="5" t="s">
        <v>107</v>
      </c>
      <c r="D3" s="5">
        <v>5</v>
      </c>
      <c r="E3" s="5">
        <v>5</v>
      </c>
      <c r="F3" s="5">
        <v>0</v>
      </c>
      <c r="G3" s="5" t="s">
        <v>9</v>
      </c>
      <c r="H3" s="5">
        <v>805</v>
      </c>
      <c r="I3" s="5" t="s">
        <v>52</v>
      </c>
      <c r="J3" s="5">
        <v>837</v>
      </c>
      <c r="K3" s="5">
        <v>0</v>
      </c>
      <c r="L3" s="5">
        <v>3.82317801673E-2</v>
      </c>
      <c r="M3" s="5">
        <v>0.928315412186</v>
      </c>
      <c r="N3" s="5">
        <v>1.19474313023E-3</v>
      </c>
      <c r="O3" s="5">
        <v>27</v>
      </c>
      <c r="P3" s="5" t="s">
        <v>52</v>
      </c>
      <c r="Q3" s="5">
        <v>837</v>
      </c>
      <c r="R3" s="5">
        <v>0.91039426523300004</v>
      </c>
      <c r="S3" s="5">
        <v>3.82317801673E-2</v>
      </c>
      <c r="T3" s="5">
        <v>1.9115890083599998E-2</v>
      </c>
      <c r="U3" s="5">
        <v>0</v>
      </c>
      <c r="V3" s="5">
        <v>27</v>
      </c>
      <c r="W3" s="5" t="s">
        <v>53</v>
      </c>
      <c r="X3" s="5">
        <v>906</v>
      </c>
      <c r="Y3" s="5">
        <v>0.79876741693499997</v>
      </c>
      <c r="Z3" s="5">
        <v>27</v>
      </c>
      <c r="AA3" s="5">
        <v>128</v>
      </c>
      <c r="AB3" s="5" t="s">
        <v>51</v>
      </c>
      <c r="AC3" s="5">
        <v>805</v>
      </c>
      <c r="AD3" s="5" t="s">
        <v>76</v>
      </c>
      <c r="AE3" s="5">
        <v>853</v>
      </c>
      <c r="AF3" s="5">
        <v>0</v>
      </c>
      <c r="AG3" s="5">
        <v>5.6271981242699998E-2</v>
      </c>
      <c r="AH3" s="5">
        <v>0.86987104337599996</v>
      </c>
      <c r="AI3" s="5">
        <v>0</v>
      </c>
      <c r="AJ3" s="5">
        <v>63</v>
      </c>
      <c r="AK3" s="5" t="s">
        <v>76</v>
      </c>
      <c r="AL3" s="5">
        <v>853</v>
      </c>
      <c r="AM3" s="5">
        <v>0.83235638921499999</v>
      </c>
      <c r="AN3" s="5">
        <v>5.6271981242699998E-2</v>
      </c>
      <c r="AO3" s="5">
        <v>3.6342321219200002E-2</v>
      </c>
      <c r="AP3" s="5">
        <v>1.17233294256E-3</v>
      </c>
      <c r="AQ3" s="5">
        <v>63</v>
      </c>
      <c r="AR3" s="5" t="s">
        <v>95</v>
      </c>
      <c r="AS3" s="5">
        <v>934</v>
      </c>
      <c r="AT3" s="5">
        <v>0.70010030090300002</v>
      </c>
      <c r="AU3" s="5">
        <v>63</v>
      </c>
      <c r="AV3" s="5">
        <v>192</v>
      </c>
      <c r="AW3" s="5" t="s">
        <v>80</v>
      </c>
      <c r="AX3" s="5">
        <v>805</v>
      </c>
      <c r="AY3" s="5" t="s">
        <v>10</v>
      </c>
      <c r="AZ3" s="5">
        <v>833</v>
      </c>
      <c r="BA3" s="5">
        <v>0</v>
      </c>
      <c r="BB3" s="5">
        <v>3.3613445378199998E-2</v>
      </c>
      <c r="BC3" s="5">
        <v>0.85234093637499997</v>
      </c>
      <c r="BD3" s="5">
        <v>0</v>
      </c>
      <c r="BE3" s="5">
        <v>95</v>
      </c>
      <c r="BF3" s="5" t="s">
        <v>10</v>
      </c>
      <c r="BG3" s="5">
        <v>833</v>
      </c>
      <c r="BH3" s="5">
        <v>0.69387755102000004</v>
      </c>
      <c r="BI3" s="5">
        <v>3.3613445378199998E-2</v>
      </c>
      <c r="BJ3" s="5">
        <v>0.15846338535400001</v>
      </c>
      <c r="BK3" s="5">
        <v>0</v>
      </c>
      <c r="BL3" s="5">
        <v>95</v>
      </c>
      <c r="BM3" s="5" t="s">
        <v>11</v>
      </c>
      <c r="BN3" s="5">
        <v>822</v>
      </c>
      <c r="BO3" s="5">
        <v>0.64940021810299997</v>
      </c>
      <c r="BP3" s="5">
        <v>95</v>
      </c>
      <c r="BQ3" s="5">
        <v>112</v>
      </c>
      <c r="BR3" s="5" t="s">
        <v>93</v>
      </c>
      <c r="BS3" s="5">
        <v>805</v>
      </c>
      <c r="BT3" s="5" t="s">
        <v>13</v>
      </c>
      <c r="BU3" s="5">
        <v>882</v>
      </c>
      <c r="BV3" s="5">
        <v>0</v>
      </c>
      <c r="BW3" s="5">
        <v>8.7301587301599995E-2</v>
      </c>
      <c r="BX3" s="5">
        <v>0.91269841269800001</v>
      </c>
      <c r="BY3" s="5">
        <v>0</v>
      </c>
      <c r="BZ3" s="5">
        <v>0</v>
      </c>
      <c r="CA3" s="5" t="s">
        <v>13</v>
      </c>
      <c r="CB3" s="5">
        <v>882</v>
      </c>
      <c r="CC3" s="5">
        <v>0</v>
      </c>
      <c r="CD3" s="5">
        <v>8.7301587301599995E-2</v>
      </c>
      <c r="CE3" s="5">
        <v>0.91269841269800001</v>
      </c>
      <c r="CF3" s="5">
        <v>0</v>
      </c>
      <c r="CG3" s="5">
        <v>0</v>
      </c>
      <c r="CH3" s="5" t="s">
        <v>14</v>
      </c>
      <c r="CI3" s="5">
        <v>1113</v>
      </c>
      <c r="CJ3" s="5">
        <v>0.70597484276699995</v>
      </c>
      <c r="CK3" s="5">
        <v>0</v>
      </c>
      <c r="CL3" s="5">
        <v>308</v>
      </c>
      <c r="CM3" s="5" t="s">
        <v>94</v>
      </c>
      <c r="CN3" s="5">
        <v>805</v>
      </c>
      <c r="CO3" s="5" t="s">
        <v>78</v>
      </c>
      <c r="CP3" s="5">
        <v>805</v>
      </c>
      <c r="CQ3" s="5">
        <v>1</v>
      </c>
      <c r="CR3" s="5">
        <v>0</v>
      </c>
      <c r="CS3" s="5">
        <v>0</v>
      </c>
      <c r="CT3" s="5">
        <v>0</v>
      </c>
      <c r="CU3" s="5">
        <v>0</v>
      </c>
      <c r="CV3" s="5" t="s">
        <v>78</v>
      </c>
      <c r="CW3" s="5">
        <v>805</v>
      </c>
      <c r="CX3" s="5">
        <v>1</v>
      </c>
      <c r="CY3" s="5">
        <v>0</v>
      </c>
      <c r="CZ3" s="5">
        <v>0</v>
      </c>
      <c r="DA3" s="5">
        <v>0</v>
      </c>
      <c r="DB3" s="5">
        <v>0</v>
      </c>
      <c r="DC3" s="5" t="s">
        <v>79</v>
      </c>
      <c r="DD3" s="5">
        <v>805</v>
      </c>
      <c r="DE3" s="5">
        <v>1</v>
      </c>
      <c r="DF3" s="5">
        <v>0</v>
      </c>
      <c r="DG3" s="5">
        <v>0</v>
      </c>
    </row>
    <row r="4" spans="1:113" x14ac:dyDescent="0.25">
      <c r="A4" s="5" t="s">
        <v>12</v>
      </c>
      <c r="B4" s="5">
        <v>2</v>
      </c>
      <c r="C4" s="5" t="s">
        <v>107</v>
      </c>
      <c r="D4" s="5">
        <v>5</v>
      </c>
      <c r="E4" s="5">
        <v>5</v>
      </c>
      <c r="F4" s="5">
        <v>0</v>
      </c>
      <c r="G4" s="5" t="s">
        <v>9</v>
      </c>
      <c r="H4" s="5">
        <v>805</v>
      </c>
      <c r="I4" s="5" t="s">
        <v>10</v>
      </c>
      <c r="J4" s="5">
        <v>2761</v>
      </c>
      <c r="K4" s="5">
        <v>0</v>
      </c>
      <c r="L4" s="5">
        <v>0.70843897138699996</v>
      </c>
      <c r="M4" s="5">
        <v>0.28178196305699998</v>
      </c>
      <c r="N4" s="5">
        <v>0</v>
      </c>
      <c r="O4" s="5">
        <v>27</v>
      </c>
      <c r="P4" s="5" t="s">
        <v>10</v>
      </c>
      <c r="Q4" s="5">
        <v>2761</v>
      </c>
      <c r="R4" s="5">
        <v>6.1571894241199999E-3</v>
      </c>
      <c r="S4" s="5">
        <v>0.70843897138699996</v>
      </c>
      <c r="T4" s="5">
        <v>0.27562477363299998</v>
      </c>
      <c r="U4" s="5">
        <v>0</v>
      </c>
      <c r="V4" s="5">
        <v>27</v>
      </c>
      <c r="W4" s="5" t="s">
        <v>11</v>
      </c>
      <c r="X4" s="5">
        <v>8602</v>
      </c>
      <c r="Y4" s="5">
        <v>8.0918994089700005E-2</v>
      </c>
      <c r="Z4" s="5">
        <v>27</v>
      </c>
      <c r="AA4" s="5">
        <v>7824</v>
      </c>
      <c r="AB4" s="5" t="s">
        <v>51</v>
      </c>
      <c r="AC4" s="5">
        <v>805</v>
      </c>
      <c r="AD4" s="5" t="s">
        <v>10</v>
      </c>
      <c r="AE4" s="5">
        <v>2813</v>
      </c>
      <c r="AF4" s="5">
        <v>0</v>
      </c>
      <c r="AG4" s="5">
        <v>0.71382865268399998</v>
      </c>
      <c r="AH4" s="5">
        <v>0.25808745111999998</v>
      </c>
      <c r="AI4" s="5">
        <v>0</v>
      </c>
      <c r="AJ4" s="5">
        <v>79</v>
      </c>
      <c r="AK4" s="5" t="s">
        <v>10</v>
      </c>
      <c r="AL4" s="5">
        <v>2813</v>
      </c>
      <c r="AM4" s="5">
        <v>0</v>
      </c>
      <c r="AN4" s="5">
        <v>0.71382865268399998</v>
      </c>
      <c r="AO4" s="5">
        <v>0.25808745111999998</v>
      </c>
      <c r="AP4" s="5">
        <v>0</v>
      </c>
      <c r="AQ4" s="5">
        <v>79</v>
      </c>
      <c r="AR4" s="5" t="s">
        <v>11</v>
      </c>
      <c r="AS4" s="5">
        <v>8758</v>
      </c>
      <c r="AT4" s="5">
        <v>7.7458413488700001E-2</v>
      </c>
      <c r="AU4" s="5">
        <v>79</v>
      </c>
      <c r="AV4" s="5">
        <v>8032</v>
      </c>
      <c r="AW4" s="5" t="s">
        <v>80</v>
      </c>
      <c r="AX4" s="5">
        <v>805</v>
      </c>
      <c r="AY4" s="5" t="s">
        <v>10</v>
      </c>
      <c r="AZ4" s="5">
        <v>2821</v>
      </c>
      <c r="BA4" s="5">
        <v>0</v>
      </c>
      <c r="BB4" s="5">
        <v>0.71464019851100002</v>
      </c>
      <c r="BC4" s="5">
        <v>0.25451967387500002</v>
      </c>
      <c r="BD4" s="5">
        <v>0</v>
      </c>
      <c r="BE4" s="5">
        <v>87</v>
      </c>
      <c r="BF4" s="5" t="s">
        <v>10</v>
      </c>
      <c r="BG4" s="5">
        <v>2821</v>
      </c>
      <c r="BH4" s="5">
        <v>3.5448422545200002E-4</v>
      </c>
      <c r="BI4" s="5">
        <v>0.71464019851100002</v>
      </c>
      <c r="BJ4" s="5">
        <v>0.25381070542400003</v>
      </c>
      <c r="BK4" s="5">
        <v>3.5448422545200002E-4</v>
      </c>
      <c r="BL4" s="5">
        <v>87</v>
      </c>
      <c r="BM4" s="5" t="s">
        <v>11</v>
      </c>
      <c r="BN4" s="5">
        <v>8782</v>
      </c>
      <c r="BO4" s="5">
        <v>5.9505017476600003E-2</v>
      </c>
      <c r="BP4" s="5">
        <v>87</v>
      </c>
      <c r="BQ4" s="5">
        <v>8064</v>
      </c>
      <c r="BR4" s="5" t="s">
        <v>93</v>
      </c>
      <c r="BS4" s="5">
        <v>805</v>
      </c>
      <c r="BT4" s="5" t="s">
        <v>78</v>
      </c>
      <c r="BU4" s="5">
        <v>1121</v>
      </c>
      <c r="BV4" s="5">
        <v>0</v>
      </c>
      <c r="BW4" s="5">
        <v>0.28189116859899999</v>
      </c>
      <c r="BX4" s="5">
        <v>0.57002676182000001</v>
      </c>
      <c r="BY4" s="5">
        <v>0</v>
      </c>
      <c r="BZ4" s="5">
        <v>166</v>
      </c>
      <c r="CA4" s="5" t="s">
        <v>52</v>
      </c>
      <c r="CB4" s="5">
        <v>858</v>
      </c>
      <c r="CC4" s="5">
        <v>0.19347319347299999</v>
      </c>
      <c r="CD4" s="5">
        <v>6.1771561771600002E-2</v>
      </c>
      <c r="CE4" s="5">
        <v>0</v>
      </c>
      <c r="CF4" s="5">
        <v>0</v>
      </c>
      <c r="CG4" s="5">
        <v>639</v>
      </c>
      <c r="CH4" s="5" t="s">
        <v>79</v>
      </c>
      <c r="CI4" s="5">
        <v>1903</v>
      </c>
      <c r="CJ4" s="5">
        <v>0.29797003383300003</v>
      </c>
      <c r="CK4" s="5">
        <v>166</v>
      </c>
      <c r="CL4" s="5">
        <v>1264</v>
      </c>
      <c r="CM4" s="5" t="s">
        <v>94</v>
      </c>
      <c r="CN4" s="5">
        <v>805</v>
      </c>
      <c r="CO4" s="5" t="s">
        <v>10</v>
      </c>
      <c r="CP4" s="5">
        <v>3027</v>
      </c>
      <c r="CQ4" s="5">
        <v>0</v>
      </c>
      <c r="CR4" s="5">
        <v>0.73406012553699995</v>
      </c>
      <c r="CS4" s="5">
        <v>0.16914436735999999</v>
      </c>
      <c r="CT4" s="5">
        <v>0</v>
      </c>
      <c r="CU4" s="5">
        <v>293</v>
      </c>
      <c r="CV4" s="5" t="s">
        <v>10</v>
      </c>
      <c r="CW4" s="5">
        <v>3027</v>
      </c>
      <c r="CX4" s="5">
        <v>6.60720185002E-4</v>
      </c>
      <c r="CY4" s="5">
        <v>0.73406012553699995</v>
      </c>
      <c r="CZ4" s="5">
        <v>0.168483647175</v>
      </c>
      <c r="DA4" s="5">
        <v>0</v>
      </c>
      <c r="DB4" s="5">
        <v>293</v>
      </c>
      <c r="DC4" s="5" t="s">
        <v>79</v>
      </c>
      <c r="DD4" s="5">
        <v>3055</v>
      </c>
      <c r="DE4" s="5">
        <v>6.2066574202500002E-2</v>
      </c>
      <c r="DF4" s="5">
        <v>550</v>
      </c>
      <c r="DG4" s="5">
        <v>2800</v>
      </c>
      <c r="DH4" s="6"/>
      <c r="DI4" s="6"/>
    </row>
  </sheetData>
  <mergeCells count="16">
    <mergeCell ref="CO1:CU1"/>
    <mergeCell ref="CV1:DB1"/>
    <mergeCell ref="DC1:DG1"/>
    <mergeCell ref="AD1:AJ1"/>
    <mergeCell ref="AK1:AQ1"/>
    <mergeCell ref="CH1:CL1"/>
    <mergeCell ref="CA1:CG1"/>
    <mergeCell ref="BT1:BZ1"/>
    <mergeCell ref="BM1:BQ1"/>
    <mergeCell ref="BF1:BL1"/>
    <mergeCell ref="D1:F1"/>
    <mergeCell ref="I1:O1"/>
    <mergeCell ref="P1:V1"/>
    <mergeCell ref="W1:AA1"/>
    <mergeCell ref="AY1:BE1"/>
    <mergeCell ref="AR1:AV1"/>
  </mergeCells>
  <phoneticPr fontId="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3"/>
  <sheetViews>
    <sheetView workbookViewId="0">
      <selection activeCell="F24" sqref="F24"/>
    </sheetView>
  </sheetViews>
  <sheetFormatPr defaultColWidth="9" defaultRowHeight="15" outlineLevelCol="2" x14ac:dyDescent="0.25"/>
  <cols>
    <col min="1" max="1" width="16.375" customWidth="1"/>
    <col min="3" max="3" width="4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hidden="1" customWidth="1" outlineLevel="2"/>
    <col min="9" max="9" width="15.25" hidden="1" customWidth="1" outlineLevel="1"/>
    <col min="10" max="10" width="14.125" hidden="1" customWidth="1" outlineLevel="2"/>
    <col min="11" max="11" width="9.375" hidden="1" customWidth="1" outlineLevel="2"/>
    <col min="12" max="13" width="12.375" hidden="1" customWidth="1" outlineLevel="2"/>
    <col min="14" max="14" width="11.375" hidden="1" customWidth="1" outlineLevel="2"/>
    <col min="15" max="15" width="12.375" hidden="1" customWidth="1" outlineLevel="2"/>
    <col min="16" max="16" width="15.25" hidden="1" customWidth="1" outlineLevel="1"/>
    <col min="17" max="17" width="14.125" hidden="1" customWidth="1" outlineLevel="2"/>
    <col min="18" max="18" width="9.375" hidden="1" customWidth="1" outlineLevel="2"/>
    <col min="19" max="20" width="12.375" hidden="1" customWidth="1" outlineLevel="2"/>
    <col min="21" max="21" width="11.375" hidden="1" customWidth="1" outlineLevel="2"/>
    <col min="22" max="22" width="12.375" hidden="1" customWidth="1" outlineLevel="2"/>
    <col min="23" max="23" width="15.625" hidden="1" customWidth="1" outlineLevel="1"/>
    <col min="24" max="24" width="12.25" hidden="1" customWidth="1" outlineLevel="2"/>
    <col min="25" max="25" width="17.375" hidden="1" customWidth="1" outlineLevel="1"/>
    <col min="26" max="26" width="14.75" hidden="1" customWidth="1" outlineLevel="2"/>
    <col min="27" max="27" width="15.875" hidden="1" customWidth="1" outlineLevel="2"/>
    <col min="28" max="28" width="21.875" customWidth="1" collapsed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  <col min="50" max="50" width="14.375" hidden="1" customWidth="1" outlineLevel="2"/>
    <col min="51" max="51" width="15.25" hidden="1" customWidth="1" outlineLevel="1"/>
    <col min="52" max="52" width="14.125" hidden="1" customWidth="1" outlineLevel="2"/>
    <col min="53" max="53" width="9.375" hidden="1" customWidth="1" outlineLevel="2"/>
    <col min="54" max="55" width="12.375" hidden="1" customWidth="1" outlineLevel="2"/>
    <col min="56" max="56" width="11.375" hidden="1" customWidth="1" outlineLevel="2"/>
    <col min="57" max="57" width="12.375" hidden="1" customWidth="1" outlineLevel="2"/>
    <col min="58" max="58" width="15.25" hidden="1" customWidth="1" outlineLevel="1"/>
    <col min="59" max="59" width="14.125" hidden="1" customWidth="1" outlineLevel="2"/>
    <col min="60" max="60" width="9.375" hidden="1" customWidth="1" outlineLevel="2"/>
    <col min="61" max="62" width="12.375" hidden="1" customWidth="1" outlineLevel="2"/>
    <col min="63" max="63" width="11.375" hidden="1" customWidth="1" outlineLevel="2"/>
    <col min="64" max="64" width="12.375" hidden="1" customWidth="1" outlineLevel="2"/>
    <col min="65" max="65" width="15.625" hidden="1" customWidth="1" outlineLevel="1"/>
    <col min="66" max="66" width="12.25" hidden="1" customWidth="1" outlineLevel="2"/>
    <col min="67" max="67" width="17.375" hidden="1" customWidth="1" outlineLevel="1"/>
    <col min="68" max="68" width="14.75" hidden="1" customWidth="1" outlineLevel="2"/>
    <col min="69" max="69" width="15.875" hidden="1" customWidth="1" outlineLevel="2"/>
    <col min="70" max="70" width="21.875" customWidth="1" collapsed="1"/>
    <col min="71" max="71" width="14.375" hidden="1" customWidth="1" outlineLevel="2"/>
    <col min="72" max="72" width="15.25" hidden="1" customWidth="1" outlineLevel="1"/>
    <col min="73" max="73" width="14.125" hidden="1" customWidth="1" outlineLevel="2"/>
    <col min="74" max="74" width="9.375" hidden="1" customWidth="1" outlineLevel="2"/>
    <col min="75" max="76" width="12.375" hidden="1" customWidth="1" outlineLevel="2"/>
    <col min="77" max="77" width="11.375" hidden="1" customWidth="1" outlineLevel="2"/>
    <col min="78" max="78" width="12.375" hidden="1" customWidth="1" outlineLevel="2"/>
    <col min="79" max="79" width="15.25" hidden="1" customWidth="1" outlineLevel="1"/>
    <col min="80" max="80" width="14.125" hidden="1" customWidth="1" outlineLevel="2"/>
    <col min="81" max="81" width="9.375" hidden="1" customWidth="1" outlineLevel="2"/>
    <col min="82" max="83" width="12.375" hidden="1" customWidth="1" outlineLevel="2"/>
    <col min="84" max="84" width="11.375" hidden="1" customWidth="1" outlineLevel="2"/>
    <col min="85" max="85" width="12.375" hidden="1" customWidth="1" outlineLevel="2"/>
    <col min="86" max="86" width="15.625" hidden="1" customWidth="1" outlineLevel="1"/>
    <col min="87" max="87" width="12.25" hidden="1" customWidth="1" outlineLevel="2"/>
    <col min="88" max="88" width="17.375" hidden="1" customWidth="1" outlineLevel="1"/>
    <col min="89" max="89" width="14.75" hidden="1" customWidth="1" outlineLevel="2"/>
    <col min="90" max="90" width="15.875" hidden="1" customWidth="1" outlineLevel="2"/>
    <col min="91" max="91" width="21.875" customWidth="1" collapsed="1"/>
    <col min="92" max="92" width="14.375" hidden="1" customWidth="1" outlineLevel="2"/>
    <col min="93" max="93" width="15.25" hidden="1" customWidth="1" outlineLevel="1"/>
    <col min="94" max="94" width="14.125" hidden="1" customWidth="1" outlineLevel="2"/>
    <col min="95" max="95" width="9.375" hidden="1" customWidth="1" outlineLevel="2"/>
    <col min="96" max="97" width="12.375" hidden="1" customWidth="1" outlineLevel="2"/>
    <col min="98" max="98" width="11.375" hidden="1" customWidth="1" outlineLevel="2"/>
    <col min="99" max="99" width="12.375" hidden="1" customWidth="1" outlineLevel="2"/>
    <col min="100" max="100" width="15.25" hidden="1" customWidth="1" outlineLevel="1"/>
    <col min="101" max="101" width="14.125" hidden="1" customWidth="1" outlineLevel="2"/>
    <col min="102" max="102" width="9.375" hidden="1" customWidth="1" outlineLevel="2"/>
    <col min="103" max="104" width="12.375" hidden="1" customWidth="1" outlineLevel="2"/>
    <col min="105" max="105" width="11.375" hidden="1" customWidth="1" outlineLevel="2"/>
    <col min="106" max="106" width="12.375" hidden="1" customWidth="1" outlineLevel="2"/>
    <col min="107" max="107" width="15.625" hidden="1" customWidth="1" outlineLevel="1"/>
    <col min="108" max="108" width="12.25" hidden="1" customWidth="1" outlineLevel="2"/>
    <col min="109" max="109" width="17.375" hidden="1" customWidth="1" outlineLevel="1"/>
    <col min="110" max="110" width="14.75" hidden="1" customWidth="1" outlineLevel="2"/>
    <col min="111" max="111" width="15.875" hidden="1" customWidth="1" outlineLevel="2"/>
    <col min="112" max="112" width="21.875" customWidth="1" collapsed="1"/>
    <col min="113" max="113" width="14.375" hidden="1" customWidth="1" outlineLevel="2"/>
    <col min="114" max="114" width="15.25" hidden="1" customWidth="1" outlineLevel="1"/>
    <col min="115" max="115" width="14.125" hidden="1" customWidth="1" outlineLevel="2"/>
    <col min="116" max="116" width="9.375" hidden="1" customWidth="1" outlineLevel="2"/>
    <col min="117" max="118" width="12.375" hidden="1" customWidth="1" outlineLevel="2"/>
    <col min="119" max="119" width="11.375" hidden="1" customWidth="1" outlineLevel="2"/>
    <col min="120" max="120" width="12.375" hidden="1" customWidth="1" outlineLevel="2"/>
    <col min="121" max="121" width="15.25" hidden="1" customWidth="1" outlineLevel="1"/>
    <col min="122" max="122" width="14.125" hidden="1" customWidth="1" outlineLevel="2"/>
    <col min="123" max="123" width="9.375" hidden="1" customWidth="1" outlineLevel="2"/>
    <col min="124" max="125" width="12.375" hidden="1" customWidth="1" outlineLevel="2"/>
    <col min="126" max="126" width="11.375" hidden="1" customWidth="1" outlineLevel="2"/>
    <col min="127" max="127" width="12.375" hidden="1" customWidth="1" outlineLevel="2"/>
    <col min="128" max="128" width="15.625" hidden="1" customWidth="1" outlineLevel="1"/>
    <col min="129" max="129" width="12.25" hidden="1" customWidth="1" outlineLevel="2"/>
    <col min="130" max="130" width="17.375" hidden="1" customWidth="1" outlineLevel="1"/>
    <col min="131" max="131" width="14.75" hidden="1" customWidth="1" outlineLevel="2"/>
    <col min="132" max="132" width="15.875" hidden="1" customWidth="1" outlineLevel="2"/>
    <col min="133" max="133" width="21.875" customWidth="1" collapsed="1"/>
    <col min="134" max="134" width="14.375" hidden="1" customWidth="1" outlineLevel="2"/>
    <col min="135" max="135" width="15.25" hidden="1" customWidth="1" outlineLevel="1"/>
    <col min="136" max="136" width="14.125" hidden="1" customWidth="1" outlineLevel="2"/>
    <col min="137" max="137" width="9.375" hidden="1" customWidth="1" outlineLevel="2"/>
    <col min="138" max="139" width="12.375" hidden="1" customWidth="1" outlineLevel="2"/>
    <col min="140" max="140" width="11.375" hidden="1" customWidth="1" outlineLevel="2"/>
    <col min="141" max="141" width="12.375" hidden="1" customWidth="1" outlineLevel="2"/>
    <col min="142" max="142" width="15.25" hidden="1" customWidth="1" outlineLevel="1"/>
    <col min="143" max="143" width="14.125" hidden="1" customWidth="1" outlineLevel="2"/>
    <col min="144" max="144" width="9.375" hidden="1" customWidth="1" outlineLevel="2"/>
    <col min="145" max="146" width="12.375" hidden="1" customWidth="1" outlineLevel="2"/>
    <col min="147" max="147" width="11.375" hidden="1" customWidth="1" outlineLevel="2"/>
    <col min="148" max="148" width="12.375" hidden="1" customWidth="1" outlineLevel="2"/>
    <col min="149" max="149" width="15.625" hidden="1" customWidth="1" outlineLevel="1"/>
    <col min="150" max="150" width="12.25" hidden="1" customWidth="1" outlineLevel="2"/>
    <col min="151" max="151" width="17.375" hidden="1" customWidth="1" outlineLevel="1"/>
    <col min="152" max="152" width="14.75" hidden="1" customWidth="1" outlineLevel="2"/>
    <col min="153" max="153" width="15.875" hidden="1" customWidth="1" outlineLevel="2"/>
    <col min="154" max="154" width="21.875" customWidth="1" collapsed="1"/>
    <col min="155" max="155" width="14.375" hidden="1" customWidth="1" outlineLevel="2"/>
    <col min="156" max="156" width="15.25" hidden="1" customWidth="1" outlineLevel="1"/>
    <col min="157" max="157" width="14.125" hidden="1" customWidth="1" outlineLevel="2"/>
    <col min="158" max="158" width="9.375" hidden="1" customWidth="1" outlineLevel="2"/>
    <col min="159" max="160" width="12.375" hidden="1" customWidth="1" outlineLevel="2"/>
    <col min="161" max="161" width="11.375" hidden="1" customWidth="1" outlineLevel="2"/>
    <col min="162" max="162" width="12.375" hidden="1" customWidth="1" outlineLevel="2"/>
    <col min="163" max="163" width="15.25" hidden="1" customWidth="1" outlineLevel="1"/>
    <col min="164" max="164" width="14.125" hidden="1" customWidth="1" outlineLevel="2"/>
    <col min="165" max="165" width="9.375" hidden="1" customWidth="1" outlineLevel="2"/>
    <col min="166" max="167" width="12.375" hidden="1" customWidth="1" outlineLevel="2"/>
    <col min="168" max="168" width="11.375" hidden="1" customWidth="1" outlineLevel="2"/>
    <col min="169" max="169" width="12.375" hidden="1" customWidth="1" outlineLevel="2"/>
    <col min="170" max="170" width="15.625" hidden="1" customWidth="1" outlineLevel="1"/>
    <col min="171" max="171" width="12.25" hidden="1" customWidth="1" outlineLevel="2"/>
    <col min="172" max="172" width="17.375" hidden="1" customWidth="1" outlineLevel="1"/>
    <col min="173" max="173" width="14.75" hidden="1" customWidth="1" outlineLevel="2"/>
    <col min="174" max="174" width="15.875" hidden="1" customWidth="1" outlineLevel="2"/>
    <col min="175" max="175" width="21.875" customWidth="1" collapsed="1"/>
    <col min="176" max="176" width="14.375" hidden="1" customWidth="1" outlineLevel="2"/>
    <col min="177" max="177" width="15.25" hidden="1" customWidth="1" outlineLevel="1"/>
    <col min="178" max="178" width="14.125" hidden="1" customWidth="1" outlineLevel="2"/>
    <col min="179" max="179" width="9.375" hidden="1" customWidth="1" outlineLevel="2"/>
    <col min="180" max="181" width="12.375" hidden="1" customWidth="1" outlineLevel="2"/>
    <col min="182" max="182" width="11.375" hidden="1" customWidth="1" outlineLevel="2"/>
    <col min="183" max="183" width="12.375" hidden="1" customWidth="1" outlineLevel="2"/>
    <col min="184" max="184" width="15.25" hidden="1" customWidth="1" outlineLevel="1"/>
    <col min="185" max="185" width="14.125" hidden="1" customWidth="1" outlineLevel="2"/>
    <col min="186" max="186" width="9.375" hidden="1" customWidth="1" outlineLevel="2"/>
    <col min="187" max="188" width="12.375" hidden="1" customWidth="1" outlineLevel="2"/>
    <col min="189" max="189" width="11.375" hidden="1" customWidth="1" outlineLevel="2"/>
    <col min="190" max="190" width="12.375" hidden="1" customWidth="1" outlineLevel="2"/>
    <col min="191" max="191" width="15.625" hidden="1" customWidth="1" outlineLevel="1"/>
    <col min="192" max="192" width="12.25" hidden="1" customWidth="1" outlineLevel="2"/>
    <col min="193" max="193" width="17.375" hidden="1" customWidth="1" outlineLevel="1"/>
    <col min="194" max="194" width="14.75" hidden="1" customWidth="1" outlineLevel="2"/>
    <col min="195" max="195" width="15.875" hidden="1" customWidth="1" outlineLevel="2"/>
    <col min="196" max="196" width="21.875" customWidth="1" collapsed="1"/>
    <col min="197" max="197" width="14.375" hidden="1" customWidth="1" outlineLevel="2"/>
    <col min="198" max="198" width="15.25" hidden="1" customWidth="1" outlineLevel="1"/>
    <col min="199" max="199" width="14.125" hidden="1" customWidth="1" outlineLevel="2"/>
    <col min="200" max="200" width="9.375" hidden="1" customWidth="1" outlineLevel="2"/>
    <col min="201" max="202" width="12.375" hidden="1" customWidth="1" outlineLevel="2"/>
    <col min="203" max="203" width="11.375" hidden="1" customWidth="1" outlineLevel="2"/>
    <col min="204" max="204" width="12.375" hidden="1" customWidth="1" outlineLevel="2"/>
    <col min="205" max="205" width="15.25" hidden="1" customWidth="1" outlineLevel="1"/>
    <col min="206" max="206" width="14.125" hidden="1" customWidth="1" outlineLevel="2"/>
    <col min="207" max="207" width="9.375" hidden="1" customWidth="1" outlineLevel="2"/>
    <col min="208" max="209" width="12.375" hidden="1" customWidth="1" outlineLevel="2"/>
    <col min="210" max="210" width="11.375" hidden="1" customWidth="1" outlineLevel="2"/>
    <col min="211" max="211" width="12.375" hidden="1" customWidth="1" outlineLevel="2"/>
    <col min="212" max="212" width="15.625" hidden="1" customWidth="1" outlineLevel="1"/>
    <col min="213" max="213" width="12.25" hidden="1" customWidth="1" outlineLevel="2"/>
    <col min="214" max="214" width="17.375" hidden="1" customWidth="1" outlineLevel="1"/>
    <col min="215" max="215" width="14.75" hidden="1" customWidth="1" outlineLevel="2"/>
    <col min="216" max="216" width="15.875" hidden="1" customWidth="1" outlineLevel="2"/>
    <col min="217" max="217" width="9" collapsed="1"/>
  </cols>
  <sheetData>
    <row r="1" spans="1:216" x14ac:dyDescent="0.25">
      <c r="D1" s="10" t="s">
        <v>30</v>
      </c>
      <c r="E1" s="10"/>
      <c r="F1" s="10"/>
      <c r="I1" s="11" t="s">
        <v>15</v>
      </c>
      <c r="J1" s="11"/>
      <c r="K1" s="11"/>
      <c r="L1" s="11"/>
      <c r="M1" s="11"/>
      <c r="N1" s="11"/>
      <c r="O1" s="11"/>
      <c r="P1" s="11" t="s">
        <v>16</v>
      </c>
      <c r="Q1" s="11"/>
      <c r="R1" s="11"/>
      <c r="S1" s="11"/>
      <c r="T1" s="11"/>
      <c r="U1" s="11"/>
      <c r="V1" s="11"/>
      <c r="W1" s="11" t="s">
        <v>29</v>
      </c>
      <c r="X1" s="12"/>
      <c r="Y1" s="12"/>
      <c r="Z1" s="12"/>
      <c r="AA1" s="12"/>
      <c r="AD1" s="11" t="s">
        <v>15</v>
      </c>
      <c r="AE1" s="11"/>
      <c r="AF1" s="11"/>
      <c r="AG1" s="11"/>
      <c r="AH1" s="11"/>
      <c r="AI1" s="11"/>
      <c r="AJ1" s="11"/>
      <c r="AK1" s="11" t="s">
        <v>16</v>
      </c>
      <c r="AL1" s="11"/>
      <c r="AM1" s="11"/>
      <c r="AN1" s="11"/>
      <c r="AO1" s="11"/>
      <c r="AP1" s="11"/>
      <c r="AQ1" s="11"/>
      <c r="AR1" s="11" t="s">
        <v>29</v>
      </c>
      <c r="AS1" s="12"/>
      <c r="AT1" s="12"/>
      <c r="AU1" s="12"/>
      <c r="AV1" s="12"/>
      <c r="AY1" s="11" t="s">
        <v>15</v>
      </c>
      <c r="AZ1" s="11"/>
      <c r="BA1" s="11"/>
      <c r="BB1" s="11"/>
      <c r="BC1" s="11"/>
      <c r="BD1" s="11"/>
      <c r="BE1" s="11"/>
      <c r="BF1" s="11" t="s">
        <v>16</v>
      </c>
      <c r="BG1" s="11"/>
      <c r="BH1" s="11"/>
      <c r="BI1" s="11"/>
      <c r="BJ1" s="11"/>
      <c r="BK1" s="11"/>
      <c r="BL1" s="11"/>
      <c r="BM1" s="11" t="s">
        <v>29</v>
      </c>
      <c r="BN1" s="12"/>
      <c r="BO1" s="12"/>
      <c r="BP1" s="12"/>
      <c r="BQ1" s="12"/>
      <c r="BT1" s="11" t="s">
        <v>15</v>
      </c>
      <c r="BU1" s="11"/>
      <c r="BV1" s="11"/>
      <c r="BW1" s="11"/>
      <c r="BX1" s="11"/>
      <c r="BY1" s="11"/>
      <c r="BZ1" s="11"/>
      <c r="CA1" s="11" t="s">
        <v>16</v>
      </c>
      <c r="CB1" s="11"/>
      <c r="CC1" s="11"/>
      <c r="CD1" s="11"/>
      <c r="CE1" s="11"/>
      <c r="CF1" s="11"/>
      <c r="CG1" s="11"/>
      <c r="CH1" s="11" t="s">
        <v>29</v>
      </c>
      <c r="CI1" s="12"/>
      <c r="CJ1" s="12"/>
      <c r="CK1" s="12"/>
      <c r="CL1" s="12"/>
      <c r="CO1" s="11" t="s">
        <v>15</v>
      </c>
      <c r="CP1" s="11"/>
      <c r="CQ1" s="11"/>
      <c r="CR1" s="11"/>
      <c r="CS1" s="11"/>
      <c r="CT1" s="11"/>
      <c r="CU1" s="11"/>
      <c r="CV1" s="11" t="s">
        <v>16</v>
      </c>
      <c r="CW1" s="11"/>
      <c r="CX1" s="11"/>
      <c r="CY1" s="11"/>
      <c r="CZ1" s="11"/>
      <c r="DA1" s="11"/>
      <c r="DB1" s="11"/>
      <c r="DC1" s="11" t="s">
        <v>29</v>
      </c>
      <c r="DD1" s="12"/>
      <c r="DE1" s="12"/>
      <c r="DF1" s="12"/>
      <c r="DG1" s="12"/>
      <c r="DJ1" s="11" t="s">
        <v>15</v>
      </c>
      <c r="DK1" s="11"/>
      <c r="DL1" s="11"/>
      <c r="DM1" s="11"/>
      <c r="DN1" s="11"/>
      <c r="DO1" s="11"/>
      <c r="DP1" s="11"/>
      <c r="DQ1" s="11" t="s">
        <v>16</v>
      </c>
      <c r="DR1" s="11"/>
      <c r="DS1" s="11"/>
      <c r="DT1" s="11"/>
      <c r="DU1" s="11"/>
      <c r="DV1" s="11"/>
      <c r="DW1" s="11"/>
      <c r="DX1" s="11" t="s">
        <v>29</v>
      </c>
      <c r="DY1" s="12"/>
      <c r="DZ1" s="12"/>
      <c r="EA1" s="12"/>
      <c r="EB1" s="12"/>
      <c r="EE1" s="11" t="s">
        <v>15</v>
      </c>
      <c r="EF1" s="11"/>
      <c r="EG1" s="11"/>
      <c r="EH1" s="11"/>
      <c r="EI1" s="11"/>
      <c r="EJ1" s="11"/>
      <c r="EK1" s="11"/>
      <c r="EL1" s="11" t="s">
        <v>16</v>
      </c>
      <c r="EM1" s="11"/>
      <c r="EN1" s="11"/>
      <c r="EO1" s="11"/>
      <c r="EP1" s="11"/>
      <c r="EQ1" s="11"/>
      <c r="ER1" s="11"/>
      <c r="ES1" s="11" t="s">
        <v>29</v>
      </c>
      <c r="ET1" s="12"/>
      <c r="EU1" s="12"/>
      <c r="EV1" s="12"/>
      <c r="EW1" s="12"/>
      <c r="EZ1" s="11" t="s">
        <v>15</v>
      </c>
      <c r="FA1" s="11"/>
      <c r="FB1" s="11"/>
      <c r="FC1" s="11"/>
      <c r="FD1" s="11"/>
      <c r="FE1" s="11"/>
      <c r="FF1" s="11"/>
      <c r="FG1" s="11" t="s">
        <v>16</v>
      </c>
      <c r="FH1" s="11"/>
      <c r="FI1" s="11"/>
      <c r="FJ1" s="11"/>
      <c r="FK1" s="11"/>
      <c r="FL1" s="11"/>
      <c r="FM1" s="11"/>
      <c r="FN1" s="11" t="s">
        <v>29</v>
      </c>
      <c r="FO1" s="12"/>
      <c r="FP1" s="12"/>
      <c r="FQ1" s="12"/>
      <c r="FR1" s="12"/>
      <c r="FU1" s="11" t="s">
        <v>15</v>
      </c>
      <c r="FV1" s="11"/>
      <c r="FW1" s="11"/>
      <c r="FX1" s="11"/>
      <c r="FY1" s="11"/>
      <c r="FZ1" s="11"/>
      <c r="GA1" s="11"/>
      <c r="GB1" s="11" t="s">
        <v>16</v>
      </c>
      <c r="GC1" s="11"/>
      <c r="GD1" s="11"/>
      <c r="GE1" s="11"/>
      <c r="GF1" s="11"/>
      <c r="GG1" s="11"/>
      <c r="GH1" s="11"/>
      <c r="GI1" s="11" t="s">
        <v>29</v>
      </c>
      <c r="GJ1" s="12"/>
      <c r="GK1" s="12"/>
      <c r="GL1" s="12"/>
      <c r="GM1" s="12"/>
      <c r="GP1" s="11" t="s">
        <v>15</v>
      </c>
      <c r="GQ1" s="11"/>
      <c r="GR1" s="11"/>
      <c r="GS1" s="11"/>
      <c r="GT1" s="11"/>
      <c r="GU1" s="11"/>
      <c r="GV1" s="11"/>
      <c r="GW1" s="11" t="s">
        <v>16</v>
      </c>
      <c r="GX1" s="11"/>
      <c r="GY1" s="11"/>
      <c r="GZ1" s="11"/>
      <c r="HA1" s="11"/>
      <c r="HB1" s="11"/>
      <c r="HC1" s="11"/>
      <c r="HD1" s="11" t="s">
        <v>29</v>
      </c>
      <c r="HE1" s="12"/>
      <c r="HF1" s="12"/>
      <c r="HG1" s="12"/>
      <c r="HH1" s="12"/>
    </row>
    <row r="2" spans="1:216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  <c r="DH2" s="2" t="s">
        <v>6</v>
      </c>
      <c r="DI2" s="2" t="s">
        <v>7</v>
      </c>
      <c r="DJ2" s="2" t="s">
        <v>17</v>
      </c>
      <c r="DK2" s="2" t="s">
        <v>18</v>
      </c>
      <c r="DL2" s="2" t="s">
        <v>19</v>
      </c>
      <c r="DM2" s="2" t="s">
        <v>20</v>
      </c>
      <c r="DN2" s="2" t="s">
        <v>21</v>
      </c>
      <c r="DO2" s="2" t="s">
        <v>22</v>
      </c>
      <c r="DP2" s="2" t="s">
        <v>23</v>
      </c>
      <c r="DQ2" s="2" t="s">
        <v>17</v>
      </c>
      <c r="DR2" s="2" t="s">
        <v>18</v>
      </c>
      <c r="DS2" s="2" t="s">
        <v>19</v>
      </c>
      <c r="DT2" s="2" t="s">
        <v>20</v>
      </c>
      <c r="DU2" s="2" t="s">
        <v>21</v>
      </c>
      <c r="DV2" s="2" t="s">
        <v>22</v>
      </c>
      <c r="DW2" s="2" t="s">
        <v>23</v>
      </c>
      <c r="DX2" s="2" t="s">
        <v>24</v>
      </c>
      <c r="DY2" s="2" t="s">
        <v>25</v>
      </c>
      <c r="DZ2" s="2" t="s">
        <v>26</v>
      </c>
      <c r="EA2" s="2" t="s">
        <v>27</v>
      </c>
      <c r="EB2" s="2" t="s">
        <v>28</v>
      </c>
      <c r="EC2" s="2" t="s">
        <v>6</v>
      </c>
      <c r="ED2" s="2" t="s">
        <v>7</v>
      </c>
      <c r="EE2" s="2" t="s">
        <v>17</v>
      </c>
      <c r="EF2" s="2" t="s">
        <v>18</v>
      </c>
      <c r="EG2" s="2" t="s">
        <v>19</v>
      </c>
      <c r="EH2" s="2" t="s">
        <v>20</v>
      </c>
      <c r="EI2" s="2" t="s">
        <v>21</v>
      </c>
      <c r="EJ2" s="2" t="s">
        <v>22</v>
      </c>
      <c r="EK2" s="2" t="s">
        <v>23</v>
      </c>
      <c r="EL2" s="2" t="s">
        <v>17</v>
      </c>
      <c r="EM2" s="2" t="s">
        <v>18</v>
      </c>
      <c r="EN2" s="2" t="s">
        <v>19</v>
      </c>
      <c r="EO2" s="2" t="s">
        <v>20</v>
      </c>
      <c r="EP2" s="2" t="s">
        <v>21</v>
      </c>
      <c r="EQ2" s="2" t="s">
        <v>22</v>
      </c>
      <c r="ER2" s="2" t="s">
        <v>23</v>
      </c>
      <c r="ES2" s="2" t="s">
        <v>24</v>
      </c>
      <c r="ET2" s="2" t="s">
        <v>25</v>
      </c>
      <c r="EU2" s="2" t="s">
        <v>26</v>
      </c>
      <c r="EV2" s="2" t="s">
        <v>27</v>
      </c>
      <c r="EW2" s="2" t="s">
        <v>28</v>
      </c>
      <c r="EX2" s="2" t="s">
        <v>6</v>
      </c>
      <c r="EY2" s="2" t="s">
        <v>7</v>
      </c>
      <c r="EZ2" s="2" t="s">
        <v>17</v>
      </c>
      <c r="FA2" s="2" t="s">
        <v>18</v>
      </c>
      <c r="FB2" s="2" t="s">
        <v>19</v>
      </c>
      <c r="FC2" s="2" t="s">
        <v>20</v>
      </c>
      <c r="FD2" s="2" t="s">
        <v>21</v>
      </c>
      <c r="FE2" s="2" t="s">
        <v>22</v>
      </c>
      <c r="FF2" s="2" t="s">
        <v>23</v>
      </c>
      <c r="FG2" s="2" t="s">
        <v>17</v>
      </c>
      <c r="FH2" s="2" t="s">
        <v>18</v>
      </c>
      <c r="FI2" s="2" t="s">
        <v>19</v>
      </c>
      <c r="FJ2" s="2" t="s">
        <v>20</v>
      </c>
      <c r="FK2" s="2" t="s">
        <v>21</v>
      </c>
      <c r="FL2" s="2" t="s">
        <v>22</v>
      </c>
      <c r="FM2" s="2" t="s">
        <v>23</v>
      </c>
      <c r="FN2" s="2" t="s">
        <v>24</v>
      </c>
      <c r="FO2" s="2" t="s">
        <v>25</v>
      </c>
      <c r="FP2" s="2" t="s">
        <v>26</v>
      </c>
      <c r="FQ2" s="2" t="s">
        <v>27</v>
      </c>
      <c r="FR2" s="2" t="s">
        <v>28</v>
      </c>
      <c r="FS2" s="2" t="s">
        <v>6</v>
      </c>
      <c r="FT2" s="2" t="s">
        <v>7</v>
      </c>
      <c r="FU2" s="2" t="s">
        <v>17</v>
      </c>
      <c r="FV2" s="2" t="s">
        <v>18</v>
      </c>
      <c r="FW2" s="2" t="s">
        <v>19</v>
      </c>
      <c r="FX2" s="2" t="s">
        <v>20</v>
      </c>
      <c r="FY2" s="2" t="s">
        <v>21</v>
      </c>
      <c r="FZ2" s="2" t="s">
        <v>22</v>
      </c>
      <c r="GA2" s="2" t="s">
        <v>23</v>
      </c>
      <c r="GB2" s="2" t="s">
        <v>17</v>
      </c>
      <c r="GC2" s="2" t="s">
        <v>18</v>
      </c>
      <c r="GD2" s="2" t="s">
        <v>19</v>
      </c>
      <c r="GE2" s="2" t="s">
        <v>20</v>
      </c>
      <c r="GF2" s="2" t="s">
        <v>21</v>
      </c>
      <c r="GG2" s="2" t="s">
        <v>22</v>
      </c>
      <c r="GH2" s="2" t="s">
        <v>23</v>
      </c>
      <c r="GI2" s="2" t="s">
        <v>24</v>
      </c>
      <c r="GJ2" s="2" t="s">
        <v>25</v>
      </c>
      <c r="GK2" s="2" t="s">
        <v>26</v>
      </c>
      <c r="GL2" s="2" t="s">
        <v>27</v>
      </c>
      <c r="GM2" s="2" t="s">
        <v>28</v>
      </c>
      <c r="GN2" s="2" t="s">
        <v>6</v>
      </c>
      <c r="GO2" s="2" t="s">
        <v>7</v>
      </c>
      <c r="GP2" s="2" t="s">
        <v>17</v>
      </c>
      <c r="GQ2" s="2" t="s">
        <v>18</v>
      </c>
      <c r="GR2" s="2" t="s">
        <v>19</v>
      </c>
      <c r="GS2" s="2" t="s">
        <v>20</v>
      </c>
      <c r="GT2" s="2" t="s">
        <v>21</v>
      </c>
      <c r="GU2" s="2" t="s">
        <v>22</v>
      </c>
      <c r="GV2" s="2" t="s">
        <v>23</v>
      </c>
      <c r="GW2" s="2" t="s">
        <v>17</v>
      </c>
      <c r="GX2" s="2" t="s">
        <v>18</v>
      </c>
      <c r="GY2" s="2" t="s">
        <v>19</v>
      </c>
      <c r="GZ2" s="2" t="s">
        <v>20</v>
      </c>
      <c r="HA2" s="2" t="s">
        <v>21</v>
      </c>
      <c r="HB2" s="2" t="s">
        <v>22</v>
      </c>
      <c r="HC2" s="2" t="s">
        <v>23</v>
      </c>
      <c r="HD2" s="2" t="s">
        <v>24</v>
      </c>
      <c r="HE2" s="2" t="s">
        <v>25</v>
      </c>
      <c r="HF2" s="2" t="s">
        <v>26</v>
      </c>
      <c r="HG2" s="2" t="s">
        <v>27</v>
      </c>
      <c r="HH2" s="2" t="s">
        <v>28</v>
      </c>
    </row>
    <row r="3" spans="1:216" s="6" customFormat="1" x14ac:dyDescent="0.25">
      <c r="A3" s="5" t="s">
        <v>8</v>
      </c>
      <c r="B3" s="5">
        <v>2</v>
      </c>
      <c r="C3" s="5" t="s">
        <v>90</v>
      </c>
      <c r="D3" s="5">
        <v>10</v>
      </c>
      <c r="E3" s="5">
        <v>10</v>
      </c>
      <c r="F3" s="5">
        <v>0</v>
      </c>
      <c r="G3" s="5" t="s">
        <v>9</v>
      </c>
      <c r="H3" s="5">
        <v>264</v>
      </c>
      <c r="I3" s="5" t="s">
        <v>91</v>
      </c>
      <c r="J3" s="5">
        <v>264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 t="s">
        <v>91</v>
      </c>
      <c r="Q3" s="5">
        <v>264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 t="s">
        <v>92</v>
      </c>
      <c r="X3" s="5">
        <v>264</v>
      </c>
      <c r="Y3" s="5">
        <v>1</v>
      </c>
      <c r="Z3" s="5">
        <v>0</v>
      </c>
      <c r="AA3" s="5">
        <v>0</v>
      </c>
      <c r="AB3" s="5" t="s">
        <v>51</v>
      </c>
      <c r="AC3" s="5">
        <v>330</v>
      </c>
      <c r="AD3" s="5" t="s">
        <v>52</v>
      </c>
      <c r="AE3" s="5">
        <v>330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 t="s">
        <v>52</v>
      </c>
      <c r="AL3" s="5">
        <v>330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 t="s">
        <v>53</v>
      </c>
      <c r="AS3" s="5">
        <v>330</v>
      </c>
      <c r="AT3" s="5">
        <v>1</v>
      </c>
      <c r="AU3" s="5">
        <v>0</v>
      </c>
      <c r="AV3" s="5">
        <v>0</v>
      </c>
      <c r="AW3" s="5" t="s">
        <v>80</v>
      </c>
      <c r="AX3" s="5">
        <v>540</v>
      </c>
      <c r="AY3" s="5" t="s">
        <v>10</v>
      </c>
      <c r="AZ3" s="5">
        <v>540</v>
      </c>
      <c r="BA3" s="5">
        <v>1</v>
      </c>
      <c r="BB3" s="5">
        <v>0</v>
      </c>
      <c r="BC3" s="5">
        <v>0</v>
      </c>
      <c r="BD3" s="5">
        <v>0</v>
      </c>
      <c r="BE3" s="5">
        <v>0</v>
      </c>
      <c r="BF3" s="5" t="s">
        <v>10</v>
      </c>
      <c r="BG3" s="5">
        <v>540</v>
      </c>
      <c r="BH3" s="5">
        <v>1</v>
      </c>
      <c r="BI3" s="5">
        <v>0</v>
      </c>
      <c r="BJ3" s="5">
        <v>0</v>
      </c>
      <c r="BK3" s="5">
        <v>0</v>
      </c>
      <c r="BL3" s="5">
        <v>0</v>
      </c>
      <c r="BM3" s="5" t="s">
        <v>11</v>
      </c>
      <c r="BN3" s="5">
        <v>540</v>
      </c>
      <c r="BO3" s="5">
        <v>1</v>
      </c>
      <c r="BP3" s="5">
        <v>0</v>
      </c>
      <c r="BQ3" s="5">
        <v>0</v>
      </c>
      <c r="BR3" s="5" t="s">
        <v>93</v>
      </c>
      <c r="BS3" s="5">
        <v>540</v>
      </c>
      <c r="BT3" s="5" t="s">
        <v>78</v>
      </c>
      <c r="BU3" s="5">
        <v>540</v>
      </c>
      <c r="BV3" s="5">
        <v>1</v>
      </c>
      <c r="BW3" s="5">
        <v>0</v>
      </c>
      <c r="BX3" s="5">
        <v>0</v>
      </c>
      <c r="BY3" s="5">
        <v>0</v>
      </c>
      <c r="BZ3" s="5">
        <v>0</v>
      </c>
      <c r="CA3" s="5" t="s">
        <v>78</v>
      </c>
      <c r="CB3" s="5">
        <v>540</v>
      </c>
      <c r="CC3" s="5">
        <v>1</v>
      </c>
      <c r="CD3" s="5">
        <v>0</v>
      </c>
      <c r="CE3" s="5">
        <v>0</v>
      </c>
      <c r="CF3" s="5">
        <v>0</v>
      </c>
      <c r="CG3" s="5">
        <v>0</v>
      </c>
      <c r="CH3" s="5" t="s">
        <v>79</v>
      </c>
      <c r="CI3" s="5">
        <v>540</v>
      </c>
      <c r="CJ3" s="5">
        <v>1</v>
      </c>
      <c r="CK3" s="5">
        <v>0</v>
      </c>
      <c r="CL3" s="5">
        <v>0</v>
      </c>
      <c r="CM3" s="5" t="s">
        <v>94</v>
      </c>
      <c r="CN3" s="5">
        <v>432</v>
      </c>
      <c r="CO3" s="5" t="s">
        <v>76</v>
      </c>
      <c r="CP3" s="5">
        <v>432</v>
      </c>
      <c r="CQ3" s="5">
        <v>0.90972222222200005</v>
      </c>
      <c r="CR3" s="5">
        <v>0</v>
      </c>
      <c r="CS3" s="5">
        <v>6.9444444444399997E-2</v>
      </c>
      <c r="CT3" s="5">
        <v>2.31481481481E-3</v>
      </c>
      <c r="CU3" s="5">
        <v>8</v>
      </c>
      <c r="CV3" s="5" t="s">
        <v>76</v>
      </c>
      <c r="CW3" s="5">
        <v>432</v>
      </c>
      <c r="CX3" s="5">
        <v>0.90972222222200005</v>
      </c>
      <c r="CY3" s="5">
        <v>0</v>
      </c>
      <c r="CZ3" s="5">
        <v>6.9444444444399997E-2</v>
      </c>
      <c r="DA3" s="5">
        <v>2.31481481481E-3</v>
      </c>
      <c r="DB3" s="5">
        <v>8</v>
      </c>
      <c r="DC3" s="5" t="s">
        <v>95</v>
      </c>
      <c r="DD3" s="5">
        <v>424</v>
      </c>
      <c r="DE3" s="5">
        <v>0.91377314814800004</v>
      </c>
      <c r="DF3" s="5">
        <v>8</v>
      </c>
      <c r="DG3" s="5">
        <v>0</v>
      </c>
      <c r="DH3" s="5" t="s">
        <v>96</v>
      </c>
      <c r="DI3" s="5">
        <v>805</v>
      </c>
      <c r="DJ3" s="5" t="s">
        <v>97</v>
      </c>
      <c r="DK3" s="5">
        <v>1289</v>
      </c>
      <c r="DL3" s="5">
        <v>0.62451512800599995</v>
      </c>
      <c r="DM3" s="5">
        <v>0.37548487199399999</v>
      </c>
      <c r="DN3" s="5">
        <v>0</v>
      </c>
      <c r="DO3" s="5">
        <v>0</v>
      </c>
      <c r="DP3" s="5">
        <v>0</v>
      </c>
      <c r="DQ3" s="5" t="s">
        <v>97</v>
      </c>
      <c r="DR3" s="5">
        <v>1289</v>
      </c>
      <c r="DS3" s="5">
        <v>0.62451512800599995</v>
      </c>
      <c r="DT3" s="5">
        <v>0.37548487199399999</v>
      </c>
      <c r="DU3" s="5">
        <v>0</v>
      </c>
      <c r="DV3" s="5">
        <v>0</v>
      </c>
      <c r="DW3" s="5">
        <v>0</v>
      </c>
      <c r="DX3" s="5" t="s">
        <v>98</v>
      </c>
      <c r="DY3" s="5">
        <v>2741</v>
      </c>
      <c r="DZ3" s="5">
        <v>0.29122582998899998</v>
      </c>
      <c r="EA3" s="5">
        <v>0</v>
      </c>
      <c r="EB3" s="5">
        <v>1936</v>
      </c>
      <c r="EC3" s="5" t="s">
        <v>99</v>
      </c>
      <c r="ED3" s="5">
        <v>805</v>
      </c>
      <c r="EE3" s="5" t="s">
        <v>100</v>
      </c>
      <c r="EF3" s="5">
        <v>856</v>
      </c>
      <c r="EG3" s="5">
        <v>0</v>
      </c>
      <c r="EH3" s="5">
        <v>5.9579439252299998E-2</v>
      </c>
      <c r="EI3" s="5">
        <v>0.678738317757</v>
      </c>
      <c r="EJ3" s="5">
        <v>0</v>
      </c>
      <c r="EK3" s="5">
        <v>224</v>
      </c>
      <c r="EL3" s="5" t="s">
        <v>100</v>
      </c>
      <c r="EM3" s="5">
        <v>856</v>
      </c>
      <c r="EN3" s="5">
        <v>0.678738317757</v>
      </c>
      <c r="EO3" s="5">
        <v>5.9579439252299998E-2</v>
      </c>
      <c r="EP3" s="5">
        <v>0</v>
      </c>
      <c r="EQ3" s="5">
        <v>0</v>
      </c>
      <c r="ER3" s="5">
        <v>224</v>
      </c>
      <c r="ES3" s="5" t="s">
        <v>101</v>
      </c>
      <c r="ET3" s="5">
        <v>785</v>
      </c>
      <c r="EU3" s="5">
        <v>0.55574826561000001</v>
      </c>
      <c r="EV3" s="5">
        <v>224</v>
      </c>
      <c r="EW3" s="5">
        <v>204</v>
      </c>
      <c r="EX3" s="5" t="s">
        <v>102</v>
      </c>
      <c r="EY3" s="5">
        <v>805</v>
      </c>
      <c r="EZ3" s="5" t="s">
        <v>97</v>
      </c>
      <c r="FA3" s="5">
        <v>1610</v>
      </c>
      <c r="FB3" s="5">
        <v>0</v>
      </c>
      <c r="FC3" s="5">
        <v>0.5</v>
      </c>
      <c r="FD3" s="5">
        <v>0.30062111801199998</v>
      </c>
      <c r="FE3" s="5">
        <v>0</v>
      </c>
      <c r="FF3" s="5">
        <v>321</v>
      </c>
      <c r="FG3" s="5" t="s">
        <v>97</v>
      </c>
      <c r="FH3" s="5">
        <v>1610</v>
      </c>
      <c r="FI3" s="5">
        <v>0</v>
      </c>
      <c r="FJ3" s="5">
        <v>0.5</v>
      </c>
      <c r="FK3" s="5">
        <v>0.30062111801199998</v>
      </c>
      <c r="FL3" s="5">
        <v>0</v>
      </c>
      <c r="FM3" s="5">
        <v>321</v>
      </c>
      <c r="FN3" s="5" t="s">
        <v>98</v>
      </c>
      <c r="FO3" s="5">
        <v>3704</v>
      </c>
      <c r="FP3" s="5">
        <v>0.11248447205000001</v>
      </c>
      <c r="FQ3" s="5">
        <v>321</v>
      </c>
      <c r="FR3" s="5">
        <v>3220</v>
      </c>
      <c r="FS3" s="5" t="s">
        <v>103</v>
      </c>
      <c r="FT3" s="5">
        <v>805</v>
      </c>
      <c r="FU3" s="5" t="s">
        <v>104</v>
      </c>
      <c r="FV3" s="5">
        <v>805</v>
      </c>
      <c r="FW3" s="5">
        <v>1</v>
      </c>
      <c r="FX3" s="5">
        <v>0</v>
      </c>
      <c r="FY3" s="5">
        <v>0</v>
      </c>
      <c r="FZ3" s="5">
        <v>0</v>
      </c>
      <c r="GA3" s="5">
        <v>0</v>
      </c>
      <c r="GB3" s="5" t="s">
        <v>104</v>
      </c>
      <c r="GC3" s="5">
        <v>805</v>
      </c>
      <c r="GD3" s="5">
        <v>1</v>
      </c>
      <c r="GE3" s="5">
        <v>0</v>
      </c>
      <c r="GF3" s="5">
        <v>0</v>
      </c>
      <c r="GG3" s="5">
        <v>0</v>
      </c>
      <c r="GH3" s="5">
        <v>0</v>
      </c>
      <c r="GI3" s="5" t="s">
        <v>105</v>
      </c>
      <c r="GJ3" s="5">
        <v>805</v>
      </c>
      <c r="GK3" s="5">
        <v>1</v>
      </c>
      <c r="GL3" s="5">
        <v>0</v>
      </c>
      <c r="GM3" s="5">
        <v>0</v>
      </c>
      <c r="GN3" s="5" t="s">
        <v>106</v>
      </c>
      <c r="GO3" s="5">
        <v>805</v>
      </c>
      <c r="GP3" s="5" t="s">
        <v>13</v>
      </c>
      <c r="GQ3" s="5">
        <v>1167</v>
      </c>
      <c r="GR3" s="5">
        <v>0</v>
      </c>
      <c r="GS3" s="5">
        <v>0.31019708654700001</v>
      </c>
      <c r="GT3" s="5">
        <v>0.68980291345300004</v>
      </c>
      <c r="GU3" s="5">
        <v>0</v>
      </c>
      <c r="GV3" s="5">
        <v>0</v>
      </c>
      <c r="GW3" s="5" t="s">
        <v>13</v>
      </c>
      <c r="GX3" s="5">
        <v>1167</v>
      </c>
      <c r="GY3" s="5">
        <v>0</v>
      </c>
      <c r="GZ3" s="5">
        <v>0.31019708654700001</v>
      </c>
      <c r="HA3" s="5">
        <v>0.68980291345300004</v>
      </c>
      <c r="HB3" s="5">
        <v>0</v>
      </c>
      <c r="HC3" s="5">
        <v>0</v>
      </c>
      <c r="HD3" s="5" t="s">
        <v>14</v>
      </c>
      <c r="HE3" s="5">
        <v>2253</v>
      </c>
      <c r="HF3" s="5">
        <v>0.35186418109200002</v>
      </c>
      <c r="HG3" s="5">
        <v>0</v>
      </c>
      <c r="HH3" s="5">
        <v>1448</v>
      </c>
    </row>
  </sheetData>
  <mergeCells count="31">
    <mergeCell ref="BM1:BQ1"/>
    <mergeCell ref="BT1:BZ1"/>
    <mergeCell ref="CA1:CG1"/>
    <mergeCell ref="HD1:HH1"/>
    <mergeCell ref="FN1:FR1"/>
    <mergeCell ref="FU1:GA1"/>
    <mergeCell ref="GB1:GH1"/>
    <mergeCell ref="GI1:GM1"/>
    <mergeCell ref="GP1:GV1"/>
    <mergeCell ref="GW1:HC1"/>
    <mergeCell ref="FG1:FM1"/>
    <mergeCell ref="CH1:CL1"/>
    <mergeCell ref="CO1:CU1"/>
    <mergeCell ref="CV1:DB1"/>
    <mergeCell ref="DC1:DG1"/>
    <mergeCell ref="DJ1:DP1"/>
    <mergeCell ref="DQ1:DW1"/>
    <mergeCell ref="DX1:EB1"/>
    <mergeCell ref="EE1:EK1"/>
    <mergeCell ref="EL1:ER1"/>
    <mergeCell ref="ES1:EW1"/>
    <mergeCell ref="EZ1:FF1"/>
    <mergeCell ref="AR1:AV1"/>
    <mergeCell ref="AY1:BE1"/>
    <mergeCell ref="BF1:BL1"/>
    <mergeCell ref="D1:F1"/>
    <mergeCell ref="I1:O1"/>
    <mergeCell ref="P1:V1"/>
    <mergeCell ref="W1:AA1"/>
    <mergeCell ref="AD1:AJ1"/>
    <mergeCell ref="AK1:AQ1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Cho Best Buddies</vt:lpstr>
      <vt:lpstr>Mcgill Best Buddies</vt:lpstr>
      <vt:lpstr>Pomeranz Best Buddies</vt:lpstr>
      <vt:lpstr>One Puzzle</vt:lpstr>
      <vt:lpstr>Two Puzzles</vt:lpstr>
      <vt:lpstr>Three Puzzles</vt:lpstr>
      <vt:lpstr>Four Puzzles</vt:lpstr>
      <vt:lpstr>Five Puzzles</vt:lpstr>
      <vt:lpstr>Ten Puzzles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 Hammoudeh</dc:creator>
  <cp:lastModifiedBy>Zayd</cp:lastModifiedBy>
  <dcterms:created xsi:type="dcterms:W3CDTF">2016-10-04T13:36:30Z</dcterms:created>
  <dcterms:modified xsi:type="dcterms:W3CDTF">2016-10-07T11:44:43Z</dcterms:modified>
</cp:coreProperties>
</file>