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850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H3" i="1" l="1"/>
  <c r="H7" i="1"/>
  <c r="C6" i="1"/>
  <c r="F6" i="1" s="1"/>
  <c r="C2" i="1"/>
  <c r="G7" i="1"/>
  <c r="F7" i="1"/>
  <c r="F3" i="1"/>
  <c r="G3" i="1" s="1"/>
  <c r="F8" i="1"/>
  <c r="G8" i="1" s="1"/>
  <c r="F4" i="1"/>
  <c r="G4" i="1" s="1"/>
  <c r="F9" i="1"/>
  <c r="G9" i="1" s="1"/>
  <c r="D7" i="1"/>
  <c r="D8" i="1"/>
  <c r="D9" i="1"/>
  <c r="D3" i="1"/>
  <c r="D4" i="1"/>
  <c r="D5" i="1"/>
  <c r="F5" i="1"/>
  <c r="G5" i="1" s="1"/>
  <c r="D6" i="1" l="1"/>
  <c r="G6" i="1"/>
  <c r="D2" i="1"/>
  <c r="F2" i="1"/>
  <c r="G2" i="1" s="1"/>
</calcChain>
</file>

<file path=xl/sharedStrings.xml><?xml version="1.0" encoding="utf-8"?>
<sst xmlns="http://schemas.openxmlformats.org/spreadsheetml/2006/main" count="23" uniqueCount="13">
  <si>
    <t>Categorie</t>
  </si>
  <si>
    <t>Nombre</t>
  </si>
  <si>
    <t>Pourcentage erreur</t>
  </si>
  <si>
    <t>FL</t>
  </si>
  <si>
    <t>SD, ND</t>
  </si>
  <si>
    <t>Total</t>
  </si>
  <si>
    <t>Nb OK</t>
  </si>
  <si>
    <t>Nb KO</t>
  </si>
  <si>
    <t>Type</t>
  </si>
  <si>
    <t>train</t>
  </si>
  <si>
    <t>test</t>
  </si>
  <si>
    <t>Prc Global</t>
  </si>
  <si>
    <t>Hors FL, ND,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</si>
</sst>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3" fontId="0" fillId="0" borderId="0" xfId="0" applyNumberFormat="1"/>
    <xf numFmtId="164" fontId="0" fillId="0" borderId="0" xfId="0" applyNumberFormat="1"/>
    <xf numFmtId="3" fontId="1" fillId="0" borderId="2" xfId="0" applyNumberFormat="1" applyFont="1" applyBorder="1"/>
    <xf numFmtId="0" fontId="0" fillId="0" borderId="4" xfId="0" applyBorder="1"/>
    <xf numFmtId="0" fontId="0" fillId="0" borderId="0" xfId="0" applyBorder="1"/>
    <xf numFmtId="3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Border="1"/>
    <xf numFmtId="3" fontId="0" fillId="0" borderId="5" xfId="0" applyNumberFormat="1" applyBorder="1"/>
    <xf numFmtId="9" fontId="0" fillId="0" borderId="0" xfId="0" applyNumberFormat="1" applyBorder="1"/>
    <xf numFmtId="0" fontId="0" fillId="0" borderId="6" xfId="0" applyBorder="1"/>
    <xf numFmtId="0" fontId="0" fillId="0" borderId="7" xfId="0" applyBorder="1"/>
    <xf numFmtId="3" fontId="0" fillId="0" borderId="7" xfId="0" applyNumberFormat="1" applyBorder="1"/>
    <xf numFmtId="164" fontId="0" fillId="0" borderId="7" xfId="0" applyNumberFormat="1" applyBorder="1"/>
    <xf numFmtId="10" fontId="0" fillId="0" borderId="7" xfId="0" applyNumberFormat="1" applyBorder="1"/>
    <xf numFmtId="3" fontId="0" fillId="0" borderId="8" xfId="0" applyNumberFormat="1" applyBorder="1"/>
    <xf numFmtId="0" fontId="0" fillId="0" borderId="1" xfId="0" applyBorder="1"/>
    <xf numFmtId="0" fontId="0" fillId="0" borderId="2" xfId="0" applyBorder="1"/>
    <xf numFmtId="3" fontId="0" fillId="0" borderId="2" xfId="0" applyNumberFormat="1" applyBorder="1"/>
    <xf numFmtId="164" fontId="0" fillId="0" borderId="2" xfId="0" applyNumberFormat="1" applyBorder="1"/>
    <xf numFmtId="0" fontId="1" fillId="0" borderId="9" xfId="0" applyFont="1" applyBorder="1"/>
    <xf numFmtId="0" fontId="1" fillId="0" borderId="10" xfId="0" applyFont="1" applyBorder="1"/>
    <xf numFmtId="3" fontId="1" fillId="0" borderId="10" xfId="0" applyNumberFormat="1" applyFont="1" applyBorder="1"/>
    <xf numFmtId="164" fontId="1" fillId="0" borderId="10" xfId="0" applyNumberFormat="1" applyFont="1" applyBorder="1"/>
    <xf numFmtId="0" fontId="1" fillId="0" borderId="11" xfId="0" applyFont="1" applyBorder="1"/>
    <xf numFmtId="10" fontId="0" fillId="0" borderId="2" xfId="0" applyNumberFormat="1" applyBorder="1"/>
    <xf numFmtId="3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F3" sqref="F3"/>
    </sheetView>
  </sheetViews>
  <sheetFormatPr baseColWidth="10" defaultRowHeight="15" x14ac:dyDescent="0.25"/>
  <cols>
    <col min="2" max="2" width="18.140625" bestFit="1" customWidth="1"/>
    <col min="3" max="3" width="11.42578125" style="1"/>
    <col min="4" max="4" width="11.42578125" style="2"/>
    <col min="5" max="5" width="18.28515625" bestFit="1" customWidth="1"/>
    <col min="6" max="6" width="11.42578125" style="1"/>
  </cols>
  <sheetData>
    <row r="1" spans="1:8" x14ac:dyDescent="0.25">
      <c r="A1" s="21" t="s">
        <v>8</v>
      </c>
      <c r="B1" s="22" t="s">
        <v>0</v>
      </c>
      <c r="C1" s="23" t="s">
        <v>1</v>
      </c>
      <c r="D1" s="24" t="s">
        <v>11</v>
      </c>
      <c r="E1" s="22" t="s">
        <v>2</v>
      </c>
      <c r="F1" s="3" t="s">
        <v>6</v>
      </c>
      <c r="G1" s="25" t="s">
        <v>7</v>
      </c>
    </row>
    <row r="2" spans="1:8" x14ac:dyDescent="0.25">
      <c r="A2" s="17" t="s">
        <v>9</v>
      </c>
      <c r="B2" s="18" t="s">
        <v>12</v>
      </c>
      <c r="C2" s="19">
        <f>C5-(C4+C3)</f>
        <v>81940</v>
      </c>
      <c r="D2" s="20">
        <f>C2/$C$5</f>
        <v>0.84466389716418067</v>
      </c>
      <c r="E2" s="26">
        <v>0.14099999999999999</v>
      </c>
      <c r="F2" s="19">
        <f>C2*(1-E2)</f>
        <v>70386.459999999992</v>
      </c>
      <c r="G2" s="27">
        <f>C2-F2</f>
        <v>11553.540000000008</v>
      </c>
    </row>
    <row r="3" spans="1:8" x14ac:dyDescent="0.25">
      <c r="A3" s="4" t="s">
        <v>9</v>
      </c>
      <c r="B3" s="5" t="s">
        <v>3</v>
      </c>
      <c r="C3" s="6">
        <v>14605</v>
      </c>
      <c r="D3" s="7">
        <f>C3/$C$5</f>
        <v>0.15055304147037904</v>
      </c>
      <c r="E3" s="8">
        <v>7.6999999999999999E-2</v>
      </c>
      <c r="F3" s="6">
        <f>C3*(1-E3)</f>
        <v>13480.415000000001</v>
      </c>
      <c r="G3" s="9">
        <f>C3-F3</f>
        <v>1124.5849999999991</v>
      </c>
      <c r="H3" s="1">
        <f>G3+G2</f>
        <v>12678.125000000007</v>
      </c>
    </row>
    <row r="4" spans="1:8" x14ac:dyDescent="0.25">
      <c r="A4" s="4" t="s">
        <v>9</v>
      </c>
      <c r="B4" s="5" t="s">
        <v>4</v>
      </c>
      <c r="C4" s="6">
        <v>464</v>
      </c>
      <c r="D4" s="7">
        <f>C4/$C$5</f>
        <v>4.7830613654403203E-3</v>
      </c>
      <c r="E4" s="10">
        <v>0</v>
      </c>
      <c r="F4" s="6">
        <f>C4</f>
        <v>464</v>
      </c>
      <c r="G4" s="9">
        <f>F4-C4</f>
        <v>0</v>
      </c>
    </row>
    <row r="5" spans="1:8" x14ac:dyDescent="0.25">
      <c r="A5" s="11" t="s">
        <v>9</v>
      </c>
      <c r="B5" s="12" t="s">
        <v>5</v>
      </c>
      <c r="C5" s="13">
        <v>97009</v>
      </c>
      <c r="D5" s="14">
        <f>C5/$C$5</f>
        <v>1</v>
      </c>
      <c r="E5" s="15">
        <v>0.124899</v>
      </c>
      <c r="F5" s="13">
        <f>C5*(1-E5)</f>
        <v>84892.672909000001</v>
      </c>
      <c r="G5" s="16">
        <f>C5-F5</f>
        <v>12116.327090999999</v>
      </c>
    </row>
    <row r="6" spans="1:8" x14ac:dyDescent="0.25">
      <c r="A6" s="17" t="s">
        <v>10</v>
      </c>
      <c r="B6" s="18" t="s">
        <v>12</v>
      </c>
      <c r="C6" s="19">
        <f>C9-(C8+C7)</f>
        <v>47087</v>
      </c>
      <c r="D6" s="20">
        <f>C6/$C$9</f>
        <v>0.84512527819656835</v>
      </c>
      <c r="E6" s="26">
        <v>0.14099999999999999</v>
      </c>
      <c r="F6" s="19">
        <f>C6*(1-E6)</f>
        <v>40447.733</v>
      </c>
      <c r="G6" s="27">
        <f>C6-F6</f>
        <v>6639.2669999999998</v>
      </c>
    </row>
    <row r="7" spans="1:8" x14ac:dyDescent="0.25">
      <c r="A7" s="4" t="s">
        <v>10</v>
      </c>
      <c r="B7" s="5" t="s">
        <v>3</v>
      </c>
      <c r="C7" s="6">
        <v>8368</v>
      </c>
      <c r="D7" s="7">
        <f>C7/$C$9</f>
        <v>0.15019025055639312</v>
      </c>
      <c r="E7" s="8">
        <v>7.6999999999999999E-2</v>
      </c>
      <c r="F7" s="6">
        <f>C7*(1-E7)</f>
        <v>7723.6640000000007</v>
      </c>
      <c r="G7" s="9">
        <f>C7-F7</f>
        <v>644.33599999999933</v>
      </c>
      <c r="H7" s="1">
        <f>G7+G6</f>
        <v>7283.6029999999992</v>
      </c>
    </row>
    <row r="8" spans="1:8" x14ac:dyDescent="0.25">
      <c r="A8" s="4" t="s">
        <v>10</v>
      </c>
      <c r="B8" s="5" t="s">
        <v>4</v>
      </c>
      <c r="C8" s="6">
        <v>261</v>
      </c>
      <c r="D8" s="7">
        <f>C8/$C$9</f>
        <v>4.6844712470385528E-3</v>
      </c>
      <c r="E8" s="10">
        <v>0</v>
      </c>
      <c r="F8" s="6">
        <f>C8</f>
        <v>261</v>
      </c>
      <c r="G8" s="9">
        <f>F8-C8</f>
        <v>0</v>
      </c>
    </row>
    <row r="9" spans="1:8" x14ac:dyDescent="0.25">
      <c r="A9" s="11" t="s">
        <v>10</v>
      </c>
      <c r="B9" s="12" t="s">
        <v>5</v>
      </c>
      <c r="C9" s="13">
        <v>55716</v>
      </c>
      <c r="D9" s="14">
        <f>C9/$C$9</f>
        <v>1</v>
      </c>
      <c r="E9" s="15">
        <v>0.124899</v>
      </c>
      <c r="F9" s="13">
        <f>C9*(1-E9)</f>
        <v>48757.127315999998</v>
      </c>
      <c r="G9" s="16">
        <f>C9-F9</f>
        <v>6958.8726840000018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Bouygues Telecom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yaillet</dc:creator>
  <cp:lastModifiedBy>yaillet</cp:lastModifiedBy>
  <dcterms:created xsi:type="dcterms:W3CDTF">2014-03-18T08:21:40Z</dcterms:created>
  <dcterms:modified xsi:type="dcterms:W3CDTF">2014-03-18T09:39:21Z</dcterms:modified>
</cp:coreProperties>
</file>