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Google Drive\professional stuff\Master\Semester 4 - UT Austin\3 - Internship AK Marcotte\2 - fluorosequencing\2 - test sets\110 pept 10 prot set without 0-percenters\"/>
    </mc:Choice>
  </mc:AlternateContent>
  <xr:revisionPtr revIDLastSave="0" documentId="13_ncr:1_{F699F567-3EC6-4337-BB38-810F273484B0}" xr6:coauthVersionLast="47" xr6:coauthVersionMax="47" xr10:uidLastSave="{00000000-0000-0000-0000-000000000000}"/>
  <bookViews>
    <workbookView xWindow="29610" yWindow="-120" windowWidth="28110" windowHeight="16440" xr2:uid="{68A14356-4C71-48CB-82D6-11F4C7316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Q7" i="1"/>
  <c r="J4" i="1"/>
  <c r="I4" i="1"/>
  <c r="H4" i="1"/>
  <c r="G4" i="1"/>
  <c r="F4" i="1"/>
  <c r="E4" i="1"/>
  <c r="D4" i="1"/>
  <c r="C4" i="1"/>
  <c r="B4" i="1"/>
  <c r="J59" i="1"/>
  <c r="I59" i="1"/>
  <c r="H59" i="1"/>
  <c r="G59" i="1"/>
  <c r="F59" i="1"/>
  <c r="E59" i="1"/>
  <c r="D59" i="1"/>
  <c r="C59" i="1"/>
  <c r="B59" i="1"/>
  <c r="L3" i="1"/>
  <c r="L13" i="1" l="1"/>
  <c r="L18" i="1"/>
  <c r="L24" i="1"/>
  <c r="L54" i="1"/>
  <c r="L48" i="1"/>
  <c r="L42" i="1"/>
  <c r="L36" i="1"/>
  <c r="L30" i="1"/>
  <c r="L53" i="1"/>
  <c r="L47" i="1"/>
  <c r="L41" i="1"/>
  <c r="L35" i="1"/>
  <c r="L29" i="1"/>
  <c r="L23" i="1"/>
  <c r="L11" i="1"/>
  <c r="L7" i="1"/>
  <c r="L52" i="1"/>
  <c r="L46" i="1"/>
  <c r="L40" i="1"/>
  <c r="L34" i="1"/>
  <c r="L28" i="1"/>
  <c r="L22" i="1"/>
  <c r="L16" i="1"/>
  <c r="L10" i="1"/>
  <c r="L57" i="1"/>
  <c r="L51" i="1"/>
  <c r="L45" i="1"/>
  <c r="L39" i="1"/>
  <c r="L33" i="1"/>
  <c r="L27" i="1"/>
  <c r="L21" i="1"/>
  <c r="L15" i="1"/>
  <c r="L9" i="1"/>
  <c r="L56" i="1"/>
  <c r="L50" i="1"/>
  <c r="L44" i="1"/>
  <c r="L38" i="1"/>
  <c r="L32" i="1"/>
  <c r="L26" i="1"/>
  <c r="L20" i="1"/>
  <c r="L14" i="1"/>
  <c r="L8" i="1"/>
  <c r="L55" i="1"/>
  <c r="L49" i="1"/>
  <c r="L43" i="1"/>
  <c r="L37" i="1"/>
  <c r="L31" i="1"/>
  <c r="L25" i="1"/>
  <c r="L19" i="1"/>
  <c r="L17" i="1"/>
  <c r="L12" i="1"/>
  <c r="S11" i="1"/>
  <c r="S19" i="1"/>
  <c r="S13" i="1"/>
  <c r="S21" i="1"/>
  <c r="S14" i="1"/>
  <c r="S22" i="1"/>
  <c r="S7" i="1"/>
  <c r="S15" i="1"/>
  <c r="S23" i="1"/>
  <c r="S8" i="1"/>
  <c r="S28" i="1"/>
  <c r="S36" i="1"/>
  <c r="S44" i="1"/>
  <c r="S52" i="1"/>
  <c r="S10" i="1"/>
  <c r="S30" i="1"/>
  <c r="S38" i="1"/>
  <c r="S46" i="1"/>
  <c r="S54" i="1"/>
  <c r="S12" i="1"/>
  <c r="S31" i="1"/>
  <c r="S39" i="1"/>
  <c r="S47" i="1"/>
  <c r="S55" i="1"/>
  <c r="S9" i="1"/>
  <c r="S25" i="1"/>
  <c r="S33" i="1"/>
  <c r="S41" i="1"/>
  <c r="S49" i="1"/>
  <c r="S57" i="1"/>
  <c r="S17" i="1"/>
  <c r="S29" i="1"/>
  <c r="S45" i="1"/>
  <c r="S24" i="1"/>
  <c r="S40" i="1"/>
  <c r="S18" i="1"/>
  <c r="S26" i="1"/>
  <c r="S42" i="1"/>
  <c r="S35" i="1"/>
  <c r="S51" i="1"/>
  <c r="S16" i="1"/>
  <c r="S32" i="1"/>
  <c r="S48" i="1"/>
  <c r="S34" i="1"/>
  <c r="S50" i="1"/>
  <c r="S43" i="1"/>
  <c r="S53" i="1"/>
  <c r="S20" i="1"/>
  <c r="S37" i="1"/>
  <c r="S56" i="1"/>
  <c r="S27" i="1"/>
  <c r="T10" i="1"/>
  <c r="T18" i="1"/>
  <c r="T12" i="1"/>
  <c r="T20" i="1"/>
  <c r="T13" i="1"/>
  <c r="T21" i="1"/>
  <c r="T14" i="1"/>
  <c r="T22" i="1"/>
  <c r="T15" i="1"/>
  <c r="T27" i="1"/>
  <c r="T35" i="1"/>
  <c r="T43" i="1"/>
  <c r="T51" i="1"/>
  <c r="T17" i="1"/>
  <c r="T29" i="1"/>
  <c r="T37" i="1"/>
  <c r="T45" i="1"/>
  <c r="T53" i="1"/>
  <c r="T19" i="1"/>
  <c r="T30" i="1"/>
  <c r="T38" i="1"/>
  <c r="T46" i="1"/>
  <c r="T54" i="1"/>
  <c r="T16" i="1"/>
  <c r="T24" i="1"/>
  <c r="T32" i="1"/>
  <c r="T40" i="1"/>
  <c r="T48" i="1"/>
  <c r="T56" i="1"/>
  <c r="T36" i="1"/>
  <c r="T52" i="1"/>
  <c r="T7" i="1"/>
  <c r="T31" i="1"/>
  <c r="T33" i="1"/>
  <c r="T49" i="1"/>
  <c r="T11" i="1"/>
  <c r="T26" i="1"/>
  <c r="T42" i="1"/>
  <c r="T8" i="1"/>
  <c r="T28" i="1"/>
  <c r="T23" i="1"/>
  <c r="T39" i="1"/>
  <c r="T55" i="1"/>
  <c r="T9" i="1"/>
  <c r="T25" i="1"/>
  <c r="T57" i="1"/>
  <c r="T50" i="1"/>
  <c r="T47" i="1"/>
  <c r="T41" i="1"/>
  <c r="T34" i="1"/>
  <c r="T44" i="1"/>
  <c r="V8" i="1"/>
  <c r="V16" i="1"/>
  <c r="V10" i="1"/>
  <c r="V18" i="1"/>
  <c r="V11" i="1"/>
  <c r="V19" i="1"/>
  <c r="V12" i="1"/>
  <c r="V20" i="1"/>
  <c r="V13" i="1"/>
  <c r="V25" i="1"/>
  <c r="V33" i="1"/>
  <c r="V41" i="1"/>
  <c r="V49" i="1"/>
  <c r="V57" i="1"/>
  <c r="V15" i="1"/>
  <c r="V27" i="1"/>
  <c r="V35" i="1"/>
  <c r="V43" i="1"/>
  <c r="V51" i="1"/>
  <c r="V17" i="1"/>
  <c r="V28" i="1"/>
  <c r="V36" i="1"/>
  <c r="V44" i="1"/>
  <c r="V52" i="1"/>
  <c r="V14" i="1"/>
  <c r="V30" i="1"/>
  <c r="V38" i="1"/>
  <c r="V46" i="1"/>
  <c r="V54" i="1"/>
  <c r="V34" i="1"/>
  <c r="V50" i="1"/>
  <c r="V21" i="1"/>
  <c r="V29" i="1"/>
  <c r="V7" i="1"/>
  <c r="V31" i="1"/>
  <c r="V47" i="1"/>
  <c r="V22" i="1"/>
  <c r="V24" i="1"/>
  <c r="V40" i="1"/>
  <c r="V56" i="1"/>
  <c r="V26" i="1"/>
  <c r="V37" i="1"/>
  <c r="V53" i="1"/>
  <c r="V23" i="1"/>
  <c r="V9" i="1"/>
  <c r="V32" i="1"/>
  <c r="V39" i="1"/>
  <c r="V55" i="1"/>
  <c r="V48" i="1"/>
  <c r="V45" i="1"/>
  <c r="V42" i="1"/>
  <c r="W7" i="1"/>
  <c r="W15" i="1"/>
  <c r="W9" i="1"/>
  <c r="W17" i="1"/>
  <c r="W10" i="1"/>
  <c r="W18" i="1"/>
  <c r="W11" i="1"/>
  <c r="W19" i="1"/>
  <c r="W20" i="1"/>
  <c r="W24" i="1"/>
  <c r="W32" i="1"/>
  <c r="W40" i="1"/>
  <c r="W48" i="1"/>
  <c r="W56" i="1"/>
  <c r="W22" i="1"/>
  <c r="W26" i="1"/>
  <c r="W34" i="1"/>
  <c r="W42" i="1"/>
  <c r="W50" i="1"/>
  <c r="W8" i="1"/>
  <c r="W27" i="1"/>
  <c r="W35" i="1"/>
  <c r="W43" i="1"/>
  <c r="W51" i="1"/>
  <c r="W21" i="1"/>
  <c r="W29" i="1"/>
  <c r="W37" i="1"/>
  <c r="W45" i="1"/>
  <c r="W53" i="1"/>
  <c r="W13" i="1"/>
  <c r="W25" i="1"/>
  <c r="W41" i="1"/>
  <c r="W57" i="1"/>
  <c r="W36" i="1"/>
  <c r="W14" i="1"/>
  <c r="W38" i="1"/>
  <c r="W54" i="1"/>
  <c r="W31" i="1"/>
  <c r="W47" i="1"/>
  <c r="W33" i="1"/>
  <c r="W12" i="1"/>
  <c r="W28" i="1"/>
  <c r="W44" i="1"/>
  <c r="W30" i="1"/>
  <c r="W46" i="1"/>
  <c r="W49" i="1"/>
  <c r="W16" i="1"/>
  <c r="W39" i="1"/>
  <c r="W23" i="1"/>
  <c r="W55" i="1"/>
  <c r="W52" i="1"/>
  <c r="U9" i="1"/>
  <c r="U17" i="1"/>
  <c r="U11" i="1"/>
  <c r="U19" i="1"/>
  <c r="U12" i="1"/>
  <c r="U20" i="1"/>
  <c r="U13" i="1"/>
  <c r="U21" i="1"/>
  <c r="U22" i="1"/>
  <c r="U26" i="1"/>
  <c r="U34" i="1"/>
  <c r="U42" i="1"/>
  <c r="U50" i="1"/>
  <c r="U8" i="1"/>
  <c r="U28" i="1"/>
  <c r="U36" i="1"/>
  <c r="U44" i="1"/>
  <c r="U52" i="1"/>
  <c r="U10" i="1"/>
  <c r="U29" i="1"/>
  <c r="U37" i="1"/>
  <c r="U45" i="1"/>
  <c r="U53" i="1"/>
  <c r="U7" i="1"/>
  <c r="U23" i="1"/>
  <c r="U31" i="1"/>
  <c r="U39" i="1"/>
  <c r="U47" i="1"/>
  <c r="U55" i="1"/>
  <c r="U27" i="1"/>
  <c r="U43" i="1"/>
  <c r="U14" i="1"/>
  <c r="U38" i="1"/>
  <c r="U24" i="1"/>
  <c r="U40" i="1"/>
  <c r="U56" i="1"/>
  <c r="U18" i="1"/>
  <c r="U33" i="1"/>
  <c r="U49" i="1"/>
  <c r="U15" i="1"/>
  <c r="U30" i="1"/>
  <c r="U46" i="1"/>
  <c r="U16" i="1"/>
  <c r="U32" i="1"/>
  <c r="U57" i="1"/>
  <c r="U54" i="1"/>
  <c r="U51" i="1"/>
  <c r="U35" i="1"/>
  <c r="U48" i="1"/>
  <c r="U25" i="1"/>
  <c r="U41" i="1"/>
  <c r="X14" i="1"/>
  <c r="X22" i="1"/>
  <c r="X8" i="1"/>
  <c r="X16" i="1"/>
  <c r="X9" i="1"/>
  <c r="X17" i="1"/>
  <c r="X10" i="1"/>
  <c r="X18" i="1"/>
  <c r="X11" i="1"/>
  <c r="X23" i="1"/>
  <c r="X31" i="1"/>
  <c r="X39" i="1"/>
  <c r="X47" i="1"/>
  <c r="X55" i="1"/>
  <c r="X13" i="1"/>
  <c r="X25" i="1"/>
  <c r="X33" i="1"/>
  <c r="X41" i="1"/>
  <c r="X49" i="1"/>
  <c r="X57" i="1"/>
  <c r="X15" i="1"/>
  <c r="X26" i="1"/>
  <c r="X34" i="1"/>
  <c r="X42" i="1"/>
  <c r="X50" i="1"/>
  <c r="X12" i="1"/>
  <c r="X28" i="1"/>
  <c r="X36" i="1"/>
  <c r="X44" i="1"/>
  <c r="X52" i="1"/>
  <c r="X20" i="1"/>
  <c r="X32" i="1"/>
  <c r="X48" i="1"/>
  <c r="X27" i="1"/>
  <c r="X21" i="1"/>
  <c r="X29" i="1"/>
  <c r="X45" i="1"/>
  <c r="X7" i="1"/>
  <c r="X38" i="1"/>
  <c r="X54" i="1"/>
  <c r="X24" i="1"/>
  <c r="X19" i="1"/>
  <c r="X35" i="1"/>
  <c r="X51" i="1"/>
  <c r="X53" i="1"/>
  <c r="X30" i="1"/>
  <c r="X46" i="1"/>
  <c r="X43" i="1"/>
  <c r="X40" i="1"/>
  <c r="X37" i="1"/>
  <c r="X56" i="1"/>
  <c r="Q9" i="1"/>
  <c r="Q17" i="1"/>
  <c r="Q25" i="1"/>
  <c r="Q33" i="1"/>
  <c r="Q41" i="1"/>
  <c r="Q49" i="1"/>
  <c r="Q57" i="1"/>
  <c r="Q11" i="1"/>
  <c r="Q19" i="1"/>
  <c r="Q27" i="1"/>
  <c r="Q35" i="1"/>
  <c r="Q43" i="1"/>
  <c r="Q51" i="1"/>
  <c r="Q12" i="1"/>
  <c r="Q20" i="1"/>
  <c r="Q28" i="1"/>
  <c r="Q36" i="1"/>
  <c r="Q44" i="1"/>
  <c r="Q52" i="1"/>
  <c r="Q14" i="1"/>
  <c r="Q22" i="1"/>
  <c r="Q30" i="1"/>
  <c r="Q38" i="1"/>
  <c r="Q46" i="1"/>
  <c r="Q54" i="1"/>
  <c r="Q23" i="1"/>
  <c r="Q39" i="1"/>
  <c r="Q55" i="1"/>
  <c r="Q16" i="1"/>
  <c r="Q48" i="1"/>
  <c r="Q21" i="1"/>
  <c r="Q8" i="1"/>
  <c r="Q24" i="1"/>
  <c r="Q40" i="1"/>
  <c r="Q56" i="1"/>
  <c r="Q10" i="1"/>
  <c r="Q26" i="1"/>
  <c r="Q42" i="1"/>
  <c r="Q29" i="1"/>
  <c r="Q15" i="1"/>
  <c r="Q37" i="1"/>
  <c r="Q45" i="1"/>
  <c r="Q31" i="1"/>
  <c r="Q13" i="1"/>
  <c r="Q47" i="1"/>
  <c r="Q53" i="1"/>
  <c r="Q32" i="1"/>
  <c r="Q18" i="1"/>
  <c r="Q34" i="1"/>
  <c r="Q50" i="1"/>
  <c r="Y13" i="1"/>
  <c r="Y21" i="1"/>
  <c r="Y15" i="1"/>
  <c r="Y8" i="1"/>
  <c r="Y16" i="1"/>
  <c r="Y9" i="1"/>
  <c r="Y17" i="1"/>
  <c r="Y18" i="1"/>
  <c r="Y30" i="1"/>
  <c r="Y38" i="1"/>
  <c r="Y46" i="1"/>
  <c r="Y54" i="1"/>
  <c r="Y20" i="1"/>
  <c r="Y24" i="1"/>
  <c r="Y32" i="1"/>
  <c r="Y40" i="1"/>
  <c r="Y48" i="1"/>
  <c r="Y56" i="1"/>
  <c r="Y22" i="1"/>
  <c r="Y25" i="1"/>
  <c r="Y33" i="1"/>
  <c r="Y41" i="1"/>
  <c r="Y49" i="1"/>
  <c r="Y57" i="1"/>
  <c r="Y19" i="1"/>
  <c r="Y27" i="1"/>
  <c r="Y35" i="1"/>
  <c r="Y43" i="1"/>
  <c r="Y51" i="1"/>
  <c r="Y23" i="1"/>
  <c r="Y39" i="1"/>
  <c r="Y55" i="1"/>
  <c r="Y10" i="1"/>
  <c r="Y34" i="1"/>
  <c r="Y36" i="1"/>
  <c r="Y52" i="1"/>
  <c r="Y14" i="1"/>
  <c r="Y29" i="1"/>
  <c r="Y45" i="1"/>
  <c r="Y11" i="1"/>
  <c r="Y31" i="1"/>
  <c r="Y26" i="1"/>
  <c r="Y42" i="1"/>
  <c r="Y12" i="1"/>
  <c r="Y28" i="1"/>
  <c r="Y37" i="1"/>
  <c r="Y53" i="1"/>
  <c r="Y50" i="1"/>
  <c r="Y47" i="1"/>
  <c r="Y44" i="1"/>
  <c r="R12" i="1"/>
  <c r="R20" i="1"/>
  <c r="R14" i="1"/>
  <c r="R22" i="1"/>
  <c r="R7" i="1"/>
  <c r="R15" i="1"/>
  <c r="R23" i="1"/>
  <c r="R8" i="1"/>
  <c r="R16" i="1"/>
  <c r="R17" i="1"/>
  <c r="R29" i="1"/>
  <c r="R37" i="1"/>
  <c r="R45" i="1"/>
  <c r="R53" i="1"/>
  <c r="R19" i="1"/>
  <c r="R31" i="1"/>
  <c r="R39" i="1"/>
  <c r="R47" i="1"/>
  <c r="R55" i="1"/>
  <c r="R21" i="1"/>
  <c r="R24" i="1"/>
  <c r="R32" i="1"/>
  <c r="R40" i="1"/>
  <c r="R48" i="1"/>
  <c r="R56" i="1"/>
  <c r="R18" i="1"/>
  <c r="R26" i="1"/>
  <c r="R34" i="1"/>
  <c r="R42" i="1"/>
  <c r="R50" i="1"/>
  <c r="R10" i="1"/>
  <c r="R38" i="1"/>
  <c r="R54" i="1"/>
  <c r="R33" i="1"/>
  <c r="R11" i="1"/>
  <c r="R35" i="1"/>
  <c r="R51" i="1"/>
  <c r="R28" i="1"/>
  <c r="R44" i="1"/>
  <c r="R30" i="1"/>
  <c r="R9" i="1"/>
  <c r="R25" i="1"/>
  <c r="R41" i="1"/>
  <c r="R57" i="1"/>
  <c r="R27" i="1"/>
  <c r="R43" i="1"/>
  <c r="R13" i="1"/>
  <c r="R52" i="1"/>
  <c r="R46" i="1"/>
  <c r="R36" i="1"/>
  <c r="R49" i="1"/>
  <c r="M37" i="1" l="1"/>
  <c r="M55" i="1"/>
  <c r="M38" i="1"/>
  <c r="M16" i="1"/>
  <c r="M34" i="1"/>
  <c r="M52" i="1"/>
  <c r="M30" i="1"/>
  <c r="M29" i="1"/>
  <c r="M44" i="1"/>
  <c r="M9" i="1"/>
  <c r="M53" i="1"/>
  <c r="M33" i="1"/>
  <c r="M26" i="1"/>
  <c r="M50" i="1"/>
  <c r="M32" i="1"/>
  <c r="M18" i="1"/>
  <c r="M22" i="1"/>
  <c r="M27" i="1"/>
  <c r="M46" i="1"/>
  <c r="M13" i="1"/>
  <c r="M42" i="1"/>
  <c r="M49" i="1"/>
  <c r="M20" i="1"/>
  <c r="M39" i="1"/>
  <c r="M11" i="1"/>
  <c r="M48" i="1"/>
  <c r="M23" i="1"/>
  <c r="M57" i="1"/>
  <c r="M35" i="1"/>
  <c r="M15" i="1"/>
  <c r="M56" i="1"/>
  <c r="M21" i="1"/>
  <c r="M25" i="1"/>
  <c r="M31" i="1"/>
  <c r="M41" i="1"/>
  <c r="M43" i="1"/>
  <c r="M8" i="1"/>
  <c r="M14" i="1"/>
  <c r="M47" i="1"/>
  <c r="M19" i="1"/>
  <c r="M24" i="1"/>
  <c r="M17" i="1"/>
  <c r="M54" i="1"/>
  <c r="M10" i="1"/>
  <c r="M51" i="1"/>
  <c r="M28" i="1"/>
  <c r="M40" i="1"/>
  <c r="L59" i="1"/>
  <c r="M7" i="1"/>
  <c r="M36" i="1"/>
  <c r="M45" i="1"/>
  <c r="M12" i="1"/>
  <c r="M59" i="1" l="1"/>
</calcChain>
</file>

<file path=xl/sharedStrings.xml><?xml version="1.0" encoding="utf-8"?>
<sst xmlns="http://schemas.openxmlformats.org/spreadsheetml/2006/main" count="22" uniqueCount="21">
  <si>
    <t>Matrix</t>
  </si>
  <si>
    <t>Peptide</t>
  </si>
  <si>
    <t>total</t>
  </si>
  <si>
    <t>counts</t>
  </si>
  <si>
    <t>integerized</t>
  </si>
  <si>
    <t>P(Xi|Zj) for prot infer</t>
  </si>
  <si>
    <t>COPY THIS INTO "p_xi_given_zj prot_infer input.csv"</t>
  </si>
  <si>
    <t>P(Zj) target values for pep infer</t>
  </si>
  <si>
    <t>P(Zj) target values for prot ifner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</si>
  <si>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</si>
  <si>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</si>
  <si>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</si>
  <si>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</si>
  <si>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</si>
  <si>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</si>
  <si>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</si>
  <si>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</si>
  <si>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</si>
  <si>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</si>
  <si>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</si>
  <si>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Copy this into "dyeseq_in_prot_match_count.csv"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</si>
</sst>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9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right" vertical="center" wrapText="1"/>
    </xf>
    <xf numFmtId="0" fontId="0" fillId="8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rgb="FFFFCDCD"/>
        </patternFill>
      </fill>
    </dxf>
  </dxfs>
  <tableStyles count="0" defaultTableStyle="TableStyleMedium2" defaultPivotStyle="PivotStyleLight16"/>
  <colors>
    <mruColors>
      <color rgb="FFFF9FFF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890CAE-CE8E-4D43-A5C1-09B70823680B}" name="Table2" displayName="Table2" ref="A6:N57" totalsRowShown="0">
  <autoFilter ref="A6:N57" xr:uid="{D9890CAE-CE8E-4D43-A5C1-09B70823680B}"/>
  <sortState xmlns:xlrd2="http://schemas.microsoft.com/office/spreadsheetml/2017/richdata2" ref="A7:N57">
    <sortCondition ref="A6:A57"/>
  </sortState>
  <tableColumns count="14">
    <tableColumn id="1" xr3:uid="{7EEB693C-9775-4D71-B7BB-6524226343A0}" name="Peptide"/>
    <tableColumn id="2" xr3:uid="{96B84B95-5601-4524-AEBD-838C511DE4A0}" name="counts"/>
    <tableColumn id="3" xr3:uid="{CA7C25B5-8B3F-412F-B4C7-EB755031395C}" name="Column1"/>
    <tableColumn id="4" xr3:uid="{9EC84472-FE6E-4DF3-B647-454B32330A2F}" name="Column2"/>
    <tableColumn id="5" xr3:uid="{848B0FE0-C63E-44A3-BF21-E206F706B837}" name="Column3"/>
    <tableColumn id="6" xr3:uid="{E12632ED-1925-40DE-80CA-9CDD1C07A4FC}" name="Column4"/>
    <tableColumn id="7" xr3:uid="{F7795088-AA4C-4BBE-9A94-A86749A45F18}" name="Column5"/>
    <tableColumn id="8" xr3:uid="{197A7E0A-0553-4112-BECF-F6862A8EE3B4}" name="Column6"/>
    <tableColumn id="9" xr3:uid="{0685B09F-03AF-4855-88CD-224F7C980EEA}" name="Column7"/>
    <tableColumn id="10" xr3:uid="{E00604E7-B8EE-4CEA-BB42-103B6A0BF93E}" name="Column8"/>
    <tableColumn id="11" xr3:uid="{A04850B8-3DAD-455B-BDA7-BCD16740251F}" name="Column9"/>
    <tableColumn id="12" xr3:uid="{D98A7E29-C1C9-4508-A8CE-402C9CA80FE7}" name="Column10">
      <calculatedColumnFormula>B7*B$4+C7*C$4+D7*D$4+E7*E$4+F7*F$4+G7*G$4+H7*H$4+I7*I$4+J7*J$4</calculatedColumnFormula>
    </tableColumn>
    <tableColumn id="13" xr3:uid="{162F7460-863E-4120-B845-ACDFD5080897}" name="P(Zj) target values for pep infer" dataDxfId="1">
      <calculatedColumnFormula>L7/SUM(L$7:L$116)</calculatedColumnFormula>
    </tableColumn>
    <tableColumn id="14" xr3:uid="{D6506DB5-DD9B-4F03-9CBF-778936395EB8}" name="Column1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2232-94E2-49C0-9070-ED336DC62F7D}">
  <dimension ref="A1:Y60"/>
  <sheetViews>
    <sheetView tabSelected="1" topLeftCell="K20" workbookViewId="0">
      <selection activeCell="AB32" sqref="AB32"/>
    </sheetView>
  </sheetViews>
  <sheetFormatPr defaultRowHeight="15" x14ac:dyDescent="0.25"/>
  <cols>
    <col min="1" max="1" width="10.140625" customWidth="1"/>
    <col min="3" max="11" width="11" customWidth="1"/>
    <col min="12" max="12" width="12" customWidth="1"/>
    <col min="13" max="13" width="30.7109375" style="4" customWidth="1"/>
    <col min="14" max="14" width="9.42578125" style="4" customWidth="1"/>
    <col min="15" max="15" width="20.7109375" style="1" customWidth="1"/>
  </cols>
  <sheetData>
    <row r="1" spans="1:25" x14ac:dyDescent="0.25">
      <c r="B1" t="s">
        <v>0</v>
      </c>
      <c r="M1"/>
      <c r="N1"/>
    </row>
    <row r="2" spans="1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 t="s">
        <v>2</v>
      </c>
      <c r="M2"/>
      <c r="N2"/>
    </row>
    <row r="3" spans="1:25" x14ac:dyDescent="0.25">
      <c r="A3" s="3" t="s">
        <v>8</v>
      </c>
      <c r="B3" s="3">
        <v>0.3</v>
      </c>
      <c r="C3" s="3">
        <v>0.25</v>
      </c>
      <c r="D3" s="3">
        <v>0.2</v>
      </c>
      <c r="E3" s="3">
        <v>0.1</v>
      </c>
      <c r="F3" s="3">
        <v>0.08</v>
      </c>
      <c r="G3" s="3">
        <v>6.4000000000000001E-2</v>
      </c>
      <c r="H3" s="3">
        <v>3.0000000000000001E-3</v>
      </c>
      <c r="I3" s="3">
        <v>2E-3</v>
      </c>
      <c r="J3" s="3">
        <v>1E-3</v>
      </c>
      <c r="L3">
        <f>SUM(B3:J3)</f>
        <v>1</v>
      </c>
      <c r="M3"/>
      <c r="N3"/>
    </row>
    <row r="4" spans="1:25" x14ac:dyDescent="0.25">
      <c r="A4" t="s">
        <v>4</v>
      </c>
      <c r="B4">
        <f>B3*1000</f>
        <v>300</v>
      </c>
      <c r="C4">
        <f t="shared" ref="C4:J4" si="0">C3*1000</f>
        <v>250</v>
      </c>
      <c r="D4">
        <f t="shared" si="0"/>
        <v>200</v>
      </c>
      <c r="E4">
        <f t="shared" si="0"/>
        <v>100</v>
      </c>
      <c r="F4">
        <f t="shared" si="0"/>
        <v>80</v>
      </c>
      <c r="G4">
        <f t="shared" si="0"/>
        <v>64</v>
      </c>
      <c r="H4">
        <f t="shared" si="0"/>
        <v>3</v>
      </c>
      <c r="I4">
        <f t="shared" si="0"/>
        <v>2</v>
      </c>
      <c r="J4">
        <f t="shared" si="0"/>
        <v>1</v>
      </c>
      <c r="M4"/>
      <c r="N4"/>
    </row>
    <row r="5" spans="1:25" x14ac:dyDescent="0.25">
      <c r="M5"/>
      <c r="N5"/>
      <c r="S5" s="2" t="s">
        <v>6</v>
      </c>
      <c r="T5" s="2"/>
      <c r="U5" s="2"/>
      <c r="V5" s="2"/>
      <c r="W5" s="2"/>
    </row>
    <row r="6" spans="1:25" x14ac:dyDescent="0.25">
      <c r="A6" t="s">
        <v>1</v>
      </c>
      <c r="B6" t="s">
        <v>3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s="4" t="s">
        <v>7</v>
      </c>
      <c r="N6" s="7" t="s">
        <v>19</v>
      </c>
      <c r="P6" t="s">
        <v>5</v>
      </c>
    </row>
    <row r="7" spans="1:25" x14ac:dyDescent="0.25">
      <c r="A7">
        <v>1</v>
      </c>
      <c r="B7">
        <v>1</v>
      </c>
      <c r="D7">
        <v>1</v>
      </c>
      <c r="L7">
        <f t="shared" ref="L7:L38" si="1">B7*B$4+C7*C$4+D7*D$4+E7*E$4+F7*F$4+G7*G$4+H7*H$4+I7*I$4+J7*J$4</f>
        <v>500</v>
      </c>
      <c r="M7" s="4">
        <f t="shared" ref="M7:M38" si="2">L7/SUM(L$7:L$57)</f>
        <v>3.9827943285008764E-2</v>
      </c>
      <c r="N7" s="6"/>
      <c r="Q7" s="2">
        <f t="shared" ref="Q7:Q38" si="3">B7/B$59</f>
        <v>8.3333333333333329E-2</v>
      </c>
      <c r="R7" s="2">
        <f t="shared" ref="R7:R38" si="4">C7/C$59</f>
        <v>0</v>
      </c>
      <c r="S7" s="2">
        <f t="shared" ref="S7:S38" si="5">D7/D$59</f>
        <v>7.6923076923076927E-2</v>
      </c>
      <c r="T7" s="2">
        <f t="shared" ref="T7:T38" si="6">E7/E$59</f>
        <v>0</v>
      </c>
      <c r="U7" s="2">
        <f t="shared" ref="U7:U38" si="7">F7/F$59</f>
        <v>0</v>
      </c>
      <c r="V7" s="2">
        <f t="shared" ref="V7:V38" si="8">G7/G$59</f>
        <v>0</v>
      </c>
      <c r="W7" s="2">
        <f t="shared" ref="W7:W38" si="9">H7/H$59</f>
        <v>0</v>
      </c>
      <c r="X7" s="2">
        <f t="shared" ref="X7:X38" si="10">I7/I$59</f>
        <v>0</v>
      </c>
      <c r="Y7" s="2">
        <f>J7/J$59</f>
        <v>0</v>
      </c>
    </row>
    <row r="8" spans="1:25" x14ac:dyDescent="0.25">
      <c r="A8">
        <v>2</v>
      </c>
      <c r="C8">
        <v>1</v>
      </c>
      <c r="D8">
        <v>1</v>
      </c>
      <c r="E8">
        <v>2</v>
      </c>
      <c r="G8">
        <v>1</v>
      </c>
      <c r="L8">
        <f t="shared" si="1"/>
        <v>714</v>
      </c>
      <c r="M8" s="4">
        <f t="shared" si="2"/>
        <v>5.6874303010992514E-2</v>
      </c>
      <c r="N8" s="6"/>
      <c r="Q8" s="2">
        <f t="shared" si="3"/>
        <v>0</v>
      </c>
      <c r="R8" s="2">
        <f t="shared" si="4"/>
        <v>7.6923076923076927E-2</v>
      </c>
      <c r="S8" s="2">
        <f t="shared" si="5"/>
        <v>7.6923076923076927E-2</v>
      </c>
      <c r="T8" s="2">
        <f t="shared" si="6"/>
        <v>0.11764705882352941</v>
      </c>
      <c r="U8" s="2">
        <f t="shared" si="7"/>
        <v>0</v>
      </c>
      <c r="V8" s="2">
        <f t="shared" si="8"/>
        <v>0.16666666666666666</v>
      </c>
      <c r="W8" s="2">
        <f t="shared" si="9"/>
        <v>0</v>
      </c>
      <c r="X8" s="2">
        <f t="shared" si="10"/>
        <v>0</v>
      </c>
      <c r="Y8" s="2">
        <f t="shared" ref="Y7:Y38" si="11">J8/J$59</f>
        <v>0</v>
      </c>
    </row>
    <row r="9" spans="1:25" x14ac:dyDescent="0.25">
      <c r="A9">
        <v>3</v>
      </c>
      <c r="F9">
        <v>1</v>
      </c>
      <c r="H9">
        <v>1</v>
      </c>
      <c r="L9">
        <f t="shared" si="1"/>
        <v>83</v>
      </c>
      <c r="M9" s="4">
        <f t="shared" si="2"/>
        <v>6.6114385853114545E-3</v>
      </c>
      <c r="N9" s="6"/>
      <c r="Q9" s="2">
        <f t="shared" si="3"/>
        <v>0</v>
      </c>
      <c r="R9" s="2">
        <f t="shared" si="4"/>
        <v>0</v>
      </c>
      <c r="S9" s="2">
        <f t="shared" si="5"/>
        <v>0</v>
      </c>
      <c r="T9" s="2">
        <f t="shared" si="6"/>
        <v>0</v>
      </c>
      <c r="U9" s="2">
        <f t="shared" si="7"/>
        <v>8.3333333333333329E-2</v>
      </c>
      <c r="V9" s="2">
        <f t="shared" si="8"/>
        <v>0</v>
      </c>
      <c r="W9" s="2">
        <f t="shared" si="9"/>
        <v>0.1</v>
      </c>
      <c r="X9" s="2">
        <f t="shared" si="10"/>
        <v>0</v>
      </c>
      <c r="Y9" s="2">
        <f t="shared" si="11"/>
        <v>0</v>
      </c>
    </row>
    <row r="10" spans="1:25" x14ac:dyDescent="0.25">
      <c r="A10">
        <v>4</v>
      </c>
      <c r="E10">
        <v>1</v>
      </c>
      <c r="H10">
        <v>1</v>
      </c>
      <c r="L10">
        <f t="shared" si="1"/>
        <v>103</v>
      </c>
      <c r="M10" s="4">
        <f t="shared" si="2"/>
        <v>8.2045563167118044E-3</v>
      </c>
      <c r="N10" s="6"/>
      <c r="Q10" s="2">
        <f t="shared" si="3"/>
        <v>0</v>
      </c>
      <c r="R10" s="2">
        <f t="shared" si="4"/>
        <v>0</v>
      </c>
      <c r="S10" s="2">
        <f t="shared" si="5"/>
        <v>0</v>
      </c>
      <c r="T10" s="2">
        <f t="shared" si="6"/>
        <v>5.8823529411764705E-2</v>
      </c>
      <c r="U10" s="2">
        <f t="shared" si="7"/>
        <v>0</v>
      </c>
      <c r="V10" s="2">
        <f t="shared" si="8"/>
        <v>0</v>
      </c>
      <c r="W10" s="2">
        <f t="shared" si="9"/>
        <v>0.1</v>
      </c>
      <c r="X10" s="2">
        <f t="shared" si="10"/>
        <v>0</v>
      </c>
      <c r="Y10" s="2">
        <f t="shared" si="11"/>
        <v>0</v>
      </c>
    </row>
    <row r="11" spans="1:25" x14ac:dyDescent="0.25">
      <c r="A11">
        <v>5</v>
      </c>
      <c r="C11">
        <v>1</v>
      </c>
      <c r="E11">
        <v>2</v>
      </c>
      <c r="L11">
        <f t="shared" si="1"/>
        <v>450</v>
      </c>
      <c r="M11" s="4">
        <f t="shared" si="2"/>
        <v>3.5845148956507887E-2</v>
      </c>
      <c r="N11" s="6"/>
      <c r="Q11" s="2">
        <f t="shared" si="3"/>
        <v>0</v>
      </c>
      <c r="R11" s="2">
        <f t="shared" si="4"/>
        <v>7.6923076923076927E-2</v>
      </c>
      <c r="S11" s="2">
        <f t="shared" si="5"/>
        <v>0</v>
      </c>
      <c r="T11" s="2">
        <f t="shared" si="6"/>
        <v>0.11764705882352941</v>
      </c>
      <c r="U11" s="2">
        <f t="shared" si="7"/>
        <v>0</v>
      </c>
      <c r="V11" s="2">
        <f t="shared" si="8"/>
        <v>0</v>
      </c>
      <c r="W11" s="2">
        <f t="shared" si="9"/>
        <v>0</v>
      </c>
      <c r="X11" s="2">
        <f t="shared" si="10"/>
        <v>0</v>
      </c>
      <c r="Y11" s="2">
        <f t="shared" si="11"/>
        <v>0</v>
      </c>
    </row>
    <row r="12" spans="1:25" x14ac:dyDescent="0.25">
      <c r="A12">
        <v>7</v>
      </c>
      <c r="C12">
        <v>1</v>
      </c>
      <c r="H12">
        <v>1</v>
      </c>
      <c r="L12">
        <f t="shared" si="1"/>
        <v>253</v>
      </c>
      <c r="M12" s="4">
        <f t="shared" si="2"/>
        <v>2.0152939302214432E-2</v>
      </c>
      <c r="N12" s="6"/>
      <c r="Q12" s="2">
        <f t="shared" si="3"/>
        <v>0</v>
      </c>
      <c r="R12" s="2">
        <f t="shared" si="4"/>
        <v>7.6923076923076927E-2</v>
      </c>
      <c r="S12" s="2">
        <f t="shared" si="5"/>
        <v>0</v>
      </c>
      <c r="T12" s="2">
        <f t="shared" si="6"/>
        <v>0</v>
      </c>
      <c r="U12" s="2">
        <f t="shared" si="7"/>
        <v>0</v>
      </c>
      <c r="V12" s="2">
        <f t="shared" si="8"/>
        <v>0</v>
      </c>
      <c r="W12" s="2">
        <f t="shared" si="9"/>
        <v>0.1</v>
      </c>
      <c r="X12" s="2">
        <f t="shared" si="10"/>
        <v>0</v>
      </c>
      <c r="Y12" s="2">
        <f t="shared" si="11"/>
        <v>0</v>
      </c>
    </row>
    <row r="13" spans="1:25" x14ac:dyDescent="0.25">
      <c r="A13">
        <v>8</v>
      </c>
      <c r="D13">
        <v>1</v>
      </c>
      <c r="J13">
        <v>2</v>
      </c>
      <c r="L13">
        <f t="shared" si="1"/>
        <v>202</v>
      </c>
      <c r="M13" s="4">
        <f t="shared" si="2"/>
        <v>1.6090489087143538E-2</v>
      </c>
      <c r="N13" s="6"/>
      <c r="Q13" s="2">
        <f t="shared" si="3"/>
        <v>0</v>
      </c>
      <c r="R13" s="2">
        <f t="shared" si="4"/>
        <v>0</v>
      </c>
      <c r="S13" s="2">
        <f t="shared" si="5"/>
        <v>7.6923076923076927E-2</v>
      </c>
      <c r="T13" s="2">
        <f t="shared" si="6"/>
        <v>0</v>
      </c>
      <c r="U13" s="2">
        <f t="shared" si="7"/>
        <v>0</v>
      </c>
      <c r="V13" s="2">
        <f t="shared" si="8"/>
        <v>0</v>
      </c>
      <c r="W13" s="2">
        <f t="shared" si="9"/>
        <v>0</v>
      </c>
      <c r="X13" s="2">
        <f t="shared" si="10"/>
        <v>0</v>
      </c>
      <c r="Y13" s="2">
        <f t="shared" si="11"/>
        <v>0.14285714285714285</v>
      </c>
    </row>
    <row r="14" spans="1:25" x14ac:dyDescent="0.25">
      <c r="A14">
        <v>9</v>
      </c>
      <c r="B14">
        <v>2</v>
      </c>
      <c r="L14">
        <f t="shared" si="1"/>
        <v>600</v>
      </c>
      <c r="M14" s="4">
        <f t="shared" si="2"/>
        <v>4.7793531942010511E-2</v>
      </c>
      <c r="N14" s="6"/>
      <c r="Q14" s="2">
        <f t="shared" si="3"/>
        <v>0.16666666666666666</v>
      </c>
      <c r="R14" s="2">
        <f t="shared" si="4"/>
        <v>0</v>
      </c>
      <c r="S14" s="2">
        <f t="shared" si="5"/>
        <v>0</v>
      </c>
      <c r="T14" s="2">
        <f t="shared" si="6"/>
        <v>0</v>
      </c>
      <c r="U14" s="2">
        <f t="shared" si="7"/>
        <v>0</v>
      </c>
      <c r="V14" s="2">
        <f t="shared" si="8"/>
        <v>0</v>
      </c>
      <c r="W14" s="2">
        <f t="shared" si="9"/>
        <v>0</v>
      </c>
      <c r="X14" s="2">
        <f t="shared" si="10"/>
        <v>0</v>
      </c>
      <c r="Y14" s="2">
        <f t="shared" si="11"/>
        <v>0</v>
      </c>
    </row>
    <row r="15" spans="1:25" x14ac:dyDescent="0.25">
      <c r="A15">
        <v>10</v>
      </c>
      <c r="C15">
        <v>1</v>
      </c>
      <c r="I15">
        <v>1</v>
      </c>
      <c r="L15">
        <f t="shared" si="1"/>
        <v>252</v>
      </c>
      <c r="M15" s="4">
        <f t="shared" si="2"/>
        <v>2.0073283415644416E-2</v>
      </c>
      <c r="N15" s="6"/>
      <c r="Q15" s="2">
        <f t="shared" si="3"/>
        <v>0</v>
      </c>
      <c r="R15" s="2">
        <f t="shared" si="4"/>
        <v>7.6923076923076927E-2</v>
      </c>
      <c r="S15" s="2">
        <f t="shared" si="5"/>
        <v>0</v>
      </c>
      <c r="T15" s="2">
        <f t="shared" si="6"/>
        <v>0</v>
      </c>
      <c r="U15" s="2">
        <f t="shared" si="7"/>
        <v>0</v>
      </c>
      <c r="V15" s="2">
        <f t="shared" si="8"/>
        <v>0</v>
      </c>
      <c r="W15" s="2">
        <f t="shared" si="9"/>
        <v>0</v>
      </c>
      <c r="X15" s="2">
        <f t="shared" si="10"/>
        <v>0.125</v>
      </c>
      <c r="Y15" s="2">
        <f t="shared" si="11"/>
        <v>0</v>
      </c>
    </row>
    <row r="16" spans="1:25" x14ac:dyDescent="0.25">
      <c r="A16">
        <v>11</v>
      </c>
      <c r="E16">
        <v>1</v>
      </c>
      <c r="I16">
        <v>1</v>
      </c>
      <c r="L16">
        <f t="shared" si="1"/>
        <v>102</v>
      </c>
      <c r="M16" s="4">
        <f t="shared" si="2"/>
        <v>8.1249004301417876E-3</v>
      </c>
      <c r="N16" s="6"/>
      <c r="Q16" s="2">
        <f t="shared" si="3"/>
        <v>0</v>
      </c>
      <c r="R16" s="2">
        <f t="shared" si="4"/>
        <v>0</v>
      </c>
      <c r="S16" s="2">
        <f t="shared" si="5"/>
        <v>0</v>
      </c>
      <c r="T16" s="2">
        <f t="shared" si="6"/>
        <v>5.8823529411764705E-2</v>
      </c>
      <c r="U16" s="2">
        <f t="shared" si="7"/>
        <v>0</v>
      </c>
      <c r="V16" s="2">
        <f t="shared" si="8"/>
        <v>0</v>
      </c>
      <c r="W16" s="2">
        <f t="shared" si="9"/>
        <v>0</v>
      </c>
      <c r="X16" s="2">
        <f t="shared" si="10"/>
        <v>0.125</v>
      </c>
      <c r="Y16" s="2">
        <f t="shared" si="11"/>
        <v>0</v>
      </c>
    </row>
    <row r="17" spans="1:25" x14ac:dyDescent="0.25">
      <c r="A17">
        <v>12</v>
      </c>
      <c r="I17">
        <v>1</v>
      </c>
      <c r="J17">
        <v>1</v>
      </c>
      <c r="L17">
        <f t="shared" si="1"/>
        <v>3</v>
      </c>
      <c r="M17" s="4">
        <f t="shared" si="2"/>
        <v>2.3896765971005257E-4</v>
      </c>
      <c r="N17" s="6"/>
      <c r="Q17" s="2">
        <f t="shared" si="3"/>
        <v>0</v>
      </c>
      <c r="R17" s="2">
        <f t="shared" si="4"/>
        <v>0</v>
      </c>
      <c r="S17" s="2">
        <f t="shared" si="5"/>
        <v>0</v>
      </c>
      <c r="T17" s="2">
        <f t="shared" si="6"/>
        <v>0</v>
      </c>
      <c r="U17" s="2">
        <f t="shared" si="7"/>
        <v>0</v>
      </c>
      <c r="V17" s="2">
        <f t="shared" si="8"/>
        <v>0</v>
      </c>
      <c r="W17" s="2">
        <f t="shared" si="9"/>
        <v>0</v>
      </c>
      <c r="X17" s="2">
        <f t="shared" si="10"/>
        <v>0.125</v>
      </c>
      <c r="Y17" s="2">
        <f t="shared" si="11"/>
        <v>7.1428571428571425E-2</v>
      </c>
    </row>
    <row r="18" spans="1:25" x14ac:dyDescent="0.25">
      <c r="A18">
        <v>13</v>
      </c>
      <c r="F18">
        <v>1</v>
      </c>
      <c r="J18">
        <v>1</v>
      </c>
      <c r="L18">
        <f t="shared" si="1"/>
        <v>81</v>
      </c>
      <c r="M18" s="4">
        <f t="shared" si="2"/>
        <v>6.4521268121714194E-3</v>
      </c>
      <c r="N18" s="6"/>
      <c r="Q18" s="2">
        <f t="shared" si="3"/>
        <v>0</v>
      </c>
      <c r="R18" s="2">
        <f t="shared" si="4"/>
        <v>0</v>
      </c>
      <c r="S18" s="2">
        <f t="shared" si="5"/>
        <v>0</v>
      </c>
      <c r="T18" s="2">
        <f t="shared" si="6"/>
        <v>0</v>
      </c>
      <c r="U18" s="2">
        <f t="shared" si="7"/>
        <v>8.3333333333333329E-2</v>
      </c>
      <c r="V18" s="2">
        <f t="shared" si="8"/>
        <v>0</v>
      </c>
      <c r="W18" s="2">
        <f t="shared" si="9"/>
        <v>0</v>
      </c>
      <c r="X18" s="2">
        <f t="shared" si="10"/>
        <v>0</v>
      </c>
      <c r="Y18" s="2">
        <f t="shared" si="11"/>
        <v>7.1428571428571425E-2</v>
      </c>
    </row>
    <row r="19" spans="1:25" x14ac:dyDescent="0.25">
      <c r="A19">
        <v>15</v>
      </c>
      <c r="B19">
        <v>1</v>
      </c>
      <c r="I19">
        <v>1</v>
      </c>
      <c r="L19">
        <f t="shared" si="1"/>
        <v>302</v>
      </c>
      <c r="M19" s="4">
        <f t="shared" si="2"/>
        <v>2.4056077744145293E-2</v>
      </c>
      <c r="N19" s="6"/>
      <c r="Q19" s="2">
        <f t="shared" si="3"/>
        <v>8.3333333333333329E-2</v>
      </c>
      <c r="R19" s="2">
        <f t="shared" si="4"/>
        <v>0</v>
      </c>
      <c r="S19" s="2">
        <f t="shared" si="5"/>
        <v>0</v>
      </c>
      <c r="T19" s="2">
        <f t="shared" si="6"/>
        <v>0</v>
      </c>
      <c r="U19" s="2">
        <f t="shared" si="7"/>
        <v>0</v>
      </c>
      <c r="V19" s="2">
        <f t="shared" si="8"/>
        <v>0</v>
      </c>
      <c r="W19" s="2">
        <f t="shared" si="9"/>
        <v>0</v>
      </c>
      <c r="X19" s="2">
        <f t="shared" si="10"/>
        <v>0.125</v>
      </c>
      <c r="Y19" s="2">
        <f t="shared" si="11"/>
        <v>0</v>
      </c>
    </row>
    <row r="20" spans="1:25" x14ac:dyDescent="0.25">
      <c r="A20">
        <v>16</v>
      </c>
      <c r="E20">
        <v>1</v>
      </c>
      <c r="H20">
        <v>1</v>
      </c>
      <c r="L20">
        <f t="shared" si="1"/>
        <v>103</v>
      </c>
      <c r="M20" s="4">
        <f t="shared" si="2"/>
        <v>8.2045563167118044E-3</v>
      </c>
      <c r="N20" s="6"/>
      <c r="Q20" s="2">
        <f t="shared" si="3"/>
        <v>0</v>
      </c>
      <c r="R20" s="2">
        <f t="shared" si="4"/>
        <v>0</v>
      </c>
      <c r="S20" s="2">
        <f t="shared" si="5"/>
        <v>0</v>
      </c>
      <c r="T20" s="2">
        <f t="shared" si="6"/>
        <v>5.8823529411764705E-2</v>
      </c>
      <c r="U20" s="2">
        <f t="shared" si="7"/>
        <v>0</v>
      </c>
      <c r="V20" s="2">
        <f t="shared" si="8"/>
        <v>0</v>
      </c>
      <c r="W20" s="2">
        <f t="shared" si="9"/>
        <v>0.1</v>
      </c>
      <c r="X20" s="2">
        <f t="shared" si="10"/>
        <v>0</v>
      </c>
      <c r="Y20" s="2">
        <f t="shared" si="11"/>
        <v>0</v>
      </c>
    </row>
    <row r="21" spans="1:25" x14ac:dyDescent="0.25">
      <c r="A21">
        <v>17</v>
      </c>
      <c r="C21">
        <v>2</v>
      </c>
      <c r="E21">
        <v>2</v>
      </c>
      <c r="L21">
        <f t="shared" si="1"/>
        <v>700</v>
      </c>
      <c r="M21" s="4">
        <f t="shared" si="2"/>
        <v>5.5759120599012266E-2</v>
      </c>
      <c r="N21" s="6"/>
      <c r="Q21" s="2">
        <f t="shared" si="3"/>
        <v>0</v>
      </c>
      <c r="R21" s="2">
        <f t="shared" si="4"/>
        <v>0.15384615384615385</v>
      </c>
      <c r="S21" s="2">
        <f t="shared" si="5"/>
        <v>0</v>
      </c>
      <c r="T21" s="2">
        <f t="shared" si="6"/>
        <v>0.11764705882352941</v>
      </c>
      <c r="U21" s="2">
        <f t="shared" si="7"/>
        <v>0</v>
      </c>
      <c r="V21" s="2">
        <f t="shared" si="8"/>
        <v>0</v>
      </c>
      <c r="W21" s="2">
        <f t="shared" si="9"/>
        <v>0</v>
      </c>
      <c r="X21" s="2">
        <f t="shared" si="10"/>
        <v>0</v>
      </c>
      <c r="Y21" s="2">
        <f t="shared" si="11"/>
        <v>0</v>
      </c>
    </row>
    <row r="22" spans="1:25" x14ac:dyDescent="0.25">
      <c r="A22">
        <v>18</v>
      </c>
      <c r="F22">
        <v>1</v>
      </c>
      <c r="G22">
        <v>1</v>
      </c>
      <c r="L22">
        <f t="shared" si="1"/>
        <v>144</v>
      </c>
      <c r="M22" s="4">
        <f t="shared" si="2"/>
        <v>1.1470447666082524E-2</v>
      </c>
      <c r="N22" s="6"/>
      <c r="Q22" s="2">
        <f t="shared" si="3"/>
        <v>0</v>
      </c>
      <c r="R22" s="2">
        <f t="shared" si="4"/>
        <v>0</v>
      </c>
      <c r="S22" s="2">
        <f t="shared" si="5"/>
        <v>0</v>
      </c>
      <c r="T22" s="2">
        <f t="shared" si="6"/>
        <v>0</v>
      </c>
      <c r="U22" s="2">
        <f t="shared" si="7"/>
        <v>8.3333333333333329E-2</v>
      </c>
      <c r="V22" s="2">
        <f t="shared" si="8"/>
        <v>0.16666666666666666</v>
      </c>
      <c r="W22" s="2">
        <f t="shared" si="9"/>
        <v>0</v>
      </c>
      <c r="X22" s="2">
        <f t="shared" si="10"/>
        <v>0</v>
      </c>
      <c r="Y22" s="2">
        <f t="shared" si="11"/>
        <v>0</v>
      </c>
    </row>
    <row r="23" spans="1:25" x14ac:dyDescent="0.25">
      <c r="A23">
        <v>20</v>
      </c>
      <c r="E23">
        <v>1</v>
      </c>
      <c r="H23">
        <v>1</v>
      </c>
      <c r="L23">
        <f t="shared" si="1"/>
        <v>103</v>
      </c>
      <c r="M23" s="4">
        <f t="shared" si="2"/>
        <v>8.2045563167118044E-3</v>
      </c>
      <c r="N23" s="6"/>
      <c r="Q23" s="2">
        <f t="shared" si="3"/>
        <v>0</v>
      </c>
      <c r="R23" s="2">
        <f t="shared" si="4"/>
        <v>0</v>
      </c>
      <c r="S23" s="2">
        <f t="shared" si="5"/>
        <v>0</v>
      </c>
      <c r="T23" s="2">
        <f t="shared" si="6"/>
        <v>5.8823529411764705E-2</v>
      </c>
      <c r="U23" s="2">
        <f t="shared" si="7"/>
        <v>0</v>
      </c>
      <c r="V23" s="2">
        <f t="shared" si="8"/>
        <v>0</v>
      </c>
      <c r="W23" s="2">
        <f t="shared" si="9"/>
        <v>0.1</v>
      </c>
      <c r="X23" s="2">
        <f t="shared" si="10"/>
        <v>0</v>
      </c>
      <c r="Y23" s="2">
        <f t="shared" si="11"/>
        <v>0</v>
      </c>
    </row>
    <row r="24" spans="1:25" x14ac:dyDescent="0.25">
      <c r="A24">
        <v>21</v>
      </c>
      <c r="H24">
        <v>1</v>
      </c>
      <c r="J24">
        <v>1</v>
      </c>
      <c r="L24">
        <f t="shared" si="1"/>
        <v>4</v>
      </c>
      <c r="M24" s="4">
        <f t="shared" si="2"/>
        <v>3.1862354628007009E-4</v>
      </c>
      <c r="N24" s="6"/>
      <c r="Q24" s="2">
        <f t="shared" si="3"/>
        <v>0</v>
      </c>
      <c r="R24" s="2">
        <f t="shared" si="4"/>
        <v>0</v>
      </c>
      <c r="S24" s="2">
        <f t="shared" si="5"/>
        <v>0</v>
      </c>
      <c r="T24" s="2">
        <f t="shared" si="6"/>
        <v>0</v>
      </c>
      <c r="U24" s="2">
        <f t="shared" si="7"/>
        <v>0</v>
      </c>
      <c r="V24" s="2">
        <f t="shared" si="8"/>
        <v>0</v>
      </c>
      <c r="W24" s="2">
        <f t="shared" si="9"/>
        <v>0.1</v>
      </c>
      <c r="X24" s="2">
        <f t="shared" si="10"/>
        <v>0</v>
      </c>
      <c r="Y24" s="2">
        <f t="shared" si="11"/>
        <v>7.1428571428571425E-2</v>
      </c>
    </row>
    <row r="25" spans="1:25" x14ac:dyDescent="0.25">
      <c r="A25">
        <v>23</v>
      </c>
      <c r="F25">
        <v>1</v>
      </c>
      <c r="I25">
        <v>1</v>
      </c>
      <c r="L25">
        <f t="shared" si="1"/>
        <v>82</v>
      </c>
      <c r="M25" s="4">
        <f t="shared" si="2"/>
        <v>6.531782698741437E-3</v>
      </c>
      <c r="N25" s="6"/>
      <c r="Q25" s="2">
        <f t="shared" si="3"/>
        <v>0</v>
      </c>
      <c r="R25" s="2">
        <f t="shared" si="4"/>
        <v>0</v>
      </c>
      <c r="S25" s="2">
        <f t="shared" si="5"/>
        <v>0</v>
      </c>
      <c r="T25" s="2">
        <f t="shared" si="6"/>
        <v>0</v>
      </c>
      <c r="U25" s="2">
        <f t="shared" si="7"/>
        <v>8.3333333333333329E-2</v>
      </c>
      <c r="V25" s="2">
        <f t="shared" si="8"/>
        <v>0</v>
      </c>
      <c r="W25" s="2">
        <f t="shared" si="9"/>
        <v>0</v>
      </c>
      <c r="X25" s="2">
        <f t="shared" si="10"/>
        <v>0.125</v>
      </c>
      <c r="Y25" s="2">
        <f t="shared" si="11"/>
        <v>0</v>
      </c>
    </row>
    <row r="26" spans="1:25" x14ac:dyDescent="0.25">
      <c r="A26">
        <v>24</v>
      </c>
      <c r="C26">
        <v>1</v>
      </c>
      <c r="J26">
        <v>1</v>
      </c>
      <c r="L26">
        <f t="shared" si="1"/>
        <v>251</v>
      </c>
      <c r="M26" s="4">
        <f t="shared" si="2"/>
        <v>1.9993627529074399E-2</v>
      </c>
      <c r="N26" s="6"/>
      <c r="Q26" s="2">
        <f t="shared" si="3"/>
        <v>0</v>
      </c>
      <c r="R26" s="2">
        <f t="shared" si="4"/>
        <v>7.6923076923076927E-2</v>
      </c>
      <c r="S26" s="2">
        <f t="shared" si="5"/>
        <v>0</v>
      </c>
      <c r="T26" s="2">
        <f t="shared" si="6"/>
        <v>0</v>
      </c>
      <c r="U26" s="2">
        <f t="shared" si="7"/>
        <v>0</v>
      </c>
      <c r="V26" s="2">
        <f t="shared" si="8"/>
        <v>0</v>
      </c>
      <c r="W26" s="2">
        <f t="shared" si="9"/>
        <v>0</v>
      </c>
      <c r="X26" s="2">
        <f t="shared" si="10"/>
        <v>0</v>
      </c>
      <c r="Y26" s="2">
        <f t="shared" si="11"/>
        <v>7.1428571428571425E-2</v>
      </c>
    </row>
    <row r="27" spans="1:25" x14ac:dyDescent="0.25">
      <c r="A27">
        <v>25</v>
      </c>
      <c r="B27">
        <v>1</v>
      </c>
      <c r="D27">
        <v>1</v>
      </c>
      <c r="L27">
        <f t="shared" si="1"/>
        <v>500</v>
      </c>
      <c r="M27" s="4">
        <f t="shared" si="2"/>
        <v>3.9827943285008764E-2</v>
      </c>
      <c r="N27" s="6"/>
      <c r="Q27" s="2">
        <f t="shared" si="3"/>
        <v>8.3333333333333329E-2</v>
      </c>
      <c r="R27" s="2">
        <f t="shared" si="4"/>
        <v>0</v>
      </c>
      <c r="S27" s="2">
        <f t="shared" si="5"/>
        <v>7.6923076923076927E-2</v>
      </c>
      <c r="T27" s="2">
        <f t="shared" si="6"/>
        <v>0</v>
      </c>
      <c r="U27" s="2">
        <f t="shared" si="7"/>
        <v>0</v>
      </c>
      <c r="V27" s="2">
        <f t="shared" si="8"/>
        <v>0</v>
      </c>
      <c r="W27" s="2">
        <f t="shared" si="9"/>
        <v>0</v>
      </c>
      <c r="X27" s="2">
        <f t="shared" si="10"/>
        <v>0</v>
      </c>
      <c r="Y27" s="2">
        <f t="shared" si="11"/>
        <v>0</v>
      </c>
    </row>
    <row r="28" spans="1:25" x14ac:dyDescent="0.25">
      <c r="A28">
        <v>27</v>
      </c>
      <c r="E28">
        <v>1</v>
      </c>
      <c r="F28">
        <v>1</v>
      </c>
      <c r="G28">
        <v>1</v>
      </c>
      <c r="L28">
        <f t="shared" si="1"/>
        <v>244</v>
      </c>
      <c r="M28" s="4">
        <f t="shared" si="2"/>
        <v>1.9436036323084275E-2</v>
      </c>
      <c r="N28" s="6"/>
      <c r="Q28" s="2">
        <f t="shared" si="3"/>
        <v>0</v>
      </c>
      <c r="R28" s="2">
        <f t="shared" si="4"/>
        <v>0</v>
      </c>
      <c r="S28" s="2">
        <f t="shared" si="5"/>
        <v>0</v>
      </c>
      <c r="T28" s="2">
        <f t="shared" si="6"/>
        <v>5.8823529411764705E-2</v>
      </c>
      <c r="U28" s="2">
        <f t="shared" si="7"/>
        <v>8.3333333333333329E-2</v>
      </c>
      <c r="V28" s="2">
        <f t="shared" si="8"/>
        <v>0.16666666666666666</v>
      </c>
      <c r="W28" s="2">
        <f t="shared" si="9"/>
        <v>0</v>
      </c>
      <c r="X28" s="2">
        <f t="shared" si="10"/>
        <v>0</v>
      </c>
      <c r="Y28" s="2">
        <f t="shared" si="11"/>
        <v>0</v>
      </c>
    </row>
    <row r="29" spans="1:25" x14ac:dyDescent="0.25">
      <c r="A29">
        <v>29</v>
      </c>
      <c r="E29">
        <v>1</v>
      </c>
      <c r="I29">
        <v>1</v>
      </c>
      <c r="L29">
        <f t="shared" si="1"/>
        <v>102</v>
      </c>
      <c r="M29" s="4">
        <f t="shared" si="2"/>
        <v>8.1249004301417876E-3</v>
      </c>
      <c r="N29" s="6"/>
      <c r="Q29" s="2">
        <f t="shared" si="3"/>
        <v>0</v>
      </c>
      <c r="R29" s="2">
        <f t="shared" si="4"/>
        <v>0</v>
      </c>
      <c r="S29" s="2">
        <f t="shared" si="5"/>
        <v>0</v>
      </c>
      <c r="T29" s="2">
        <f t="shared" si="6"/>
        <v>5.8823529411764705E-2</v>
      </c>
      <c r="U29" s="2">
        <f t="shared" si="7"/>
        <v>0</v>
      </c>
      <c r="V29" s="2">
        <f t="shared" si="8"/>
        <v>0</v>
      </c>
      <c r="W29" s="2">
        <f t="shared" si="9"/>
        <v>0</v>
      </c>
      <c r="X29" s="2">
        <f t="shared" si="10"/>
        <v>0.125</v>
      </c>
      <c r="Y29" s="2">
        <f t="shared" si="11"/>
        <v>0</v>
      </c>
    </row>
    <row r="30" spans="1:25" x14ac:dyDescent="0.25">
      <c r="A30">
        <v>32</v>
      </c>
      <c r="B30">
        <v>1</v>
      </c>
      <c r="C30">
        <v>1</v>
      </c>
      <c r="L30">
        <f t="shared" si="1"/>
        <v>550</v>
      </c>
      <c r="M30" s="4">
        <f t="shared" si="2"/>
        <v>4.3810737613509641E-2</v>
      </c>
      <c r="N30" s="6"/>
      <c r="Q30" s="2">
        <f t="shared" si="3"/>
        <v>8.3333333333333329E-2</v>
      </c>
      <c r="R30" s="2">
        <f t="shared" si="4"/>
        <v>7.6923076923076927E-2</v>
      </c>
      <c r="S30" s="2">
        <f t="shared" si="5"/>
        <v>0</v>
      </c>
      <c r="T30" s="2">
        <f t="shared" si="6"/>
        <v>0</v>
      </c>
      <c r="U30" s="2">
        <f t="shared" si="7"/>
        <v>0</v>
      </c>
      <c r="V30" s="2">
        <f t="shared" si="8"/>
        <v>0</v>
      </c>
      <c r="W30" s="2">
        <f t="shared" si="9"/>
        <v>0</v>
      </c>
      <c r="X30" s="2">
        <f t="shared" si="10"/>
        <v>0</v>
      </c>
      <c r="Y30" s="2">
        <f t="shared" si="11"/>
        <v>0</v>
      </c>
    </row>
    <row r="31" spans="1:25" x14ac:dyDescent="0.25">
      <c r="A31">
        <v>36</v>
      </c>
      <c r="D31">
        <v>1</v>
      </c>
      <c r="I31">
        <v>1</v>
      </c>
      <c r="L31">
        <f t="shared" si="1"/>
        <v>202</v>
      </c>
      <c r="M31" s="4">
        <f t="shared" si="2"/>
        <v>1.6090489087143538E-2</v>
      </c>
      <c r="N31" s="6"/>
      <c r="Q31" s="2">
        <f t="shared" si="3"/>
        <v>0</v>
      </c>
      <c r="R31" s="2">
        <f t="shared" si="4"/>
        <v>0</v>
      </c>
      <c r="S31" s="2">
        <f t="shared" si="5"/>
        <v>7.6923076923076927E-2</v>
      </c>
      <c r="T31" s="2">
        <f t="shared" si="6"/>
        <v>0</v>
      </c>
      <c r="U31" s="2">
        <f t="shared" si="7"/>
        <v>0</v>
      </c>
      <c r="V31" s="2">
        <f t="shared" si="8"/>
        <v>0</v>
      </c>
      <c r="W31" s="2">
        <f t="shared" si="9"/>
        <v>0</v>
      </c>
      <c r="X31" s="2">
        <f t="shared" si="10"/>
        <v>0.125</v>
      </c>
      <c r="Y31" s="2">
        <f t="shared" si="11"/>
        <v>0</v>
      </c>
    </row>
    <row r="32" spans="1:25" x14ac:dyDescent="0.25">
      <c r="A32">
        <v>39</v>
      </c>
      <c r="F32">
        <v>1</v>
      </c>
      <c r="G32">
        <v>1</v>
      </c>
      <c r="L32">
        <f t="shared" si="1"/>
        <v>144</v>
      </c>
      <c r="M32" s="4">
        <f t="shared" si="2"/>
        <v>1.1470447666082524E-2</v>
      </c>
      <c r="N32" s="6"/>
      <c r="Q32" s="2">
        <f t="shared" si="3"/>
        <v>0</v>
      </c>
      <c r="R32" s="2">
        <f t="shared" si="4"/>
        <v>0</v>
      </c>
      <c r="S32" s="2">
        <f t="shared" si="5"/>
        <v>0</v>
      </c>
      <c r="T32" s="2">
        <f t="shared" si="6"/>
        <v>0</v>
      </c>
      <c r="U32" s="2">
        <f t="shared" si="7"/>
        <v>8.3333333333333329E-2</v>
      </c>
      <c r="V32" s="2">
        <f t="shared" si="8"/>
        <v>0.16666666666666666</v>
      </c>
      <c r="W32" s="2">
        <f t="shared" si="9"/>
        <v>0</v>
      </c>
      <c r="X32" s="2">
        <f t="shared" si="10"/>
        <v>0</v>
      </c>
      <c r="Y32" s="2">
        <f t="shared" si="11"/>
        <v>0</v>
      </c>
    </row>
    <row r="33" spans="1:25" x14ac:dyDescent="0.25">
      <c r="A33">
        <v>41</v>
      </c>
      <c r="D33">
        <v>1</v>
      </c>
      <c r="L33">
        <f t="shared" si="1"/>
        <v>200</v>
      </c>
      <c r="M33" s="4">
        <f t="shared" si="2"/>
        <v>1.5931177314003505E-2</v>
      </c>
      <c r="N33" s="6"/>
      <c r="Q33" s="2">
        <f t="shared" si="3"/>
        <v>0</v>
      </c>
      <c r="R33" s="2">
        <f t="shared" si="4"/>
        <v>0</v>
      </c>
      <c r="S33" s="2">
        <f t="shared" si="5"/>
        <v>7.6923076923076927E-2</v>
      </c>
      <c r="T33" s="2">
        <f t="shared" si="6"/>
        <v>0</v>
      </c>
      <c r="U33" s="2">
        <f t="shared" si="7"/>
        <v>0</v>
      </c>
      <c r="V33" s="2">
        <f t="shared" si="8"/>
        <v>0</v>
      </c>
      <c r="W33" s="2">
        <f t="shared" si="9"/>
        <v>0</v>
      </c>
      <c r="X33" s="2">
        <f t="shared" si="10"/>
        <v>0</v>
      </c>
      <c r="Y33" s="2">
        <f t="shared" si="11"/>
        <v>0</v>
      </c>
    </row>
    <row r="34" spans="1:25" x14ac:dyDescent="0.25">
      <c r="A34">
        <v>42</v>
      </c>
      <c r="B34">
        <v>1</v>
      </c>
      <c r="H34">
        <v>1</v>
      </c>
      <c r="L34">
        <f t="shared" si="1"/>
        <v>303</v>
      </c>
      <c r="M34" s="4">
        <f t="shared" si="2"/>
        <v>2.4135733630715309E-2</v>
      </c>
      <c r="N34" s="6"/>
      <c r="Q34" s="2">
        <f t="shared" si="3"/>
        <v>8.3333333333333329E-2</v>
      </c>
      <c r="R34" s="2">
        <f t="shared" si="4"/>
        <v>0</v>
      </c>
      <c r="S34" s="2">
        <f t="shared" si="5"/>
        <v>0</v>
      </c>
      <c r="T34" s="2">
        <f t="shared" si="6"/>
        <v>0</v>
      </c>
      <c r="U34" s="2">
        <f t="shared" si="7"/>
        <v>0</v>
      </c>
      <c r="V34" s="2">
        <f t="shared" si="8"/>
        <v>0</v>
      </c>
      <c r="W34" s="2">
        <f t="shared" si="9"/>
        <v>0.1</v>
      </c>
      <c r="X34" s="2">
        <f t="shared" si="10"/>
        <v>0</v>
      </c>
      <c r="Y34" s="2">
        <f t="shared" si="11"/>
        <v>0</v>
      </c>
    </row>
    <row r="35" spans="1:25" x14ac:dyDescent="0.25">
      <c r="A35">
        <v>43</v>
      </c>
      <c r="E35">
        <v>1</v>
      </c>
      <c r="J35">
        <v>2</v>
      </c>
      <c r="L35">
        <f t="shared" si="1"/>
        <v>102</v>
      </c>
      <c r="M35" s="4">
        <f t="shared" si="2"/>
        <v>8.1249004301417876E-3</v>
      </c>
      <c r="N35" s="6"/>
      <c r="Q35" s="2">
        <f t="shared" si="3"/>
        <v>0</v>
      </c>
      <c r="R35" s="2">
        <f t="shared" si="4"/>
        <v>0</v>
      </c>
      <c r="S35" s="2">
        <f t="shared" si="5"/>
        <v>0</v>
      </c>
      <c r="T35" s="2">
        <f t="shared" si="6"/>
        <v>5.8823529411764705E-2</v>
      </c>
      <c r="U35" s="2">
        <f t="shared" si="7"/>
        <v>0</v>
      </c>
      <c r="V35" s="2">
        <f t="shared" si="8"/>
        <v>0</v>
      </c>
      <c r="W35" s="2">
        <f t="shared" si="9"/>
        <v>0</v>
      </c>
      <c r="X35" s="2">
        <f t="shared" si="10"/>
        <v>0</v>
      </c>
      <c r="Y35" s="2">
        <f t="shared" si="11"/>
        <v>0.14285714285714285</v>
      </c>
    </row>
    <row r="36" spans="1:25" x14ac:dyDescent="0.25">
      <c r="A36">
        <v>48</v>
      </c>
      <c r="F36">
        <v>1</v>
      </c>
      <c r="G36">
        <v>1</v>
      </c>
      <c r="L36">
        <f t="shared" si="1"/>
        <v>144</v>
      </c>
      <c r="M36" s="4">
        <f t="shared" si="2"/>
        <v>1.1470447666082524E-2</v>
      </c>
      <c r="N36" s="6"/>
      <c r="Q36" s="2">
        <f t="shared" si="3"/>
        <v>0</v>
      </c>
      <c r="R36" s="2">
        <f t="shared" si="4"/>
        <v>0</v>
      </c>
      <c r="S36" s="2">
        <f t="shared" si="5"/>
        <v>0</v>
      </c>
      <c r="T36" s="2">
        <f t="shared" si="6"/>
        <v>0</v>
      </c>
      <c r="U36" s="2">
        <f t="shared" si="7"/>
        <v>8.3333333333333329E-2</v>
      </c>
      <c r="V36" s="2">
        <f t="shared" si="8"/>
        <v>0.16666666666666666</v>
      </c>
      <c r="W36" s="2">
        <f t="shared" si="9"/>
        <v>0</v>
      </c>
      <c r="X36" s="2">
        <f t="shared" si="10"/>
        <v>0</v>
      </c>
      <c r="Y36" s="2">
        <f t="shared" si="11"/>
        <v>0</v>
      </c>
    </row>
    <row r="37" spans="1:25" x14ac:dyDescent="0.25">
      <c r="A37">
        <v>50</v>
      </c>
      <c r="C37">
        <v>2</v>
      </c>
      <c r="H37">
        <v>1</v>
      </c>
      <c r="L37">
        <f t="shared" si="1"/>
        <v>503</v>
      </c>
      <c r="M37" s="4">
        <f t="shared" si="2"/>
        <v>4.0066910944718814E-2</v>
      </c>
      <c r="N37" s="6"/>
      <c r="Q37" s="2">
        <f t="shared" si="3"/>
        <v>0</v>
      </c>
      <c r="R37" s="2">
        <f t="shared" si="4"/>
        <v>0.15384615384615385</v>
      </c>
      <c r="S37" s="2">
        <f t="shared" si="5"/>
        <v>0</v>
      </c>
      <c r="T37" s="2">
        <f t="shared" si="6"/>
        <v>0</v>
      </c>
      <c r="U37" s="2">
        <f t="shared" si="7"/>
        <v>0</v>
      </c>
      <c r="V37" s="2">
        <f t="shared" si="8"/>
        <v>0</v>
      </c>
      <c r="W37" s="2">
        <f t="shared" si="9"/>
        <v>0.1</v>
      </c>
      <c r="X37" s="2">
        <f t="shared" si="10"/>
        <v>0</v>
      </c>
      <c r="Y37" s="2">
        <f t="shared" si="11"/>
        <v>0</v>
      </c>
    </row>
    <row r="38" spans="1:25" x14ac:dyDescent="0.25">
      <c r="A38">
        <v>52</v>
      </c>
      <c r="B38">
        <v>1</v>
      </c>
      <c r="F38">
        <v>1</v>
      </c>
      <c r="L38">
        <f t="shared" si="1"/>
        <v>380</v>
      </c>
      <c r="M38" s="4">
        <f t="shared" si="2"/>
        <v>3.0269236896606658E-2</v>
      </c>
      <c r="N38" s="6"/>
      <c r="Q38" s="2">
        <f t="shared" si="3"/>
        <v>8.3333333333333329E-2</v>
      </c>
      <c r="R38" s="2">
        <f t="shared" si="4"/>
        <v>0</v>
      </c>
      <c r="S38" s="2">
        <f t="shared" si="5"/>
        <v>0</v>
      </c>
      <c r="T38" s="2">
        <f t="shared" si="6"/>
        <v>0</v>
      </c>
      <c r="U38" s="2">
        <f t="shared" si="7"/>
        <v>8.3333333333333329E-2</v>
      </c>
      <c r="V38" s="2">
        <f t="shared" si="8"/>
        <v>0</v>
      </c>
      <c r="W38" s="2">
        <f t="shared" si="9"/>
        <v>0</v>
      </c>
      <c r="X38" s="2">
        <f t="shared" si="10"/>
        <v>0</v>
      </c>
      <c r="Y38" s="2">
        <f t="shared" si="11"/>
        <v>0</v>
      </c>
    </row>
    <row r="39" spans="1:25" x14ac:dyDescent="0.25">
      <c r="A39">
        <v>54</v>
      </c>
      <c r="D39">
        <v>1</v>
      </c>
      <c r="H39">
        <v>1</v>
      </c>
      <c r="L39">
        <f t="shared" ref="L39:L57" si="12">B39*B$4+C39*C$4+D39*D$4+E39*E$4+F39*F$4+G39*G$4+H39*H$4+I39*I$4+J39*J$4</f>
        <v>203</v>
      </c>
      <c r="M39" s="4">
        <f t="shared" ref="M39:M70" si="13">L39/SUM(L$7:L$57)</f>
        <v>1.6170144973713559E-2</v>
      </c>
      <c r="N39" s="6"/>
      <c r="Q39" s="2">
        <f t="shared" ref="Q39:Q57" si="14">B39/B$59</f>
        <v>0</v>
      </c>
      <c r="R39" s="2">
        <f t="shared" ref="R39:R57" si="15">C39/C$59</f>
        <v>0</v>
      </c>
      <c r="S39" s="2">
        <f t="shared" ref="S39:S57" si="16">D39/D$59</f>
        <v>7.6923076923076927E-2</v>
      </c>
      <c r="T39" s="2">
        <f t="shared" ref="T39:T57" si="17">E39/E$59</f>
        <v>0</v>
      </c>
      <c r="U39" s="2">
        <f t="shared" ref="U39:U57" si="18">F39/F$59</f>
        <v>0</v>
      </c>
      <c r="V39" s="2">
        <f t="shared" ref="V39:V57" si="19">G39/G$59</f>
        <v>0</v>
      </c>
      <c r="W39" s="2">
        <f t="shared" ref="W39:W57" si="20">H39/H$59</f>
        <v>0.1</v>
      </c>
      <c r="X39" s="2">
        <f t="shared" ref="X39:X57" si="21">I39/I$59</f>
        <v>0</v>
      </c>
      <c r="Y39" s="2">
        <f t="shared" ref="Y39:Y57" si="22">J39/J$59</f>
        <v>0</v>
      </c>
    </row>
    <row r="40" spans="1:25" x14ac:dyDescent="0.25">
      <c r="A40">
        <v>58</v>
      </c>
      <c r="E40">
        <v>1</v>
      </c>
      <c r="I40">
        <v>1</v>
      </c>
      <c r="L40">
        <f t="shared" si="12"/>
        <v>102</v>
      </c>
      <c r="M40" s="4">
        <f t="shared" si="13"/>
        <v>8.1249004301417876E-3</v>
      </c>
      <c r="N40" s="6"/>
      <c r="Q40" s="2">
        <f t="shared" si="14"/>
        <v>0</v>
      </c>
      <c r="R40" s="2">
        <f t="shared" si="15"/>
        <v>0</v>
      </c>
      <c r="S40" s="2">
        <f t="shared" si="16"/>
        <v>0</v>
      </c>
      <c r="T40" s="2">
        <f t="shared" si="17"/>
        <v>5.8823529411764705E-2</v>
      </c>
      <c r="U40" s="2">
        <f t="shared" si="18"/>
        <v>0</v>
      </c>
      <c r="V40" s="2">
        <f t="shared" si="19"/>
        <v>0</v>
      </c>
      <c r="W40" s="2">
        <f t="shared" si="20"/>
        <v>0</v>
      </c>
      <c r="X40" s="2">
        <f t="shared" si="21"/>
        <v>0.125</v>
      </c>
      <c r="Y40" s="2">
        <f t="shared" si="22"/>
        <v>0</v>
      </c>
    </row>
    <row r="41" spans="1:25" x14ac:dyDescent="0.25">
      <c r="A41">
        <v>59</v>
      </c>
      <c r="D41">
        <v>1</v>
      </c>
      <c r="L41">
        <f t="shared" si="12"/>
        <v>200</v>
      </c>
      <c r="M41" s="4">
        <f t="shared" si="13"/>
        <v>1.5931177314003505E-2</v>
      </c>
      <c r="N41" s="6"/>
      <c r="Q41" s="2">
        <f t="shared" si="14"/>
        <v>0</v>
      </c>
      <c r="R41" s="2">
        <f t="shared" si="15"/>
        <v>0</v>
      </c>
      <c r="S41" s="2">
        <f t="shared" si="16"/>
        <v>7.6923076923076927E-2</v>
      </c>
      <c r="T41" s="2">
        <f t="shared" si="17"/>
        <v>0</v>
      </c>
      <c r="U41" s="2">
        <f t="shared" si="18"/>
        <v>0</v>
      </c>
      <c r="V41" s="2">
        <f t="shared" si="19"/>
        <v>0</v>
      </c>
      <c r="W41" s="2">
        <f t="shared" si="20"/>
        <v>0</v>
      </c>
      <c r="X41" s="2">
        <f t="shared" si="21"/>
        <v>0</v>
      </c>
      <c r="Y41" s="2">
        <f t="shared" si="22"/>
        <v>0</v>
      </c>
    </row>
    <row r="42" spans="1:25" x14ac:dyDescent="0.25">
      <c r="A42">
        <v>60</v>
      </c>
      <c r="F42">
        <v>1</v>
      </c>
      <c r="J42">
        <v>1</v>
      </c>
      <c r="L42">
        <f t="shared" si="12"/>
        <v>81</v>
      </c>
      <c r="M42" s="4">
        <f t="shared" si="13"/>
        <v>6.4521268121714194E-3</v>
      </c>
      <c r="N42" s="6"/>
      <c r="Q42" s="2">
        <f t="shared" si="14"/>
        <v>0</v>
      </c>
      <c r="R42" s="2">
        <f t="shared" si="15"/>
        <v>0</v>
      </c>
      <c r="S42" s="2">
        <f t="shared" si="16"/>
        <v>0</v>
      </c>
      <c r="T42" s="2">
        <f t="shared" si="17"/>
        <v>0</v>
      </c>
      <c r="U42" s="2">
        <f t="shared" si="18"/>
        <v>8.3333333333333329E-2</v>
      </c>
      <c r="V42" s="2">
        <f t="shared" si="19"/>
        <v>0</v>
      </c>
      <c r="W42" s="2">
        <f t="shared" si="20"/>
        <v>0</v>
      </c>
      <c r="X42" s="2">
        <f t="shared" si="21"/>
        <v>0</v>
      </c>
      <c r="Y42" s="2">
        <f t="shared" si="22"/>
        <v>7.1428571428571425E-2</v>
      </c>
    </row>
    <row r="43" spans="1:25" x14ac:dyDescent="0.25">
      <c r="A43">
        <v>66</v>
      </c>
      <c r="G43">
        <v>1</v>
      </c>
      <c r="J43">
        <v>2</v>
      </c>
      <c r="L43">
        <f t="shared" si="12"/>
        <v>66</v>
      </c>
      <c r="M43" s="4">
        <f t="shared" si="13"/>
        <v>5.2572885136211566E-3</v>
      </c>
      <c r="N43" s="6"/>
      <c r="Q43" s="2">
        <f t="shared" si="14"/>
        <v>0</v>
      </c>
      <c r="R43" s="2">
        <f t="shared" si="15"/>
        <v>0</v>
      </c>
      <c r="S43" s="2">
        <f t="shared" si="16"/>
        <v>0</v>
      </c>
      <c r="T43" s="2">
        <f t="shared" si="17"/>
        <v>0</v>
      </c>
      <c r="U43" s="2">
        <f t="shared" si="18"/>
        <v>0</v>
      </c>
      <c r="V43" s="2">
        <f t="shared" si="19"/>
        <v>0.16666666666666666</v>
      </c>
      <c r="W43" s="2">
        <f t="shared" si="20"/>
        <v>0</v>
      </c>
      <c r="X43" s="2">
        <f t="shared" si="21"/>
        <v>0</v>
      </c>
      <c r="Y43" s="2">
        <f t="shared" si="22"/>
        <v>0.14285714285714285</v>
      </c>
    </row>
    <row r="44" spans="1:25" x14ac:dyDescent="0.25">
      <c r="A44">
        <v>67</v>
      </c>
      <c r="H44">
        <v>1</v>
      </c>
      <c r="L44">
        <f t="shared" si="12"/>
        <v>3</v>
      </c>
      <c r="M44" s="4">
        <f t="shared" si="13"/>
        <v>2.3896765971005257E-4</v>
      </c>
      <c r="N44" s="6"/>
      <c r="Q44" s="2">
        <f t="shared" si="14"/>
        <v>0</v>
      </c>
      <c r="R44" s="2">
        <f t="shared" si="15"/>
        <v>0</v>
      </c>
      <c r="S44" s="2">
        <f t="shared" si="16"/>
        <v>0</v>
      </c>
      <c r="T44" s="2">
        <f t="shared" si="17"/>
        <v>0</v>
      </c>
      <c r="U44" s="2">
        <f t="shared" si="18"/>
        <v>0</v>
      </c>
      <c r="V44" s="2">
        <f t="shared" si="19"/>
        <v>0</v>
      </c>
      <c r="W44" s="2">
        <f t="shared" si="20"/>
        <v>0.1</v>
      </c>
      <c r="X44" s="2">
        <f t="shared" si="21"/>
        <v>0</v>
      </c>
      <c r="Y44" s="2">
        <f t="shared" si="22"/>
        <v>0</v>
      </c>
    </row>
    <row r="45" spans="1:25" x14ac:dyDescent="0.25">
      <c r="A45">
        <v>71</v>
      </c>
      <c r="B45">
        <v>1</v>
      </c>
      <c r="D45">
        <v>1</v>
      </c>
      <c r="L45">
        <f t="shared" si="12"/>
        <v>500</v>
      </c>
      <c r="M45" s="4">
        <f t="shared" si="13"/>
        <v>3.9827943285008764E-2</v>
      </c>
      <c r="N45" s="6"/>
      <c r="Q45" s="2">
        <f t="shared" si="14"/>
        <v>8.3333333333333329E-2</v>
      </c>
      <c r="R45" s="2">
        <f t="shared" si="15"/>
        <v>0</v>
      </c>
      <c r="S45" s="2">
        <f t="shared" si="16"/>
        <v>7.6923076923076927E-2</v>
      </c>
      <c r="T45" s="2">
        <f t="shared" si="17"/>
        <v>0</v>
      </c>
      <c r="U45" s="2">
        <f t="shared" si="18"/>
        <v>0</v>
      </c>
      <c r="V45" s="2">
        <f t="shared" si="19"/>
        <v>0</v>
      </c>
      <c r="W45" s="2">
        <f t="shared" si="20"/>
        <v>0</v>
      </c>
      <c r="X45" s="2">
        <f t="shared" si="21"/>
        <v>0</v>
      </c>
      <c r="Y45" s="2">
        <f t="shared" si="22"/>
        <v>0</v>
      </c>
    </row>
    <row r="46" spans="1:25" x14ac:dyDescent="0.25">
      <c r="A46">
        <v>72</v>
      </c>
      <c r="C46">
        <v>1</v>
      </c>
      <c r="F46">
        <v>1</v>
      </c>
      <c r="L46">
        <f t="shared" si="12"/>
        <v>330</v>
      </c>
      <c r="M46" s="4">
        <f t="shared" si="13"/>
        <v>2.6286442568105781E-2</v>
      </c>
      <c r="N46" s="6"/>
      <c r="Q46" s="2">
        <f t="shared" si="14"/>
        <v>0</v>
      </c>
      <c r="R46" s="2">
        <f t="shared" si="15"/>
        <v>7.6923076923076927E-2</v>
      </c>
      <c r="S46" s="2">
        <f t="shared" si="16"/>
        <v>0</v>
      </c>
      <c r="T46" s="2">
        <f t="shared" si="17"/>
        <v>0</v>
      </c>
      <c r="U46" s="2">
        <f t="shared" si="18"/>
        <v>8.3333333333333329E-2</v>
      </c>
      <c r="V46" s="2">
        <f t="shared" si="19"/>
        <v>0</v>
      </c>
      <c r="W46" s="2">
        <f t="shared" si="20"/>
        <v>0</v>
      </c>
      <c r="X46" s="2">
        <f t="shared" si="21"/>
        <v>0</v>
      </c>
      <c r="Y46" s="2">
        <f t="shared" si="22"/>
        <v>0</v>
      </c>
    </row>
    <row r="47" spans="1:25" x14ac:dyDescent="0.25">
      <c r="A47">
        <v>79</v>
      </c>
      <c r="D47">
        <v>1</v>
      </c>
      <c r="E47">
        <v>1</v>
      </c>
      <c r="L47">
        <f t="shared" si="12"/>
        <v>300</v>
      </c>
      <c r="M47" s="4">
        <f t="shared" si="13"/>
        <v>2.3896765971005256E-2</v>
      </c>
      <c r="N47" s="6"/>
      <c r="Q47" s="2">
        <f t="shared" si="14"/>
        <v>0</v>
      </c>
      <c r="R47" s="2">
        <f t="shared" si="15"/>
        <v>0</v>
      </c>
      <c r="S47" s="2">
        <f t="shared" si="16"/>
        <v>7.6923076923076927E-2</v>
      </c>
      <c r="T47" s="2">
        <f t="shared" si="17"/>
        <v>5.8823529411764705E-2</v>
      </c>
      <c r="U47" s="2">
        <f t="shared" si="18"/>
        <v>0</v>
      </c>
      <c r="V47" s="2">
        <f t="shared" si="19"/>
        <v>0</v>
      </c>
      <c r="W47" s="2">
        <f t="shared" si="20"/>
        <v>0</v>
      </c>
      <c r="X47" s="2">
        <f t="shared" si="21"/>
        <v>0</v>
      </c>
      <c r="Y47" s="2">
        <f t="shared" si="22"/>
        <v>0</v>
      </c>
    </row>
    <row r="48" spans="1:25" x14ac:dyDescent="0.25">
      <c r="A48">
        <v>84</v>
      </c>
      <c r="D48">
        <v>1</v>
      </c>
      <c r="F48">
        <v>1</v>
      </c>
      <c r="L48">
        <f t="shared" si="12"/>
        <v>280</v>
      </c>
      <c r="M48" s="4">
        <f t="shared" si="13"/>
        <v>2.2303648239604908E-2</v>
      </c>
      <c r="N48" s="6"/>
      <c r="Q48" s="2">
        <f t="shared" si="14"/>
        <v>0</v>
      </c>
      <c r="R48" s="2">
        <f t="shared" si="15"/>
        <v>0</v>
      </c>
      <c r="S48" s="2">
        <f t="shared" si="16"/>
        <v>7.6923076923076927E-2</v>
      </c>
      <c r="T48" s="2">
        <f t="shared" si="17"/>
        <v>0</v>
      </c>
      <c r="U48" s="2">
        <f t="shared" si="18"/>
        <v>8.3333333333333329E-2</v>
      </c>
      <c r="V48" s="2">
        <f t="shared" si="19"/>
        <v>0</v>
      </c>
      <c r="W48" s="2">
        <f t="shared" si="20"/>
        <v>0</v>
      </c>
      <c r="X48" s="2">
        <f t="shared" si="21"/>
        <v>0</v>
      </c>
      <c r="Y48" s="2">
        <f t="shared" si="22"/>
        <v>0</v>
      </c>
    </row>
    <row r="49" spans="1:25" x14ac:dyDescent="0.25">
      <c r="A49">
        <v>85</v>
      </c>
      <c r="B49">
        <v>1</v>
      </c>
      <c r="J49">
        <v>1</v>
      </c>
      <c r="L49">
        <f t="shared" si="12"/>
        <v>301</v>
      </c>
      <c r="M49" s="4">
        <f t="shared" si="13"/>
        <v>2.3976421857575276E-2</v>
      </c>
      <c r="N49" s="6"/>
      <c r="Q49" s="2">
        <f t="shared" si="14"/>
        <v>8.3333333333333329E-2</v>
      </c>
      <c r="R49" s="2">
        <f t="shared" si="15"/>
        <v>0</v>
      </c>
      <c r="S49" s="2">
        <f t="shared" si="16"/>
        <v>0</v>
      </c>
      <c r="T49" s="2">
        <f t="shared" si="17"/>
        <v>0</v>
      </c>
      <c r="U49" s="2">
        <f t="shared" si="18"/>
        <v>0</v>
      </c>
      <c r="V49" s="2">
        <f t="shared" si="19"/>
        <v>0</v>
      </c>
      <c r="W49" s="2">
        <f t="shared" si="20"/>
        <v>0</v>
      </c>
      <c r="X49" s="2">
        <f t="shared" si="21"/>
        <v>0</v>
      </c>
      <c r="Y49" s="2">
        <f t="shared" si="22"/>
        <v>7.1428571428571425E-2</v>
      </c>
    </row>
    <row r="50" spans="1:25" x14ac:dyDescent="0.25">
      <c r="A50">
        <v>90</v>
      </c>
      <c r="C50">
        <v>1</v>
      </c>
      <c r="J50">
        <v>1</v>
      </c>
      <c r="L50">
        <f t="shared" si="12"/>
        <v>251</v>
      </c>
      <c r="M50" s="4">
        <f t="shared" si="13"/>
        <v>1.9993627529074399E-2</v>
      </c>
      <c r="N50" s="6"/>
      <c r="Q50" s="2">
        <f t="shared" si="14"/>
        <v>0</v>
      </c>
      <c r="R50" s="2">
        <f t="shared" si="15"/>
        <v>7.6923076923076927E-2</v>
      </c>
      <c r="S50" s="2">
        <f t="shared" si="16"/>
        <v>0</v>
      </c>
      <c r="T50" s="2">
        <f t="shared" si="17"/>
        <v>0</v>
      </c>
      <c r="U50" s="2">
        <f t="shared" si="18"/>
        <v>0</v>
      </c>
      <c r="V50" s="2">
        <f t="shared" si="19"/>
        <v>0</v>
      </c>
      <c r="W50" s="2">
        <f t="shared" si="20"/>
        <v>0</v>
      </c>
      <c r="X50" s="2">
        <f t="shared" si="21"/>
        <v>0</v>
      </c>
      <c r="Y50" s="2">
        <f t="shared" si="22"/>
        <v>7.1428571428571425E-2</v>
      </c>
    </row>
    <row r="51" spans="1:25" x14ac:dyDescent="0.25">
      <c r="A51">
        <v>91</v>
      </c>
      <c r="D51">
        <v>1</v>
      </c>
      <c r="L51">
        <f t="shared" si="12"/>
        <v>200</v>
      </c>
      <c r="M51" s="4">
        <f t="shared" si="13"/>
        <v>1.5931177314003505E-2</v>
      </c>
      <c r="N51" s="6"/>
      <c r="Q51" s="2">
        <f t="shared" si="14"/>
        <v>0</v>
      </c>
      <c r="R51" s="2">
        <f t="shared" si="15"/>
        <v>0</v>
      </c>
      <c r="S51" s="2">
        <f t="shared" si="16"/>
        <v>7.6923076923076927E-2</v>
      </c>
      <c r="T51" s="2">
        <f t="shared" si="17"/>
        <v>0</v>
      </c>
      <c r="U51" s="2">
        <f t="shared" si="18"/>
        <v>0</v>
      </c>
      <c r="V51" s="2">
        <f t="shared" si="19"/>
        <v>0</v>
      </c>
      <c r="W51" s="2">
        <f t="shared" si="20"/>
        <v>0</v>
      </c>
      <c r="X51" s="2">
        <f t="shared" si="21"/>
        <v>0</v>
      </c>
      <c r="Y51" s="2">
        <f t="shared" si="22"/>
        <v>0</v>
      </c>
    </row>
    <row r="52" spans="1:25" x14ac:dyDescent="0.25">
      <c r="A52">
        <v>96</v>
      </c>
      <c r="F52">
        <v>1</v>
      </c>
      <c r="L52">
        <f t="shared" si="12"/>
        <v>80</v>
      </c>
      <c r="M52" s="4">
        <f t="shared" si="13"/>
        <v>6.3724709256014018E-3</v>
      </c>
      <c r="N52" s="6"/>
      <c r="Q52" s="2">
        <f t="shared" si="14"/>
        <v>0</v>
      </c>
      <c r="R52" s="2">
        <f t="shared" si="15"/>
        <v>0</v>
      </c>
      <c r="S52" s="2">
        <f t="shared" si="16"/>
        <v>0</v>
      </c>
      <c r="T52" s="2">
        <f t="shared" si="17"/>
        <v>0</v>
      </c>
      <c r="U52" s="2">
        <f t="shared" si="18"/>
        <v>8.3333333333333329E-2</v>
      </c>
      <c r="V52" s="2">
        <f t="shared" si="19"/>
        <v>0</v>
      </c>
      <c r="W52" s="2">
        <f t="shared" si="20"/>
        <v>0</v>
      </c>
      <c r="X52" s="2">
        <f t="shared" si="21"/>
        <v>0</v>
      </c>
      <c r="Y52" s="2">
        <f t="shared" si="22"/>
        <v>0</v>
      </c>
    </row>
    <row r="53" spans="1:25" x14ac:dyDescent="0.25">
      <c r="A53">
        <v>98</v>
      </c>
      <c r="B53">
        <v>2</v>
      </c>
      <c r="L53">
        <f t="shared" si="12"/>
        <v>600</v>
      </c>
      <c r="M53" s="4">
        <f t="shared" si="13"/>
        <v>4.7793531942010511E-2</v>
      </c>
      <c r="N53" s="6"/>
      <c r="Q53" s="2">
        <f t="shared" si="14"/>
        <v>0.16666666666666666</v>
      </c>
      <c r="R53" s="2">
        <f t="shared" si="15"/>
        <v>0</v>
      </c>
      <c r="S53" s="2">
        <f t="shared" si="16"/>
        <v>0</v>
      </c>
      <c r="T53" s="2">
        <f t="shared" si="17"/>
        <v>0</v>
      </c>
      <c r="U53" s="2">
        <f t="shared" si="18"/>
        <v>0</v>
      </c>
      <c r="V53" s="2">
        <f t="shared" si="19"/>
        <v>0</v>
      </c>
      <c r="W53" s="2">
        <f t="shared" si="20"/>
        <v>0</v>
      </c>
      <c r="X53" s="2">
        <f t="shared" si="21"/>
        <v>0</v>
      </c>
      <c r="Y53" s="2">
        <f t="shared" si="22"/>
        <v>0</v>
      </c>
    </row>
    <row r="54" spans="1:25" x14ac:dyDescent="0.25">
      <c r="A54">
        <v>99</v>
      </c>
      <c r="E54">
        <v>1</v>
      </c>
      <c r="J54">
        <v>1</v>
      </c>
      <c r="L54">
        <f t="shared" si="12"/>
        <v>101</v>
      </c>
      <c r="M54" s="4">
        <f t="shared" si="13"/>
        <v>8.0452445435717692E-3</v>
      </c>
      <c r="N54" s="6"/>
      <c r="Q54" s="2">
        <f t="shared" si="14"/>
        <v>0</v>
      </c>
      <c r="R54" s="2">
        <f t="shared" si="15"/>
        <v>0</v>
      </c>
      <c r="S54" s="2">
        <f t="shared" si="16"/>
        <v>0</v>
      </c>
      <c r="T54" s="2">
        <f t="shared" si="17"/>
        <v>5.8823529411764705E-2</v>
      </c>
      <c r="U54" s="2">
        <f t="shared" si="18"/>
        <v>0</v>
      </c>
      <c r="V54" s="2">
        <f t="shared" si="19"/>
        <v>0</v>
      </c>
      <c r="W54" s="2">
        <f t="shared" si="20"/>
        <v>0</v>
      </c>
      <c r="X54" s="2">
        <f t="shared" si="21"/>
        <v>0</v>
      </c>
      <c r="Y54" s="2">
        <f t="shared" si="22"/>
        <v>7.1428571428571425E-2</v>
      </c>
    </row>
    <row r="55" spans="1:25" x14ac:dyDescent="0.25">
      <c r="A55">
        <v>101</v>
      </c>
      <c r="D55">
        <v>1</v>
      </c>
      <c r="L55">
        <f t="shared" si="12"/>
        <v>200</v>
      </c>
      <c r="M55" s="4">
        <f t="shared" si="13"/>
        <v>1.5931177314003505E-2</v>
      </c>
      <c r="N55" s="6"/>
      <c r="Q55" s="2">
        <f t="shared" si="14"/>
        <v>0</v>
      </c>
      <c r="R55" s="2">
        <f t="shared" si="15"/>
        <v>0</v>
      </c>
      <c r="S55" s="2">
        <f t="shared" si="16"/>
        <v>7.6923076923076927E-2</v>
      </c>
      <c r="T55" s="2">
        <f t="shared" si="17"/>
        <v>0</v>
      </c>
      <c r="U55" s="2">
        <f t="shared" si="18"/>
        <v>0</v>
      </c>
      <c r="V55" s="2">
        <f t="shared" si="19"/>
        <v>0</v>
      </c>
      <c r="W55" s="2">
        <f t="shared" si="20"/>
        <v>0</v>
      </c>
      <c r="X55" s="2">
        <f t="shared" si="21"/>
        <v>0</v>
      </c>
      <c r="Y55" s="2">
        <f t="shared" si="22"/>
        <v>0</v>
      </c>
    </row>
    <row r="56" spans="1:25" x14ac:dyDescent="0.25">
      <c r="A56">
        <v>105</v>
      </c>
      <c r="E56">
        <v>1</v>
      </c>
      <c r="L56">
        <f t="shared" si="12"/>
        <v>100</v>
      </c>
      <c r="M56" s="4">
        <f t="shared" si="13"/>
        <v>7.9655886570017525E-3</v>
      </c>
      <c r="N56" s="6"/>
      <c r="Q56" s="2">
        <f t="shared" si="14"/>
        <v>0</v>
      </c>
      <c r="R56" s="2">
        <f t="shared" si="15"/>
        <v>0</v>
      </c>
      <c r="S56" s="2">
        <f t="shared" si="16"/>
        <v>0</v>
      </c>
      <c r="T56" s="2">
        <f t="shared" si="17"/>
        <v>5.8823529411764705E-2</v>
      </c>
      <c r="U56" s="2">
        <f t="shared" si="18"/>
        <v>0</v>
      </c>
      <c r="V56" s="2">
        <f t="shared" si="19"/>
        <v>0</v>
      </c>
      <c r="W56" s="2">
        <f t="shared" si="20"/>
        <v>0</v>
      </c>
      <c r="X56" s="2">
        <f t="shared" si="21"/>
        <v>0</v>
      </c>
      <c r="Y56" s="2">
        <f t="shared" si="22"/>
        <v>0</v>
      </c>
    </row>
    <row r="57" spans="1:25" x14ac:dyDescent="0.25">
      <c r="A57">
        <v>107</v>
      </c>
      <c r="C57">
        <v>1</v>
      </c>
      <c r="L57">
        <f t="shared" si="12"/>
        <v>250</v>
      </c>
      <c r="M57" s="4">
        <f t="shared" si="13"/>
        <v>1.9913971642504382E-2</v>
      </c>
      <c r="N57" s="6"/>
      <c r="Q57" s="2">
        <f t="shared" si="14"/>
        <v>0</v>
      </c>
      <c r="R57" s="2">
        <f t="shared" si="15"/>
        <v>7.6923076923076927E-2</v>
      </c>
      <c r="S57" s="2">
        <f t="shared" si="16"/>
        <v>0</v>
      </c>
      <c r="T57" s="2">
        <f t="shared" si="17"/>
        <v>0</v>
      </c>
      <c r="U57" s="2">
        <f t="shared" si="18"/>
        <v>0</v>
      </c>
      <c r="V57" s="2">
        <f t="shared" si="19"/>
        <v>0</v>
      </c>
      <c r="W57" s="2">
        <f t="shared" si="20"/>
        <v>0</v>
      </c>
      <c r="X57" s="2">
        <f t="shared" si="21"/>
        <v>0</v>
      </c>
      <c r="Y57" s="2">
        <f t="shared" si="22"/>
        <v>0</v>
      </c>
    </row>
    <row r="59" spans="1:25" x14ac:dyDescent="0.25">
      <c r="A59" t="s">
        <v>2</v>
      </c>
      <c r="B59" s="5">
        <f t="shared" ref="B59:J59" si="23">SUM(B7:B57)</f>
        <v>12</v>
      </c>
      <c r="C59" s="5">
        <f t="shared" si="23"/>
        <v>13</v>
      </c>
      <c r="D59" s="5">
        <f t="shared" si="23"/>
        <v>13</v>
      </c>
      <c r="E59" s="5">
        <f t="shared" si="23"/>
        <v>17</v>
      </c>
      <c r="F59" s="5">
        <f t="shared" si="23"/>
        <v>12</v>
      </c>
      <c r="G59" s="5">
        <f t="shared" si="23"/>
        <v>6</v>
      </c>
      <c r="H59" s="5">
        <f t="shared" si="23"/>
        <v>10</v>
      </c>
      <c r="I59" s="5">
        <f t="shared" si="23"/>
        <v>8</v>
      </c>
      <c r="J59" s="5">
        <f t="shared" si="23"/>
        <v>14</v>
      </c>
      <c r="L59">
        <f>SUM(L7:L57)</f>
        <v>12554</v>
      </c>
      <c r="M59" s="4">
        <f>SUM(M7:M57)</f>
        <v>1.0000000000000002</v>
      </c>
    </row>
    <row r="60" spans="1:25" x14ac:dyDescent="0.25">
      <c r="B60" s="5" t="s">
        <v>20</v>
      </c>
      <c r="C60" s="5"/>
      <c r="D60" s="5"/>
      <c r="E60" s="5"/>
      <c r="F6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Sophia</cp:lastModifiedBy>
  <dcterms:created xsi:type="dcterms:W3CDTF">2022-07-28T19:50:31Z</dcterms:created>
  <dcterms:modified xsi:type="dcterms:W3CDTF">2023-02-02T11:14:41Z</dcterms:modified>
</cp:coreProperties>
</file>