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600" windowHeight="6940"/>
  </bookViews>
  <sheets>
    <sheet name="Mx Confusion" sheetId="1" r:id="rId1"/>
    <sheet name="ROC" sheetId="3" r:id="rId2"/>
    <sheet name="Climat" sheetId="5" r:id="rId3"/>
    <sheet name="Autres sur même jour" sheetId="4" r:id="rId4"/>
    <sheet name="Rain_J" sheetId="6" r:id="rId5"/>
    <sheet name="ROCClimat" sheetId="7" r:id="rId6"/>
    <sheet name="Equilibrag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9" i="1" l="1"/>
  <c r="D49" i="1"/>
  <c r="D47" i="1"/>
  <c r="T47" i="1"/>
  <c r="O47" i="1"/>
  <c r="T49" i="1"/>
  <c r="R49" i="1"/>
  <c r="O49" i="1"/>
  <c r="M49" i="1"/>
  <c r="AD17" i="1"/>
  <c r="AD19" i="1"/>
  <c r="AB19" i="1"/>
  <c r="Y17" i="1"/>
  <c r="Y19" i="1"/>
  <c r="W19" i="1"/>
  <c r="R19" i="1"/>
  <c r="T19" i="1"/>
  <c r="T17" i="1"/>
  <c r="M42" i="1"/>
  <c r="O42" i="1"/>
  <c r="O40" i="1"/>
  <c r="B42" i="1"/>
  <c r="D42" i="1"/>
  <c r="D40" i="1"/>
  <c r="R34" i="1"/>
  <c r="T34" i="1"/>
  <c r="T32" i="1"/>
  <c r="T27" i="1" l="1"/>
  <c r="R27" i="1"/>
  <c r="T25" i="1"/>
  <c r="G27" i="1"/>
  <c r="I27" i="1"/>
  <c r="I25" i="1"/>
  <c r="G19" i="1"/>
  <c r="I19" i="1"/>
  <c r="I17" i="1"/>
  <c r="O27" i="1"/>
  <c r="O19" i="1"/>
  <c r="D27" i="1"/>
  <c r="D19" i="1"/>
  <c r="O25" i="1"/>
  <c r="O17" i="1"/>
  <c r="D25" i="1"/>
  <c r="D17" i="1"/>
  <c r="B27" i="1"/>
  <c r="M27" i="1"/>
  <c r="M19" i="1"/>
  <c r="B19" i="1"/>
</calcChain>
</file>

<file path=xl/sharedStrings.xml><?xml version="1.0" encoding="utf-8"?>
<sst xmlns="http://schemas.openxmlformats.org/spreadsheetml/2006/main" count="333" uniqueCount="202">
  <si>
    <t>Données "naïves": obtenues par preprocessing via preprocessing_basique()</t>
  </si>
  <si>
    <t>* get_dummies de toutes les categorielles</t>
  </si>
  <si>
    <t>* retrait des 4 avec neaucoup de NA</t>
  </si>
  <si>
    <t>* dropna du reste</t>
  </si>
  <si>
    <t>shape naive:</t>
  </si>
  <si>
    <t>Données "processées": obtenues via preprocessing_apres_analyse()</t>
  </si>
  <si>
    <t>* ajout zones climatiques</t>
  </si>
  <si>
    <t>* ajout des dates manquantes</t>
  </si>
  <si>
    <t>* ajout amplitude thermique</t>
  </si>
  <si>
    <t>* remplaces colonnes du vent (sin, cos)</t>
  </si>
  <si>
    <t>* retrait des lignes avec + de 50% de NA</t>
  </si>
  <si>
    <t>Random Forest</t>
  </si>
  <si>
    <t>Classe prédite</t>
  </si>
  <si>
    <t>0.0</t>
  </si>
  <si>
    <t>1.0</t>
  </si>
  <si>
    <t>Classe réelle</t>
  </si>
  <si>
    <t>* knn imputation</t>
  </si>
  <si>
    <t>KNN</t>
  </si>
  <si>
    <t>shape 2:</t>
  </si>
  <si>
    <t>max_depth=15</t>
  </si>
  <si>
    <t xml:space="preserve"> n_estimators=400</t>
  </si>
  <si>
    <t>nn = 1, score='recall'</t>
  </si>
  <si>
    <t>Classe prédite    0.0   1.0</t>
  </si>
  <si>
    <t xml:space="preserve">Classe réelle              </t>
  </si>
  <si>
    <t>max_depth': 9, 'n_estimators': 50</t>
  </si>
  <si>
    <t>GradientBoostingClassifier</t>
  </si>
  <si>
    <t>Dataset naïf</t>
  </si>
  <si>
    <t>Dataset preprocessé</t>
  </si>
  <si>
    <t>MLPClassifier</t>
  </si>
  <si>
    <t>* reequilibrage des classes</t>
  </si>
  <si>
    <t>{'max_depth': 20, 'n_estimators': 150}</t>
  </si>
  <si>
    <t>0.0             16831   778</t>
  </si>
  <si>
    <t>1.0              2272  2704</t>
  </si>
  <si>
    <t>{'max_depth': 30, 'n_estimators': 200}</t>
  </si>
  <si>
    <t>Matrice de confusion avec seuil de 0.23204139698409118</t>
  </si>
  <si>
    <t xml:space="preserve">Classe prédite  False  True </t>
  </si>
  <si>
    <t xml:space="preserve">Classe réelle               </t>
  </si>
  <si>
    <t>0.0             14203   3406</t>
  </si>
  <si>
    <t>1.0               892   4084</t>
  </si>
  <si>
    <t>Classe prédite      0     1</t>
  </si>
  <si>
    <t>0.0             16749   860</t>
  </si>
  <si>
    <t>1.0              2110  2866</t>
  </si>
  <si>
    <t xml:space="preserve"> Temps comp: 0.00 minutes</t>
  </si>
  <si>
    <t>Matrice de confusion avec seuil de 0.22</t>
  </si>
  <si>
    <t>0.0             14570   3039</t>
  </si>
  <si>
    <t>1.0               958   4018</t>
  </si>
  <si>
    <t>{'learning_rate': 0.1, 'max_depth': 5, 'n_estimators': 300}</t>
  </si>
  <si>
    <t>XGBoost</t>
  </si>
  <si>
    <t>0.0             17899   917</t>
  </si>
  <si>
    <t>1.0              2256  2846</t>
  </si>
  <si>
    <t>Precision train: 88.45% - Temps train: 0.57 minutes</t>
  </si>
  <si>
    <t>Precision test: 86.59% - Temps test: 0.00 minutes</t>
  </si>
  <si>
    <t>0.0             16547   953</t>
  </si>
  <si>
    <t>1.0              2075  3010</t>
  </si>
  <si>
    <t>Matrice de confusion avec seuil de 0.24</t>
  </si>
  <si>
    <t>0.0             14555   2945</t>
  </si>
  <si>
    <t>1.0               959   4126</t>
  </si>
  <si>
    <t>RainToday</t>
  </si>
  <si>
    <t>(suppression de Rainfall)</t>
  </si>
  <si>
    <t>WindGustDir_N</t>
  </si>
  <si>
    <t>(suppression de Wind*)</t>
  </si>
  <si>
    <t>Precision train: 93.81% - Temps train: 0.72 minutes</t>
  </si>
  <si>
    <t>Precision test: 93.39% - Temps test: 0.00 minutes</t>
  </si>
  <si>
    <t>Classe prédite      0    1</t>
  </si>
  <si>
    <t xml:space="preserve">Classe réelle             </t>
  </si>
  <si>
    <t>False           22172  100</t>
  </si>
  <si>
    <t>True             1480  166</t>
  </si>
  <si>
    <t>Matrice de confusion avec seuil de 0.07</t>
  </si>
  <si>
    <t>False           16838   5434</t>
  </si>
  <si>
    <t>True              414   1232</t>
  </si>
  <si>
    <t>Sans variables de vent</t>
  </si>
  <si>
    <t>Avec vent</t>
  </si>
  <si>
    <t>10 climats</t>
  </si>
  <si>
    <t>7 climats</t>
  </si>
  <si>
    <t>NEXT</t>
  </si>
  <si>
    <t>si J-1 Rainfall NA et J Rainfall&lt;1 =&gt; J-1 Rainfall=0 &amp; co</t>
  </si>
  <si>
    <t>apres KNNI: déduire RainToday de Rainfall</t>
  </si>
  <si>
    <t>apres KNNI: déduire RainTomorrow de RainToday</t>
  </si>
  <si>
    <t>Faire prédictions!</t>
  </si>
  <si>
    <t>rééquilibrage des données</t>
  </si>
  <si>
    <t>J+1</t>
  </si>
  <si>
    <t>Variable aléatoire avec même fréquence que RainTomorrow</t>
  </si>
  <si>
    <t>Precision train: 77.87% - Temps train: 0.01 minutes</t>
  </si>
  <si>
    <t>Precision test: 78.37% - Temps test: 0.00 minutes</t>
  </si>
  <si>
    <t>Score F1: 0.00 - Accuracy: 0.78 - Recall: 0.00 - Precision: 0.00</t>
  </si>
  <si>
    <t>Classe prédite      0</t>
  </si>
  <si>
    <t xml:space="preserve">Classe réelle        </t>
  </si>
  <si>
    <t>0               19117</t>
  </si>
  <si>
    <t>1                5277</t>
  </si>
  <si>
    <t>C:\Users\Sophie\miniconda3\lib\site-packages\sklearn\metrics\_classification.py:1248: UndefinedMetricWarning:</t>
  </si>
  <si>
    <t>Precision is ill-defined and being set to 0.0 due to no predicted samples. Use `zero_division` parameter to control this behavior.</t>
  </si>
  <si>
    <t>Score F1: 0.33 - Accuracy: 0.38 - Recall: 0.72 - Precision: 0.22</t>
  </si>
  <si>
    <t>Matrice de confusion avec seuil de 0.21:</t>
  </si>
  <si>
    <t>0                5599  13518</t>
  </si>
  <si>
    <t>1                1502   3775</t>
  </si>
  <si>
    <t>learning_rate=.1, n_estimators=100, max_depth=4</t>
  </si>
  <si>
    <t>Precision train: 86.54% - Temps train: 0.01 minutes</t>
  </si>
  <si>
    <t>Precision test: 85.73% - Temps test: 0.00 minutes</t>
  </si>
  <si>
    <t>Score F1: 0.63 - Accuracy: 0.86 - Recall: 0.54 - Precision: 0.76</t>
  </si>
  <si>
    <t>0.0             17979   949</t>
  </si>
  <si>
    <t>1.0              2532  2934</t>
  </si>
  <si>
    <t>Score F1: 0.64 - Accuracy: 0.80 - Recall: 0.82 - Precision: 0.53</t>
  </si>
  <si>
    <t>Matrice de confusion avec seuil de 0.20:</t>
  </si>
  <si>
    <t>0.0             14928   4000</t>
  </si>
  <si>
    <t>1.0               981   4485</t>
  </si>
  <si>
    <t>J+2</t>
  </si>
  <si>
    <t>Precision train: 79.85% - Temps train: 0.01 minutes</t>
  </si>
  <si>
    <t>Precision test: 79.58% - Temps test: 0.00 minutes</t>
  </si>
  <si>
    <t>Score F1: 0.28 - Accuracy: 0.80 - Recall: 0.18 - Precision: 0.64</t>
  </si>
  <si>
    <t>0.0             18437  546</t>
  </si>
  <si>
    <t>1.0              4435  976</t>
  </si>
  <si>
    <t>Score F1: 0.49 - Accuracy: 0.66 - Recall: 0.74 - Precision: 0.36</t>
  </si>
  <si>
    <t>0.0             11965   7018</t>
  </si>
  <si>
    <t>1.0              1396   4015</t>
  </si>
  <si>
    <t>J+3</t>
  </si>
  <si>
    <t>Precision train: 78.98% - Temps train: 0.01 minutes</t>
  </si>
  <si>
    <t>Precision test: 78.29% - Temps test: 0.00 minutes</t>
  </si>
  <si>
    <t>Score F1: 0.17 - Accuracy: 0.78 - Recall: 0.10 - Precision: 0.62</t>
  </si>
  <si>
    <t>0.0             18571  327</t>
  </si>
  <si>
    <t>1.0              4969  527</t>
  </si>
  <si>
    <t>Score F1: 0.45 - Accuracy: 0.61 - Recall: 0.71 - Precision: 0.33</t>
  </si>
  <si>
    <t>0.0             10920   7978</t>
  </si>
  <si>
    <t>1.0              1585   3911</t>
  </si>
  <si>
    <t>J+7</t>
  </si>
  <si>
    <t>Precision train: 78.35% - Temps train: 0.01 minutes</t>
  </si>
  <si>
    <t>Precision test: 78.02% - Temps test: 0.00 minutes</t>
  </si>
  <si>
    <t>Score F1: 0.08 - Accuracy: 0.78 - Recall: 0.05 - Precision: 0.57</t>
  </si>
  <si>
    <t>0.0             18787  187</t>
  </si>
  <si>
    <t>1.0              5175  245</t>
  </si>
  <si>
    <t>Score F1: 0.42 - Accuracy: 0.60 - Recall: 0.65 - Precision: 0.31</t>
  </si>
  <si>
    <t>Matrice de confusion avec seuil de 0.22:</t>
  </si>
  <si>
    <t>0.0             11153   7821</t>
  </si>
  <si>
    <t>1.0              1874   3546</t>
  </si>
  <si>
    <t>J+14</t>
  </si>
  <si>
    <t>Precision train: 78.17% - Temps train: 0.01 minutes</t>
  </si>
  <si>
    <t>Precision test: 78.05% - Temps test: 0.00 minutes</t>
  </si>
  <si>
    <t>Score F1: 0.07 - Accuracy: 0.78 - Recall: 0.04 - Precision: 0.53</t>
  </si>
  <si>
    <t>0.0             18832  181</t>
  </si>
  <si>
    <t>1.0              5174  207</t>
  </si>
  <si>
    <t>Score F1: 0.43 - Accuracy: 0.61 - Recall: 0.66 - Precision: 0.32</t>
  </si>
  <si>
    <t>0.0             11461   7552</t>
  </si>
  <si>
    <t>1.0              1847   3534</t>
  </si>
  <si>
    <t>Precision train: 86.34% - Temps train: 0.01 minutes</t>
  </si>
  <si>
    <t>Precision test: 85.88% - Temps test: 0.00 minutes</t>
  </si>
  <si>
    <t>Score F1: 0.64 - Accuracy: 0.86 - Recall: 0.55 - Precision: 0.75</t>
  </si>
  <si>
    <t>0.0             17935   992</t>
  </si>
  <si>
    <t>1.0              2453  3014</t>
  </si>
  <si>
    <t>Score F1: 0.65 - Accuracy: 0.80 - Recall: 0.83 - Precision: 0.54</t>
  </si>
  <si>
    <t>0.0             15078   3849</t>
  </si>
  <si>
    <t>1.0               946   4521</t>
  </si>
  <si>
    <t>Climat 0</t>
  </si>
  <si>
    <t>Precision train: 84.62% - Temps train: 0.00 minutes</t>
  </si>
  <si>
    <t>Precision test: 84.70% - Temps test: 0.00 minutes</t>
  </si>
  <si>
    <t>Score F1: 0.65 - Accuracy: 0.85 - Recall: 0.55 - Precision: 0.79</t>
  </si>
  <si>
    <t>Classe prédite     0    1</t>
  </si>
  <si>
    <t xml:space="preserve">Classe réelle            </t>
  </si>
  <si>
    <t>0.0             3451  180</t>
  </si>
  <si>
    <t>1.0              566  678</t>
  </si>
  <si>
    <t>Score F1: 0.66 - Accuracy: 0.81 - Recall: 0.73 - Precision: 0.60</t>
  </si>
  <si>
    <t>Matrice de confusion avec seuil de 0.29:</t>
  </si>
  <si>
    <t>0.0              3025    606</t>
  </si>
  <si>
    <t>1.0               330    914</t>
  </si>
  <si>
    <t>Climat 1</t>
  </si>
  <si>
    <t>Climat 2</t>
  </si>
  <si>
    <t>Precision train: 95.33% - Temps train: 0.00 minutes</t>
  </si>
  <si>
    <t>Precision test: 93.25% - Temps test: 0.00 minutes</t>
  </si>
  <si>
    <t>Score F1: 0.60 - Accuracy: 0.93 - Recall: 0.49 - Precision: 0.77</t>
  </si>
  <si>
    <t>0.0             2260   39</t>
  </si>
  <si>
    <t>1.0              134  130</t>
  </si>
  <si>
    <t>Score F1: 0.57 - Accuracy: 0.87 - Recall: 0.84 - Precision: 0.43</t>
  </si>
  <si>
    <t>Matrice de confusion avec seuil de 0.10:</t>
  </si>
  <si>
    <t>0.0              2008    291</t>
  </si>
  <si>
    <t>1.0                41    223</t>
  </si>
  <si>
    <t>Precision train: 90.00% - Temps train: 0.00 minutes</t>
  </si>
  <si>
    <t>Precision test: 85.22% - Temps test: 0.00 minutes</t>
  </si>
  <si>
    <t>Score F1: 0.66 - Accuracy: 0.85 - Recall: 0.60 - Precision: 0.74</t>
  </si>
  <si>
    <t>0.0             1410  102</t>
  </si>
  <si>
    <t>1.0              192  285</t>
  </si>
  <si>
    <t>Score F1: 0.68 - Accuracy: 0.81 - Recall: 0.86 - Precision: 0.57</t>
  </si>
  <si>
    <t>0.0              1200    312</t>
  </si>
  <si>
    <t>1.0                69    408</t>
  </si>
  <si>
    <t xml:space="preserve">                  pre       rec       spe        f1       geo       iba       sup</t>
  </si>
  <si>
    <t xml:space="preserve">        0.0       0.94      0.79      0.82      0.86      0.80      0.65     18928</t>
  </si>
  <si>
    <t xml:space="preserve">        1.0       0.53      0.82      0.79      0.64      0.80      0.65      5466</t>
  </si>
  <si>
    <t>avg / total       0.85      0.80      0.81      0.81      0.80      0.65     24394</t>
  </si>
  <si>
    <t>RandomOverSampler</t>
  </si>
  <si>
    <t xml:space="preserve">                   pre       rec       spe        f1       geo       iba       sup</t>
  </si>
  <si>
    <t xml:space="preserve">        0.0       0.93      0.81      0.80      0.87      0.80      0.65     18928</t>
  </si>
  <si>
    <t xml:space="preserve">        1.0       0.55      0.80      0.81      0.65      0.80      0.65      5466</t>
  </si>
  <si>
    <t>avg / total       0.85      0.81      0.80      0.82      0.80      0.65     24394</t>
  </si>
  <si>
    <t>Score F1: 0.65 - Accuracy: 0.81 - Recall: 0.80 - Precision: 0.55</t>
  </si>
  <si>
    <t>Matrice de confusion avec seuil de 0.51:</t>
  </si>
  <si>
    <t>0.0             15377   3551</t>
  </si>
  <si>
    <t>1.0              1117   4349</t>
  </si>
  <si>
    <t>SMOTE</t>
  </si>
  <si>
    <t>Score F1: 0.64 - Accuracy: 0.79 - Recall: 0.81 - Precision: 0.53</t>
  </si>
  <si>
    <t>Matrice de confusion avec seuil de 0.37:</t>
  </si>
  <si>
    <t>0.0             14949   3979</t>
  </si>
  <si>
    <t>1.0              1040   4426</t>
  </si>
  <si>
    <t xml:space="preserve">        0.0       0.93      0.79      0.81      0.86      0.80      0.64     18928</t>
  </si>
  <si>
    <t xml:space="preserve">        1.0       0.53      0.81      0.79      0.64      0.80      0.64      5466</t>
  </si>
  <si>
    <t>avg / total       0.84      0.79      0.81      0.81      0.80      0.64     24394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</si>
</sst>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9" fontId="0" fillId="0" borderId="0" xfId="2" applyFont="1"/>
    <xf numFmtId="0" fontId="0" fillId="2" borderId="0" xfId="0" applyFill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13</xdr:col>
      <xdr:colOff>237524</xdr:colOff>
      <xdr:row>22</xdr:row>
      <xdr:rowOff>104279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18415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6</xdr:col>
      <xdr:colOff>237524</xdr:colOff>
      <xdr:row>22</xdr:row>
      <xdr:rowOff>104279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415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237524</xdr:colOff>
      <xdr:row>46</xdr:row>
      <xdr:rowOff>104279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60375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13</xdr:col>
      <xdr:colOff>237524</xdr:colOff>
      <xdr:row>46</xdr:row>
      <xdr:rowOff>104279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34000" y="460375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13</xdr:col>
      <xdr:colOff>237524</xdr:colOff>
      <xdr:row>69</xdr:row>
      <xdr:rowOff>104279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0" y="883920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48</xdr:row>
      <xdr:rowOff>0</xdr:rowOff>
    </xdr:from>
    <xdr:to>
      <xdr:col>20</xdr:col>
      <xdr:colOff>237524</xdr:colOff>
      <xdr:row>69</xdr:row>
      <xdr:rowOff>104279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668000" y="883920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70</xdr:row>
      <xdr:rowOff>0</xdr:rowOff>
    </xdr:from>
    <xdr:to>
      <xdr:col>13</xdr:col>
      <xdr:colOff>237524</xdr:colOff>
      <xdr:row>91</xdr:row>
      <xdr:rowOff>104279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0" y="1289050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6</xdr:col>
      <xdr:colOff>237524</xdr:colOff>
      <xdr:row>91</xdr:row>
      <xdr:rowOff>104279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2890500"/>
          <a:ext cx="4809524" cy="39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1</xdr:row>
      <xdr:rowOff>19051</xdr:rowOff>
    </xdr:from>
    <xdr:to>
      <xdr:col>7</xdr:col>
      <xdr:colOff>393700</xdr:colOff>
      <xdr:row>19</xdr:row>
      <xdr:rowOff>136843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1" y="203201"/>
          <a:ext cx="4946649" cy="343249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1</xdr:rowOff>
    </xdr:from>
    <xdr:to>
      <xdr:col>14</xdr:col>
      <xdr:colOff>71895</xdr:colOff>
      <xdr:row>20</xdr:row>
      <xdr:rowOff>19051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84151"/>
          <a:ext cx="4643895" cy="3517900"/>
        </a:xfrm>
        <a:prstGeom prst="rect">
          <a:avLst/>
        </a:prstGeom>
      </xdr:spPr>
    </xdr:pic>
    <xdr:clientData/>
  </xdr:twoCellAnchor>
  <xdr:twoCellAnchor editAs="oneCell">
    <xdr:from>
      <xdr:col>8</xdr:col>
      <xdr:colOff>1</xdr:colOff>
      <xdr:row>22</xdr:row>
      <xdr:rowOff>0</xdr:rowOff>
    </xdr:from>
    <xdr:to>
      <xdr:col>14</xdr:col>
      <xdr:colOff>19051</xdr:colOff>
      <xdr:row>40</xdr:row>
      <xdr:rowOff>149995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1" y="4051300"/>
          <a:ext cx="4591050" cy="346469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</xdr:row>
      <xdr:rowOff>1</xdr:rowOff>
    </xdr:from>
    <xdr:to>
      <xdr:col>7</xdr:col>
      <xdr:colOff>388778</xdr:colOff>
      <xdr:row>39</xdr:row>
      <xdr:rowOff>139700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1" y="4051301"/>
          <a:ext cx="4960777" cy="32702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1</xdr:rowOff>
    </xdr:from>
    <xdr:to>
      <xdr:col>6</xdr:col>
      <xdr:colOff>471287</xdr:colOff>
      <xdr:row>66</xdr:row>
      <xdr:rowOff>50801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7550151"/>
          <a:ext cx="4281287" cy="4654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2</xdr:row>
      <xdr:rowOff>171450</xdr:rowOff>
    </xdr:from>
    <xdr:to>
      <xdr:col>13</xdr:col>
      <xdr:colOff>269274</xdr:colOff>
      <xdr:row>24</xdr:row>
      <xdr:rowOff>91579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5750" y="17145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6</xdr:col>
      <xdr:colOff>237524</xdr:colOff>
      <xdr:row>24</xdr:row>
      <xdr:rowOff>104279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415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6</xdr:col>
      <xdr:colOff>237524</xdr:colOff>
      <xdr:row>60</xdr:row>
      <xdr:rowOff>104279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81850"/>
          <a:ext cx="4809524" cy="3971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6</xdr:col>
      <xdr:colOff>237524</xdr:colOff>
      <xdr:row>23</xdr:row>
      <xdr:rowOff>104279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6</xdr:col>
      <xdr:colOff>237524</xdr:colOff>
      <xdr:row>69</xdr:row>
      <xdr:rowOff>104279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8790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6</xdr:col>
      <xdr:colOff>237524</xdr:colOff>
      <xdr:row>92</xdr:row>
      <xdr:rowOff>104279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2335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6</xdr:col>
      <xdr:colOff>237524</xdr:colOff>
      <xdr:row>115</xdr:row>
      <xdr:rowOff>104279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25880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6</xdr:col>
      <xdr:colOff>237524</xdr:colOff>
      <xdr:row>138</xdr:row>
      <xdr:rowOff>104279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49425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6</xdr:col>
      <xdr:colOff>237524</xdr:colOff>
      <xdr:row>161</xdr:row>
      <xdr:rowOff>104279</xdr:rowOff>
    </xdr:to>
    <xdr:pic>
      <xdr:nvPicPr>
        <xdr:cNvPr id="7" name="Imag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72970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237524</xdr:colOff>
      <xdr:row>46</xdr:row>
      <xdr:rowOff>104279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603750"/>
          <a:ext cx="4809524" cy="39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237524</xdr:colOff>
      <xdr:row>23</xdr:row>
      <xdr:rowOff>62986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4809524" cy="4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6</xdr:col>
      <xdr:colOff>237524</xdr:colOff>
      <xdr:row>47</xdr:row>
      <xdr:rowOff>62986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603750"/>
          <a:ext cx="4809524" cy="4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6</xdr:col>
      <xdr:colOff>237524</xdr:colOff>
      <xdr:row>71</xdr:row>
      <xdr:rowOff>62986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23350"/>
          <a:ext cx="4809524" cy="41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237524</xdr:colOff>
      <xdr:row>22</xdr:row>
      <xdr:rowOff>104279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415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6</xdr:col>
      <xdr:colOff>237524</xdr:colOff>
      <xdr:row>45</xdr:row>
      <xdr:rowOff>104279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419600"/>
          <a:ext cx="4809524" cy="39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6</xdr:col>
      <xdr:colOff>237524</xdr:colOff>
      <xdr:row>68</xdr:row>
      <xdr:rowOff>104279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655050"/>
          <a:ext cx="4809524" cy="3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abSelected="1" topLeftCell="C1" workbookViewId="0">
      <selection activeCell="C15" sqref="C15"/>
    </sheetView>
  </sheetViews>
  <sheetFormatPr baseColWidth="10" defaultColWidth="8.7265625" defaultRowHeight="14.5" x14ac:dyDescent="0.35"/>
  <cols>
    <col min="1" max="1" width="12.453125" bestFit="1" customWidth="1"/>
    <col min="2" max="2" width="8.81640625" bestFit="1" customWidth="1"/>
  </cols>
  <sheetData>
    <row r="1" spans="1:27" x14ac:dyDescent="0.35">
      <c r="A1" t="s">
        <v>0</v>
      </c>
      <c r="L1" t="s">
        <v>5</v>
      </c>
    </row>
    <row r="2" spans="1:27" x14ac:dyDescent="0.35">
      <c r="B2" t="s">
        <v>1</v>
      </c>
      <c r="M2" t="s">
        <v>6</v>
      </c>
    </row>
    <row r="3" spans="1:27" x14ac:dyDescent="0.35">
      <c r="B3" t="s">
        <v>2</v>
      </c>
      <c r="M3" t="s">
        <v>7</v>
      </c>
    </row>
    <row r="4" spans="1:27" x14ac:dyDescent="0.35">
      <c r="B4" t="s">
        <v>3</v>
      </c>
      <c r="F4" s="4" t="s">
        <v>75</v>
      </c>
      <c r="G4" s="4"/>
      <c r="H4" s="4"/>
      <c r="I4" s="4"/>
      <c r="J4" s="4"/>
      <c r="M4" t="s">
        <v>8</v>
      </c>
    </row>
    <row r="5" spans="1:27" x14ac:dyDescent="0.35">
      <c r="F5" s="4" t="s">
        <v>76</v>
      </c>
      <c r="G5" s="4"/>
      <c r="H5" s="4"/>
      <c r="I5" s="4"/>
      <c r="J5" s="4"/>
      <c r="M5" t="s">
        <v>9</v>
      </c>
    </row>
    <row r="6" spans="1:27" x14ac:dyDescent="0.35">
      <c r="E6" t="s">
        <v>74</v>
      </c>
      <c r="F6" s="4" t="s">
        <v>77</v>
      </c>
      <c r="G6" s="4"/>
      <c r="H6" s="4"/>
      <c r="I6" s="4"/>
      <c r="J6" s="4"/>
      <c r="M6" t="s">
        <v>10</v>
      </c>
    </row>
    <row r="7" spans="1:27" x14ac:dyDescent="0.35">
      <c r="F7" s="4" t="s">
        <v>79</v>
      </c>
      <c r="G7" s="4"/>
      <c r="H7" s="4"/>
      <c r="I7" s="4"/>
      <c r="J7" s="4"/>
      <c r="M7" s="2" t="s">
        <v>16</v>
      </c>
    </row>
    <row r="8" spans="1:27" x14ac:dyDescent="0.35">
      <c r="F8" s="4"/>
      <c r="G8" s="4"/>
      <c r="H8" s="4"/>
      <c r="I8" s="4"/>
      <c r="J8" s="4"/>
      <c r="M8" s="2" t="s">
        <v>29</v>
      </c>
    </row>
    <row r="9" spans="1:27" x14ac:dyDescent="0.35">
      <c r="A9" t="s">
        <v>4</v>
      </c>
      <c r="F9" s="4" t="s">
        <v>78</v>
      </c>
      <c r="G9" s="4"/>
      <c r="H9" s="4"/>
      <c r="I9" s="4"/>
      <c r="J9" s="4"/>
      <c r="L9" t="s">
        <v>18</v>
      </c>
    </row>
    <row r="10" spans="1:27" x14ac:dyDescent="0.35">
      <c r="A10" s="1">
        <v>119590</v>
      </c>
      <c r="B10" s="1">
        <v>111</v>
      </c>
      <c r="L10" s="1">
        <v>112925</v>
      </c>
      <c r="M10" s="1">
        <v>24</v>
      </c>
    </row>
    <row r="13" spans="1:27" x14ac:dyDescent="0.35">
      <c r="A13" t="s">
        <v>11</v>
      </c>
      <c r="F13" t="s">
        <v>19</v>
      </c>
      <c r="G13" t="s">
        <v>20</v>
      </c>
      <c r="Q13" t="s">
        <v>30</v>
      </c>
      <c r="V13" t="s">
        <v>33</v>
      </c>
    </row>
    <row r="14" spans="1:27" x14ac:dyDescent="0.35">
      <c r="AA14" t="s">
        <v>34</v>
      </c>
    </row>
    <row r="15" spans="1:27" x14ac:dyDescent="0.35">
      <c r="A15" t="s">
        <v>12</v>
      </c>
      <c r="B15" t="s">
        <v>13</v>
      </c>
      <c r="C15" t="s">
        <v>14</v>
      </c>
      <c r="F15" t="s">
        <v>12</v>
      </c>
      <c r="G15" t="s">
        <v>13</v>
      </c>
      <c r="H15" t="s">
        <v>14</v>
      </c>
      <c r="L15" t="s">
        <v>12</v>
      </c>
      <c r="M15" t="s">
        <v>13</v>
      </c>
      <c r="N15" t="s">
        <v>14</v>
      </c>
      <c r="Q15" t="s">
        <v>22</v>
      </c>
      <c r="V15" t="s">
        <v>22</v>
      </c>
      <c r="AA15" t="s">
        <v>35</v>
      </c>
    </row>
    <row r="16" spans="1:27" x14ac:dyDescent="0.35">
      <c r="A16" t="s">
        <v>15</v>
      </c>
      <c r="F16" t="s">
        <v>15</v>
      </c>
      <c r="L16" t="s">
        <v>15</v>
      </c>
      <c r="Q16" t="s">
        <v>23</v>
      </c>
      <c r="V16" t="s">
        <v>23</v>
      </c>
      <c r="AA16" t="s">
        <v>36</v>
      </c>
    </row>
    <row r="17" spans="1:30" x14ac:dyDescent="0.35">
      <c r="A17" t="s">
        <v>13</v>
      </c>
      <c r="B17">
        <v>18033</v>
      </c>
      <c r="C17">
        <v>783</v>
      </c>
      <c r="D17" s="3">
        <f>+C18/(C18+C17)</f>
        <v>0.7682746374667061</v>
      </c>
      <c r="F17" t="s">
        <v>13</v>
      </c>
      <c r="G17">
        <v>18163</v>
      </c>
      <c r="H17">
        <v>653</v>
      </c>
      <c r="I17" s="3">
        <f>+H18/(H18+H17)</f>
        <v>0.78526800394607033</v>
      </c>
      <c r="L17" t="s">
        <v>13</v>
      </c>
      <c r="M17">
        <v>16836</v>
      </c>
      <c r="N17">
        <v>773</v>
      </c>
      <c r="O17" s="3">
        <f>+N18/(N18+N17)</f>
        <v>0.77697634160415463</v>
      </c>
      <c r="Q17" t="s">
        <v>13</v>
      </c>
      <c r="R17">
        <v>16832</v>
      </c>
      <c r="S17">
        <v>777</v>
      </c>
      <c r="T17" s="3">
        <f>+S18/(S18+S17)</f>
        <v>0.77588693394865882</v>
      </c>
      <c r="V17" t="s">
        <v>31</v>
      </c>
      <c r="W17">
        <v>16831</v>
      </c>
      <c r="X17">
        <v>778</v>
      </c>
      <c r="Y17" s="3">
        <f>+X18/(X18+X17)</f>
        <v>0.77656519241815047</v>
      </c>
      <c r="AA17" t="s">
        <v>37</v>
      </c>
      <c r="AB17">
        <v>14203</v>
      </c>
      <c r="AC17">
        <v>3406</v>
      </c>
      <c r="AD17" s="3">
        <f>+AC18/(AC18+AC17)</f>
        <v>0.545260347129506</v>
      </c>
    </row>
    <row r="18" spans="1:30" x14ac:dyDescent="0.35">
      <c r="A18" t="s">
        <v>14</v>
      </c>
      <c r="B18">
        <v>2506</v>
      </c>
      <c r="C18">
        <v>2596</v>
      </c>
      <c r="F18" t="s">
        <v>14</v>
      </c>
      <c r="G18">
        <v>2714</v>
      </c>
      <c r="H18">
        <v>2388</v>
      </c>
      <c r="L18" t="s">
        <v>14</v>
      </c>
      <c r="M18">
        <v>2283</v>
      </c>
      <c r="N18">
        <v>2693</v>
      </c>
      <c r="Q18" t="s">
        <v>14</v>
      </c>
      <c r="R18">
        <v>2286</v>
      </c>
      <c r="S18">
        <v>2690</v>
      </c>
      <c r="V18" t="s">
        <v>32</v>
      </c>
      <c r="W18">
        <v>2272</v>
      </c>
      <c r="X18">
        <v>2704</v>
      </c>
      <c r="AA18" t="s">
        <v>38</v>
      </c>
      <c r="AB18">
        <v>892</v>
      </c>
      <c r="AC18">
        <v>4084</v>
      </c>
    </row>
    <row r="19" spans="1:30" x14ac:dyDescent="0.35">
      <c r="B19" s="3">
        <f>+C18/(B18+C18)</f>
        <v>0.50882007056056444</v>
      </c>
      <c r="D19" s="3">
        <f>+(C18+B17)/(B17+C17+C18+B18)</f>
        <v>0.86248850238314245</v>
      </c>
      <c r="G19" s="3">
        <f>+H18/(G18+H18)</f>
        <v>0.46805174441395531</v>
      </c>
      <c r="I19" s="3">
        <f>+(H18+G17)/(G17+H17+H18+G18)</f>
        <v>0.85922736014716949</v>
      </c>
      <c r="M19" s="3">
        <f>+N18/(M18+N18)</f>
        <v>0.5411977491961415</v>
      </c>
      <c r="O19" s="3">
        <f>+(N18+M17)/(M17+N17+N18+M18)</f>
        <v>0.86468895284480851</v>
      </c>
      <c r="R19" s="3">
        <f>+S18/(R18+S18)</f>
        <v>0.54059485530546625</v>
      </c>
      <c r="T19" s="3">
        <f>+(S18+R17)/(R17+S17+S18+R18)</f>
        <v>0.86437901261899486</v>
      </c>
      <c r="W19" s="3">
        <f>+X18/(W18+X18)</f>
        <v>0.54340836012861737</v>
      </c>
      <c r="Y19" s="3">
        <f>+(X18+W17)/(W17+X17+X18+W18)</f>
        <v>0.86495461589550582</v>
      </c>
      <c r="AB19" s="3">
        <f>+AC18/(AB18+AC18)</f>
        <v>0.82073954983922826</v>
      </c>
      <c r="AD19" s="3">
        <f>+(AC18+AB17)/(AB17+AC17+AC18+AB18)</f>
        <v>0.8096967013504538</v>
      </c>
    </row>
    <row r="21" spans="1:30" x14ac:dyDescent="0.35">
      <c r="A21" t="s">
        <v>17</v>
      </c>
      <c r="B21">
        <v>5</v>
      </c>
    </row>
    <row r="22" spans="1:30" x14ac:dyDescent="0.35">
      <c r="F22" t="s">
        <v>21</v>
      </c>
      <c r="Q22" t="s">
        <v>21</v>
      </c>
    </row>
    <row r="23" spans="1:30" x14ac:dyDescent="0.35">
      <c r="A23" t="s">
        <v>12</v>
      </c>
      <c r="B23" t="s">
        <v>13</v>
      </c>
      <c r="C23" t="s">
        <v>14</v>
      </c>
      <c r="F23" t="s">
        <v>12</v>
      </c>
      <c r="G23" t="s">
        <v>13</v>
      </c>
      <c r="H23" t="s">
        <v>14</v>
      </c>
      <c r="L23" t="s">
        <v>12</v>
      </c>
      <c r="M23" t="s">
        <v>13</v>
      </c>
      <c r="N23" t="s">
        <v>14</v>
      </c>
      <c r="Q23" t="s">
        <v>12</v>
      </c>
      <c r="R23" t="s">
        <v>13</v>
      </c>
      <c r="S23" t="s">
        <v>14</v>
      </c>
    </row>
    <row r="24" spans="1:30" x14ac:dyDescent="0.35">
      <c r="A24" t="s">
        <v>15</v>
      </c>
      <c r="F24" t="s">
        <v>15</v>
      </c>
      <c r="L24" t="s">
        <v>15</v>
      </c>
      <c r="Q24" t="s">
        <v>15</v>
      </c>
    </row>
    <row r="25" spans="1:30" x14ac:dyDescent="0.35">
      <c r="A25" t="s">
        <v>13</v>
      </c>
      <c r="B25">
        <v>17742</v>
      </c>
      <c r="C25">
        <v>1074</v>
      </c>
      <c r="D25" s="3">
        <f>+C26/(C26+C25)</f>
        <v>0.60412827128639879</v>
      </c>
      <c r="F25" t="s">
        <v>13</v>
      </c>
      <c r="G25">
        <v>16331</v>
      </c>
      <c r="H25">
        <v>2485</v>
      </c>
      <c r="I25" s="3">
        <f>+H26/(H26+H25)</f>
        <v>0.45611731232217118</v>
      </c>
      <c r="L25" t="s">
        <v>13</v>
      </c>
      <c r="M25">
        <v>16586</v>
      </c>
      <c r="N25">
        <v>1023</v>
      </c>
      <c r="O25" s="3">
        <f>+N26/(N26+N25)</f>
        <v>0.71077184054283293</v>
      </c>
      <c r="Q25" t="s">
        <v>13</v>
      </c>
      <c r="R25">
        <v>15746</v>
      </c>
      <c r="S25">
        <v>1863</v>
      </c>
      <c r="T25" s="3">
        <f>+S26/(S26+S25)</f>
        <v>0.58535499666147339</v>
      </c>
    </row>
    <row r="26" spans="1:30" x14ac:dyDescent="0.35">
      <c r="A26" t="s">
        <v>14</v>
      </c>
      <c r="B26">
        <v>3463</v>
      </c>
      <c r="C26">
        <v>1639</v>
      </c>
      <c r="F26" t="s">
        <v>14</v>
      </c>
      <c r="G26">
        <v>3018</v>
      </c>
      <c r="H26">
        <v>2084</v>
      </c>
      <c r="L26" t="s">
        <v>14</v>
      </c>
      <c r="M26">
        <v>2462</v>
      </c>
      <c r="N26">
        <v>2514</v>
      </c>
      <c r="Q26" t="s">
        <v>14</v>
      </c>
      <c r="R26">
        <v>2346</v>
      </c>
      <c r="S26">
        <v>2630</v>
      </c>
    </row>
    <row r="27" spans="1:30" x14ac:dyDescent="0.35">
      <c r="B27" s="3">
        <f>+C26/(B26+C26)</f>
        <v>0.32124656997255979</v>
      </c>
      <c r="D27" s="3">
        <f>+(C26+B25)/(B25+C25+C26+B26)</f>
        <v>0.8103102266075759</v>
      </c>
      <c r="G27" s="3">
        <f>+H26/(G26+H26)</f>
        <v>0.4084672677381419</v>
      </c>
      <c r="I27" s="3">
        <f>+(H26+G25)/(G25+H25+H26+G26)</f>
        <v>0.76992223430052675</v>
      </c>
      <c r="M27" s="3">
        <f>+N26/(M26+N26)</f>
        <v>0.50522508038585212</v>
      </c>
      <c r="O27" s="3">
        <f>+(N26+M25)/(M25+N25+N26+M26)</f>
        <v>0.84569404471994691</v>
      </c>
      <c r="R27" s="3">
        <f>+S26/(R26+S26)</f>
        <v>0.52853697749196138</v>
      </c>
      <c r="T27" s="3">
        <f>+(S26+R25)/(R25+S25+S26+R26)</f>
        <v>0.81363736993579805</v>
      </c>
    </row>
    <row r="29" spans="1:30" x14ac:dyDescent="0.35">
      <c r="A29" t="s">
        <v>25</v>
      </c>
      <c r="Q29" t="s">
        <v>24</v>
      </c>
    </row>
    <row r="30" spans="1:30" x14ac:dyDescent="0.35">
      <c r="Q30" t="s">
        <v>22</v>
      </c>
    </row>
    <row r="31" spans="1:30" x14ac:dyDescent="0.35">
      <c r="Q31" t="s">
        <v>23</v>
      </c>
    </row>
    <row r="32" spans="1:30" x14ac:dyDescent="0.35">
      <c r="Q32" t="s">
        <v>13</v>
      </c>
      <c r="R32">
        <v>16721</v>
      </c>
      <c r="S32">
        <v>888</v>
      </c>
      <c r="T32" s="3">
        <f>+S33/(S33+S32)</f>
        <v>0.7618025751072961</v>
      </c>
    </row>
    <row r="33" spans="1:20" x14ac:dyDescent="0.35">
      <c r="Q33" t="s">
        <v>14</v>
      </c>
      <c r="R33">
        <v>2136</v>
      </c>
      <c r="S33">
        <v>2840</v>
      </c>
    </row>
    <row r="34" spans="1:20" x14ac:dyDescent="0.35">
      <c r="R34" s="3">
        <f>+S33/(R33+S33)</f>
        <v>0.57073954983922826</v>
      </c>
      <c r="T34" s="3">
        <f>+(S33+R32)/(R32+S32+S33+R33)</f>
        <v>0.86610582244852774</v>
      </c>
    </row>
    <row r="36" spans="1:20" x14ac:dyDescent="0.35">
      <c r="A36" t="s">
        <v>28</v>
      </c>
    </row>
    <row r="38" spans="1:20" x14ac:dyDescent="0.35">
      <c r="A38" t="s">
        <v>22</v>
      </c>
      <c r="L38" t="s">
        <v>22</v>
      </c>
    </row>
    <row r="39" spans="1:20" x14ac:dyDescent="0.35">
      <c r="A39" t="s">
        <v>23</v>
      </c>
      <c r="L39" t="s">
        <v>23</v>
      </c>
    </row>
    <row r="40" spans="1:20" x14ac:dyDescent="0.35">
      <c r="A40" t="s">
        <v>13</v>
      </c>
      <c r="B40">
        <v>17277</v>
      </c>
      <c r="C40">
        <v>1539</v>
      </c>
      <c r="D40" s="3">
        <f>+C41/(C41+C40)</f>
        <v>0.6620553359683794</v>
      </c>
      <c r="L40" t="s">
        <v>13</v>
      </c>
      <c r="M40">
        <v>16752</v>
      </c>
      <c r="N40">
        <v>857</v>
      </c>
      <c r="O40" s="3">
        <f>+N41/(N41+N40)</f>
        <v>0.76514113455741295</v>
      </c>
    </row>
    <row r="41" spans="1:20" x14ac:dyDescent="0.35">
      <c r="A41" t="s">
        <v>14</v>
      </c>
      <c r="B41">
        <v>2087</v>
      </c>
      <c r="C41">
        <v>3015</v>
      </c>
      <c r="L41" t="s">
        <v>14</v>
      </c>
      <c r="M41">
        <v>2184</v>
      </c>
      <c r="N41">
        <v>2792</v>
      </c>
    </row>
    <row r="42" spans="1:20" x14ac:dyDescent="0.35">
      <c r="B42" s="3">
        <f>+C41/(B41+C41)</f>
        <v>0.59094472755782046</v>
      </c>
      <c r="D42" s="3">
        <f>+(C41+B40)/(B40+C40+C41+B41)</f>
        <v>0.84839869554310565</v>
      </c>
      <c r="M42" s="3">
        <f>+N41/(M41+N41)</f>
        <v>0.56109324758842438</v>
      </c>
      <c r="O42" s="3">
        <f>+(N41+M40)/(M40+N40+N41+M41)</f>
        <v>0.86535311047155195</v>
      </c>
    </row>
    <row r="44" spans="1:20" x14ac:dyDescent="0.35">
      <c r="A44" t="s">
        <v>47</v>
      </c>
      <c r="L44" t="s">
        <v>46</v>
      </c>
      <c r="Q44" t="s">
        <v>43</v>
      </c>
    </row>
    <row r="45" spans="1:20" x14ac:dyDescent="0.35">
      <c r="A45" t="s">
        <v>39</v>
      </c>
      <c r="L45" t="s">
        <v>39</v>
      </c>
      <c r="Q45" t="s">
        <v>35</v>
      </c>
    </row>
    <row r="46" spans="1:20" x14ac:dyDescent="0.35">
      <c r="A46" t="s">
        <v>23</v>
      </c>
      <c r="L46" t="s">
        <v>23</v>
      </c>
      <c r="Q46" t="s">
        <v>36</v>
      </c>
    </row>
    <row r="47" spans="1:20" x14ac:dyDescent="0.35">
      <c r="A47" t="s">
        <v>48</v>
      </c>
      <c r="B47">
        <v>17899</v>
      </c>
      <c r="C47">
        <v>917</v>
      </c>
      <c r="D47" s="3">
        <f>+C48/(C48+C47)</f>
        <v>0.75631145362742491</v>
      </c>
      <c r="L47" t="s">
        <v>40</v>
      </c>
      <c r="M47">
        <v>16749</v>
      </c>
      <c r="N47">
        <v>860</v>
      </c>
      <c r="O47" s="3">
        <f>+N48/(N48+N47)</f>
        <v>0.76918947933440684</v>
      </c>
      <c r="Q47" t="s">
        <v>44</v>
      </c>
      <c r="R47">
        <v>14570</v>
      </c>
      <c r="S47">
        <v>3039</v>
      </c>
      <c r="T47" s="3">
        <f>+S48/(S48+S47)</f>
        <v>0.56936375230267822</v>
      </c>
    </row>
    <row r="48" spans="1:20" x14ac:dyDescent="0.35">
      <c r="A48" t="s">
        <v>49</v>
      </c>
      <c r="B48">
        <v>2256</v>
      </c>
      <c r="C48">
        <v>2846</v>
      </c>
      <c r="L48" t="s">
        <v>41</v>
      </c>
      <c r="M48">
        <v>2110</v>
      </c>
      <c r="N48">
        <v>2866</v>
      </c>
      <c r="Q48" t="s">
        <v>45</v>
      </c>
      <c r="R48">
        <v>958</v>
      </c>
      <c r="S48">
        <v>4018</v>
      </c>
    </row>
    <row r="49" spans="2:20" x14ac:dyDescent="0.35">
      <c r="B49" s="3">
        <f>+C48/(B48+C48)</f>
        <v>0.55782046256370055</v>
      </c>
      <c r="D49" s="3">
        <f>+(C48+B47)/(B47+C47+C48+B48)</f>
        <v>0.86733840622125591</v>
      </c>
      <c r="M49" s="3">
        <f>+N48/(M48+N48)</f>
        <v>0.57596463022508038</v>
      </c>
      <c r="O49" s="3">
        <f>+(N48+M47)/(M47+N47+N48+M48)</f>
        <v>0.86849678990480406</v>
      </c>
      <c r="R49" s="3">
        <f>+S48/(R48+S48)</f>
        <v>0.807475884244373</v>
      </c>
      <c r="T49" s="3">
        <f>+(S48+R47)/(R47+S47+S48+R48)</f>
        <v>0.82302413106043837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opLeftCell="A76" workbookViewId="0">
      <selection activeCell="P74" sqref="P74"/>
    </sheetView>
  </sheetViews>
  <sheetFormatPr baseColWidth="10" defaultRowHeight="14.5" x14ac:dyDescent="0.35"/>
  <sheetData>
    <row r="1" spans="1:8" x14ac:dyDescent="0.35">
      <c r="A1" t="s">
        <v>26</v>
      </c>
      <c r="H1" t="s">
        <v>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42" sqref="B42"/>
    </sheetView>
  </sheetViews>
  <sheetFormatPr baseColWidth="10" defaultRowHeight="14.5" x14ac:dyDescent="0.35"/>
  <sheetData>
    <row r="1" spans="1:3" x14ac:dyDescent="0.35">
      <c r="A1" t="s">
        <v>70</v>
      </c>
      <c r="C1" t="s">
        <v>73</v>
      </c>
    </row>
    <row r="22" spans="1:2" x14ac:dyDescent="0.35">
      <c r="A22" t="s">
        <v>71</v>
      </c>
      <c r="B22" t="s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31" workbookViewId="0">
      <selection activeCell="C38" sqref="C38"/>
    </sheetView>
  </sheetViews>
  <sheetFormatPr baseColWidth="10" defaultRowHeight="14.5" x14ac:dyDescent="0.35"/>
  <sheetData>
    <row r="1" spans="1:2" x14ac:dyDescent="0.35">
      <c r="A1" t="s">
        <v>57</v>
      </c>
      <c r="B1" t="s">
        <v>58</v>
      </c>
    </row>
    <row r="26" spans="9:9" x14ac:dyDescent="0.35">
      <c r="I26" t="s">
        <v>50</v>
      </c>
    </row>
    <row r="27" spans="9:9" x14ac:dyDescent="0.35">
      <c r="I27" t="s">
        <v>51</v>
      </c>
    </row>
    <row r="28" spans="9:9" x14ac:dyDescent="0.35">
      <c r="I28" t="s">
        <v>39</v>
      </c>
    </row>
    <row r="29" spans="9:9" x14ac:dyDescent="0.35">
      <c r="I29" t="s">
        <v>23</v>
      </c>
    </row>
    <row r="30" spans="9:9" x14ac:dyDescent="0.35">
      <c r="I30" t="s">
        <v>52</v>
      </c>
    </row>
    <row r="31" spans="9:9" x14ac:dyDescent="0.35">
      <c r="I31" t="s">
        <v>53</v>
      </c>
    </row>
    <row r="32" spans="9:9" x14ac:dyDescent="0.35">
      <c r="I32" t="s">
        <v>42</v>
      </c>
    </row>
    <row r="33" spans="1:9" x14ac:dyDescent="0.35">
      <c r="I33" t="s">
        <v>54</v>
      </c>
    </row>
    <row r="34" spans="1:9" x14ac:dyDescent="0.35">
      <c r="I34" t="s">
        <v>35</v>
      </c>
    </row>
    <row r="35" spans="1:9" x14ac:dyDescent="0.35">
      <c r="I35" t="s">
        <v>36</v>
      </c>
    </row>
    <row r="36" spans="1:9" x14ac:dyDescent="0.35">
      <c r="I36" t="s">
        <v>55</v>
      </c>
    </row>
    <row r="37" spans="1:9" x14ac:dyDescent="0.35">
      <c r="I37" t="s">
        <v>56</v>
      </c>
    </row>
    <row r="38" spans="1:9" x14ac:dyDescent="0.35">
      <c r="A38" t="s">
        <v>59</v>
      </c>
      <c r="C38" t="s">
        <v>60</v>
      </c>
    </row>
    <row r="62" spans="2:2" x14ac:dyDescent="0.35">
      <c r="B62" t="s">
        <v>61</v>
      </c>
    </row>
    <row r="63" spans="2:2" x14ac:dyDescent="0.35">
      <c r="B63" t="s">
        <v>62</v>
      </c>
    </row>
    <row r="64" spans="2:2" x14ac:dyDescent="0.35">
      <c r="B64" t="s">
        <v>63</v>
      </c>
    </row>
    <row r="65" spans="2:2" x14ac:dyDescent="0.35">
      <c r="B65" t="s">
        <v>64</v>
      </c>
    </row>
    <row r="66" spans="2:2" x14ac:dyDescent="0.35">
      <c r="B66" t="s">
        <v>65</v>
      </c>
    </row>
    <row r="67" spans="2:2" x14ac:dyDescent="0.35">
      <c r="B67" t="s">
        <v>66</v>
      </c>
    </row>
    <row r="68" spans="2:2" x14ac:dyDescent="0.35">
      <c r="B68" t="s">
        <v>42</v>
      </c>
    </row>
    <row r="69" spans="2:2" x14ac:dyDescent="0.35">
      <c r="B69" t="s">
        <v>67</v>
      </c>
    </row>
    <row r="70" spans="2:2" x14ac:dyDescent="0.35">
      <c r="B70" t="s">
        <v>35</v>
      </c>
    </row>
    <row r="71" spans="2:2" x14ac:dyDescent="0.35">
      <c r="B71" t="s">
        <v>36</v>
      </c>
    </row>
    <row r="72" spans="2:2" x14ac:dyDescent="0.35">
      <c r="B72" t="s">
        <v>68</v>
      </c>
    </row>
    <row r="73" spans="2:2" x14ac:dyDescent="0.35">
      <c r="B73" t="s">
        <v>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0"/>
  <sheetViews>
    <sheetView workbookViewId="0">
      <selection sqref="A1:B1"/>
    </sheetView>
  </sheetViews>
  <sheetFormatPr baseColWidth="10" defaultRowHeight="14.5" x14ac:dyDescent="0.35"/>
  <sheetData>
    <row r="1" spans="1:8" x14ac:dyDescent="0.35">
      <c r="A1" t="s">
        <v>47</v>
      </c>
      <c r="B1" t="s">
        <v>95</v>
      </c>
    </row>
    <row r="2" spans="1:8" x14ac:dyDescent="0.35">
      <c r="A2" t="s">
        <v>81</v>
      </c>
      <c r="H2" t="s">
        <v>82</v>
      </c>
    </row>
    <row r="3" spans="1:8" x14ac:dyDescent="0.35">
      <c r="H3" t="s">
        <v>83</v>
      </c>
    </row>
    <row r="5" spans="1:8" x14ac:dyDescent="0.35">
      <c r="H5" t="s">
        <v>84</v>
      </c>
    </row>
    <row r="7" spans="1:8" x14ac:dyDescent="0.35">
      <c r="H7" t="s">
        <v>85</v>
      </c>
    </row>
    <row r="8" spans="1:8" x14ac:dyDescent="0.35">
      <c r="H8" t="s">
        <v>86</v>
      </c>
    </row>
    <row r="9" spans="1:8" x14ac:dyDescent="0.35">
      <c r="H9" t="s">
        <v>87</v>
      </c>
    </row>
    <row r="10" spans="1:8" x14ac:dyDescent="0.35">
      <c r="H10" t="s">
        <v>88</v>
      </c>
    </row>
    <row r="11" spans="1:8" x14ac:dyDescent="0.35">
      <c r="H11" t="s">
        <v>42</v>
      </c>
    </row>
    <row r="12" spans="1:8" x14ac:dyDescent="0.35">
      <c r="H12" t="s">
        <v>89</v>
      </c>
    </row>
    <row r="14" spans="1:8" x14ac:dyDescent="0.35">
      <c r="H14" t="s">
        <v>90</v>
      </c>
    </row>
    <row r="17" spans="1:8" x14ac:dyDescent="0.35">
      <c r="H17" t="s">
        <v>91</v>
      </c>
    </row>
    <row r="19" spans="1:8" x14ac:dyDescent="0.35">
      <c r="H19" t="s">
        <v>92</v>
      </c>
    </row>
    <row r="20" spans="1:8" x14ac:dyDescent="0.35">
      <c r="H20" t="s">
        <v>35</v>
      </c>
    </row>
    <row r="21" spans="1:8" x14ac:dyDescent="0.35">
      <c r="H21" t="s">
        <v>36</v>
      </c>
    </row>
    <row r="22" spans="1:8" x14ac:dyDescent="0.35">
      <c r="H22" t="s">
        <v>93</v>
      </c>
    </row>
    <row r="23" spans="1:8" x14ac:dyDescent="0.35">
      <c r="H23" t="s">
        <v>94</v>
      </c>
    </row>
    <row r="25" spans="1:8" x14ac:dyDescent="0.35">
      <c r="A25" t="s">
        <v>57</v>
      </c>
    </row>
    <row r="28" spans="1:8" x14ac:dyDescent="0.35">
      <c r="H28" t="s">
        <v>142</v>
      </c>
    </row>
    <row r="29" spans="1:8" x14ac:dyDescent="0.35">
      <c r="H29" t="s">
        <v>143</v>
      </c>
    </row>
    <row r="31" spans="1:8" x14ac:dyDescent="0.35">
      <c r="H31" t="s">
        <v>144</v>
      </c>
    </row>
    <row r="33" spans="1:8" x14ac:dyDescent="0.35">
      <c r="H33" t="s">
        <v>39</v>
      </c>
    </row>
    <row r="34" spans="1:8" x14ac:dyDescent="0.35">
      <c r="H34" t="s">
        <v>23</v>
      </c>
    </row>
    <row r="35" spans="1:8" x14ac:dyDescent="0.35">
      <c r="H35" t="s">
        <v>145</v>
      </c>
    </row>
    <row r="36" spans="1:8" x14ac:dyDescent="0.35">
      <c r="H36" t="s">
        <v>146</v>
      </c>
    </row>
    <row r="37" spans="1:8" x14ac:dyDescent="0.35">
      <c r="H37" t="s">
        <v>42</v>
      </c>
    </row>
    <row r="39" spans="1:8" x14ac:dyDescent="0.35">
      <c r="H39" t="s">
        <v>147</v>
      </c>
    </row>
    <row r="41" spans="1:8" x14ac:dyDescent="0.35">
      <c r="H41" t="s">
        <v>92</v>
      </c>
    </row>
    <row r="42" spans="1:8" x14ac:dyDescent="0.35">
      <c r="H42" t="s">
        <v>35</v>
      </c>
    </row>
    <row r="43" spans="1:8" x14ac:dyDescent="0.35">
      <c r="H43" t="s">
        <v>36</v>
      </c>
    </row>
    <row r="44" spans="1:8" x14ac:dyDescent="0.35">
      <c r="H44" t="s">
        <v>148</v>
      </c>
    </row>
    <row r="45" spans="1:8" x14ac:dyDescent="0.35">
      <c r="H45" t="s">
        <v>149</v>
      </c>
    </row>
    <row r="48" spans="1:8" x14ac:dyDescent="0.35">
      <c r="A48" t="s">
        <v>80</v>
      </c>
    </row>
    <row r="51" spans="8:8" x14ac:dyDescent="0.35">
      <c r="H51" t="s">
        <v>96</v>
      </c>
    </row>
    <row r="52" spans="8:8" x14ac:dyDescent="0.35">
      <c r="H52" t="s">
        <v>97</v>
      </c>
    </row>
    <row r="54" spans="8:8" x14ac:dyDescent="0.35">
      <c r="H54" t="s">
        <v>98</v>
      </c>
    </row>
    <row r="56" spans="8:8" x14ac:dyDescent="0.35">
      <c r="H56" t="s">
        <v>39</v>
      </c>
    </row>
    <row r="57" spans="8:8" x14ac:dyDescent="0.35">
      <c r="H57" t="s">
        <v>23</v>
      </c>
    </row>
    <row r="58" spans="8:8" x14ac:dyDescent="0.35">
      <c r="H58" t="s">
        <v>99</v>
      </c>
    </row>
    <row r="59" spans="8:8" x14ac:dyDescent="0.35">
      <c r="H59" t="s">
        <v>100</v>
      </c>
    </row>
    <row r="60" spans="8:8" x14ac:dyDescent="0.35">
      <c r="H60" t="s">
        <v>42</v>
      </c>
    </row>
    <row r="62" spans="8:8" x14ac:dyDescent="0.35">
      <c r="H62" t="s">
        <v>101</v>
      </c>
    </row>
    <row r="64" spans="8:8" x14ac:dyDescent="0.35">
      <c r="H64" t="s">
        <v>102</v>
      </c>
    </row>
    <row r="65" spans="1:8" x14ac:dyDescent="0.35">
      <c r="H65" t="s">
        <v>35</v>
      </c>
    </row>
    <row r="66" spans="1:8" x14ac:dyDescent="0.35">
      <c r="H66" t="s">
        <v>36</v>
      </c>
    </row>
    <row r="67" spans="1:8" x14ac:dyDescent="0.35">
      <c r="H67" t="s">
        <v>103</v>
      </c>
    </row>
    <row r="68" spans="1:8" x14ac:dyDescent="0.35">
      <c r="H68" t="s">
        <v>104</v>
      </c>
    </row>
    <row r="71" spans="1:8" x14ac:dyDescent="0.35">
      <c r="A71" t="s">
        <v>105</v>
      </c>
    </row>
    <row r="74" spans="1:8" x14ac:dyDescent="0.35">
      <c r="H74" t="s">
        <v>106</v>
      </c>
    </row>
    <row r="75" spans="1:8" x14ac:dyDescent="0.35">
      <c r="H75" t="s">
        <v>107</v>
      </c>
    </row>
    <row r="77" spans="1:8" x14ac:dyDescent="0.35">
      <c r="H77" t="s">
        <v>108</v>
      </c>
    </row>
    <row r="79" spans="1:8" x14ac:dyDescent="0.35">
      <c r="H79" t="s">
        <v>63</v>
      </c>
    </row>
    <row r="80" spans="1:8" x14ac:dyDescent="0.35">
      <c r="H80" t="s">
        <v>64</v>
      </c>
    </row>
    <row r="81" spans="1:8" x14ac:dyDescent="0.35">
      <c r="H81" t="s">
        <v>109</v>
      </c>
    </row>
    <row r="82" spans="1:8" x14ac:dyDescent="0.35">
      <c r="H82" t="s">
        <v>110</v>
      </c>
    </row>
    <row r="83" spans="1:8" x14ac:dyDescent="0.35">
      <c r="H83" t="s">
        <v>42</v>
      </c>
    </row>
    <row r="85" spans="1:8" x14ac:dyDescent="0.35">
      <c r="H85" t="s">
        <v>111</v>
      </c>
    </row>
    <row r="87" spans="1:8" x14ac:dyDescent="0.35">
      <c r="H87" t="s">
        <v>92</v>
      </c>
    </row>
    <row r="88" spans="1:8" x14ac:dyDescent="0.35">
      <c r="H88" t="s">
        <v>35</v>
      </c>
    </row>
    <row r="89" spans="1:8" x14ac:dyDescent="0.35">
      <c r="H89" t="s">
        <v>36</v>
      </c>
    </row>
    <row r="90" spans="1:8" x14ac:dyDescent="0.35">
      <c r="H90" t="s">
        <v>112</v>
      </c>
    </row>
    <row r="91" spans="1:8" x14ac:dyDescent="0.35">
      <c r="H91" t="s">
        <v>113</v>
      </c>
    </row>
    <row r="94" spans="1:8" x14ac:dyDescent="0.35">
      <c r="A94" t="s">
        <v>114</v>
      </c>
    </row>
    <row r="97" spans="8:8" x14ac:dyDescent="0.35">
      <c r="H97" t="s">
        <v>115</v>
      </c>
    </row>
    <row r="98" spans="8:8" x14ac:dyDescent="0.35">
      <c r="H98" t="s">
        <v>116</v>
      </c>
    </row>
    <row r="100" spans="8:8" x14ac:dyDescent="0.35">
      <c r="H100" t="s">
        <v>117</v>
      </c>
    </row>
    <row r="102" spans="8:8" x14ac:dyDescent="0.35">
      <c r="H102" t="s">
        <v>63</v>
      </c>
    </row>
    <row r="103" spans="8:8" x14ac:dyDescent="0.35">
      <c r="H103" t="s">
        <v>64</v>
      </c>
    </row>
    <row r="104" spans="8:8" x14ac:dyDescent="0.35">
      <c r="H104" t="s">
        <v>118</v>
      </c>
    </row>
    <row r="105" spans="8:8" x14ac:dyDescent="0.35">
      <c r="H105" t="s">
        <v>119</v>
      </c>
    </row>
    <row r="106" spans="8:8" x14ac:dyDescent="0.35">
      <c r="H106" t="s">
        <v>42</v>
      </c>
    </row>
    <row r="108" spans="8:8" x14ac:dyDescent="0.35">
      <c r="H108" t="s">
        <v>120</v>
      </c>
    </row>
    <row r="110" spans="8:8" x14ac:dyDescent="0.35">
      <c r="H110" t="s">
        <v>92</v>
      </c>
    </row>
    <row r="111" spans="8:8" x14ac:dyDescent="0.35">
      <c r="H111" t="s">
        <v>35</v>
      </c>
    </row>
    <row r="112" spans="8:8" x14ac:dyDescent="0.35">
      <c r="H112" t="s">
        <v>36</v>
      </c>
    </row>
    <row r="113" spans="1:8" x14ac:dyDescent="0.35">
      <c r="H113" t="s">
        <v>121</v>
      </c>
    </row>
    <row r="114" spans="1:8" x14ac:dyDescent="0.35">
      <c r="H114" t="s">
        <v>122</v>
      </c>
    </row>
    <row r="117" spans="1:8" x14ac:dyDescent="0.35">
      <c r="A117" t="s">
        <v>123</v>
      </c>
    </row>
    <row r="120" spans="1:8" x14ac:dyDescent="0.35">
      <c r="H120" t="s">
        <v>124</v>
      </c>
    </row>
    <row r="121" spans="1:8" x14ac:dyDescent="0.35">
      <c r="H121" t="s">
        <v>125</v>
      </c>
    </row>
    <row r="123" spans="1:8" x14ac:dyDescent="0.35">
      <c r="H123" t="s">
        <v>126</v>
      </c>
    </row>
    <row r="125" spans="1:8" x14ac:dyDescent="0.35">
      <c r="H125" t="s">
        <v>63</v>
      </c>
    </row>
    <row r="126" spans="1:8" x14ac:dyDescent="0.35">
      <c r="H126" t="s">
        <v>64</v>
      </c>
    </row>
    <row r="127" spans="1:8" x14ac:dyDescent="0.35">
      <c r="H127" t="s">
        <v>127</v>
      </c>
    </row>
    <row r="128" spans="1:8" x14ac:dyDescent="0.35">
      <c r="H128" t="s">
        <v>128</v>
      </c>
    </row>
    <row r="129" spans="1:8" x14ac:dyDescent="0.35">
      <c r="H129" t="s">
        <v>42</v>
      </c>
    </row>
    <row r="131" spans="1:8" x14ac:dyDescent="0.35">
      <c r="H131" t="s">
        <v>129</v>
      </c>
    </row>
    <row r="133" spans="1:8" x14ac:dyDescent="0.35">
      <c r="H133" t="s">
        <v>130</v>
      </c>
    </row>
    <row r="134" spans="1:8" x14ac:dyDescent="0.35">
      <c r="H134" t="s">
        <v>35</v>
      </c>
    </row>
    <row r="135" spans="1:8" x14ac:dyDescent="0.35">
      <c r="H135" t="s">
        <v>36</v>
      </c>
    </row>
    <row r="136" spans="1:8" x14ac:dyDescent="0.35">
      <c r="H136" t="s">
        <v>131</v>
      </c>
    </row>
    <row r="137" spans="1:8" x14ac:dyDescent="0.35">
      <c r="H137" t="s">
        <v>132</v>
      </c>
    </row>
    <row r="140" spans="1:8" x14ac:dyDescent="0.35">
      <c r="A140" t="s">
        <v>133</v>
      </c>
    </row>
    <row r="143" spans="1:8" x14ac:dyDescent="0.35">
      <c r="H143" t="s">
        <v>134</v>
      </c>
    </row>
    <row r="144" spans="1:8" x14ac:dyDescent="0.35">
      <c r="H144" t="s">
        <v>135</v>
      </c>
    </row>
    <row r="146" spans="8:8" x14ac:dyDescent="0.35">
      <c r="H146" t="s">
        <v>136</v>
      </c>
    </row>
    <row r="148" spans="8:8" x14ac:dyDescent="0.35">
      <c r="H148" t="s">
        <v>63</v>
      </c>
    </row>
    <row r="149" spans="8:8" x14ac:dyDescent="0.35">
      <c r="H149" t="s">
        <v>64</v>
      </c>
    </row>
    <row r="150" spans="8:8" x14ac:dyDescent="0.35">
      <c r="H150" t="s">
        <v>137</v>
      </c>
    </row>
    <row r="151" spans="8:8" x14ac:dyDescent="0.35">
      <c r="H151" t="s">
        <v>138</v>
      </c>
    </row>
    <row r="152" spans="8:8" x14ac:dyDescent="0.35">
      <c r="H152" t="s">
        <v>42</v>
      </c>
    </row>
    <row r="154" spans="8:8" x14ac:dyDescent="0.35">
      <c r="H154" t="s">
        <v>139</v>
      </c>
    </row>
    <row r="156" spans="8:8" x14ac:dyDescent="0.35">
      <c r="H156" t="s">
        <v>130</v>
      </c>
    </row>
    <row r="157" spans="8:8" x14ac:dyDescent="0.35">
      <c r="H157" t="s">
        <v>35</v>
      </c>
    </row>
    <row r="158" spans="8:8" x14ac:dyDescent="0.35">
      <c r="H158" t="s">
        <v>36</v>
      </c>
    </row>
    <row r="159" spans="8:8" x14ac:dyDescent="0.35">
      <c r="H159" t="s">
        <v>140</v>
      </c>
    </row>
    <row r="160" spans="8:8" x14ac:dyDescent="0.35">
      <c r="H160" t="s">
        <v>141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opLeftCell="A37" workbookViewId="0"/>
  </sheetViews>
  <sheetFormatPr baseColWidth="10" defaultRowHeight="14.5" x14ac:dyDescent="0.35"/>
  <sheetData>
    <row r="1" spans="1:8" x14ac:dyDescent="0.35">
      <c r="A1" t="s">
        <v>150</v>
      </c>
    </row>
    <row r="3" spans="1:8" x14ac:dyDescent="0.35">
      <c r="H3" t="s">
        <v>151</v>
      </c>
    </row>
    <row r="4" spans="1:8" x14ac:dyDescent="0.35">
      <c r="H4" t="s">
        <v>152</v>
      </c>
    </row>
    <row r="7" spans="1:8" x14ac:dyDescent="0.35">
      <c r="H7" t="s">
        <v>153</v>
      </c>
    </row>
    <row r="9" spans="1:8" x14ac:dyDescent="0.35">
      <c r="H9" t="s">
        <v>154</v>
      </c>
    </row>
    <row r="10" spans="1:8" x14ac:dyDescent="0.35">
      <c r="H10" t="s">
        <v>155</v>
      </c>
    </row>
    <row r="11" spans="1:8" x14ac:dyDescent="0.35">
      <c r="H11" t="s">
        <v>156</v>
      </c>
    </row>
    <row r="12" spans="1:8" x14ac:dyDescent="0.35">
      <c r="H12" t="s">
        <v>157</v>
      </c>
    </row>
    <row r="13" spans="1:8" x14ac:dyDescent="0.35">
      <c r="H13" t="s">
        <v>42</v>
      </c>
    </row>
    <row r="15" spans="1:8" x14ac:dyDescent="0.35">
      <c r="H15" t="s">
        <v>158</v>
      </c>
    </row>
    <row r="17" spans="1:8" x14ac:dyDescent="0.35">
      <c r="H17" t="s">
        <v>159</v>
      </c>
    </row>
    <row r="18" spans="1:8" x14ac:dyDescent="0.35">
      <c r="H18" t="s">
        <v>35</v>
      </c>
    </row>
    <row r="19" spans="1:8" x14ac:dyDescent="0.35">
      <c r="H19" t="s">
        <v>36</v>
      </c>
    </row>
    <row r="20" spans="1:8" x14ac:dyDescent="0.35">
      <c r="H20" t="s">
        <v>160</v>
      </c>
    </row>
    <row r="21" spans="1:8" x14ac:dyDescent="0.35">
      <c r="H21" t="s">
        <v>161</v>
      </c>
    </row>
    <row r="25" spans="1:8" x14ac:dyDescent="0.35">
      <c r="A25" t="s">
        <v>162</v>
      </c>
    </row>
    <row r="29" spans="1:8" x14ac:dyDescent="0.35">
      <c r="H29" t="s">
        <v>173</v>
      </c>
    </row>
    <row r="30" spans="1:8" x14ac:dyDescent="0.35">
      <c r="H30" t="s">
        <v>174</v>
      </c>
    </row>
    <row r="32" spans="1:8" x14ac:dyDescent="0.35">
      <c r="H32" t="s">
        <v>175</v>
      </c>
    </row>
    <row r="34" spans="8:8" x14ac:dyDescent="0.35">
      <c r="H34" t="s">
        <v>154</v>
      </c>
    </row>
    <row r="35" spans="8:8" x14ac:dyDescent="0.35">
      <c r="H35" t="s">
        <v>155</v>
      </c>
    </row>
    <row r="36" spans="8:8" x14ac:dyDescent="0.35">
      <c r="H36" t="s">
        <v>176</v>
      </c>
    </row>
    <row r="37" spans="8:8" x14ac:dyDescent="0.35">
      <c r="H37" t="s">
        <v>177</v>
      </c>
    </row>
    <row r="40" spans="8:8" x14ac:dyDescent="0.35">
      <c r="H40" t="s">
        <v>178</v>
      </c>
    </row>
    <row r="42" spans="8:8" x14ac:dyDescent="0.35">
      <c r="H42" t="s">
        <v>102</v>
      </c>
    </row>
    <row r="43" spans="8:8" x14ac:dyDescent="0.35">
      <c r="H43" t="s">
        <v>35</v>
      </c>
    </row>
    <row r="44" spans="8:8" x14ac:dyDescent="0.35">
      <c r="H44" t="s">
        <v>36</v>
      </c>
    </row>
    <row r="45" spans="8:8" x14ac:dyDescent="0.35">
      <c r="H45" t="s">
        <v>179</v>
      </c>
    </row>
    <row r="46" spans="8:8" x14ac:dyDescent="0.35">
      <c r="H46" t="s">
        <v>180</v>
      </c>
    </row>
    <row r="49" spans="1:8" x14ac:dyDescent="0.35">
      <c r="A49" t="s">
        <v>163</v>
      </c>
    </row>
    <row r="50" spans="1:8" x14ac:dyDescent="0.35">
      <c r="H50" t="s">
        <v>164</v>
      </c>
    </row>
    <row r="51" spans="1:8" x14ac:dyDescent="0.35">
      <c r="H51" t="s">
        <v>165</v>
      </c>
    </row>
    <row r="53" spans="1:8" x14ac:dyDescent="0.35">
      <c r="H53" t="s">
        <v>166</v>
      </c>
    </row>
    <row r="55" spans="1:8" x14ac:dyDescent="0.35">
      <c r="H55" t="s">
        <v>154</v>
      </c>
    </row>
    <row r="56" spans="1:8" x14ac:dyDescent="0.35">
      <c r="H56" t="s">
        <v>155</v>
      </c>
    </row>
    <row r="57" spans="1:8" x14ac:dyDescent="0.35">
      <c r="H57" t="s">
        <v>167</v>
      </c>
    </row>
    <row r="58" spans="1:8" x14ac:dyDescent="0.35">
      <c r="H58" t="s">
        <v>168</v>
      </c>
    </row>
    <row r="61" spans="1:8" x14ac:dyDescent="0.35">
      <c r="H61" t="s">
        <v>169</v>
      </c>
    </row>
    <row r="63" spans="1:8" x14ac:dyDescent="0.35">
      <c r="H63" t="s">
        <v>170</v>
      </c>
    </row>
    <row r="64" spans="1:8" x14ac:dyDescent="0.35">
      <c r="H64" t="s">
        <v>35</v>
      </c>
    </row>
    <row r="65" spans="8:8" x14ac:dyDescent="0.35">
      <c r="H65" t="s">
        <v>36</v>
      </c>
    </row>
    <row r="66" spans="8:8" x14ac:dyDescent="0.35">
      <c r="H66" t="s">
        <v>171</v>
      </c>
    </row>
    <row r="67" spans="8:8" x14ac:dyDescent="0.35">
      <c r="H67" t="s">
        <v>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37" workbookViewId="0">
      <selection activeCell="K54" sqref="K54"/>
    </sheetView>
  </sheetViews>
  <sheetFormatPr baseColWidth="10" defaultRowHeight="14.5" x14ac:dyDescent="0.35"/>
  <sheetData>
    <row r="1" spans="1:8" x14ac:dyDescent="0.35">
      <c r="A1" t="s">
        <v>47</v>
      </c>
      <c r="B1" t="s">
        <v>95</v>
      </c>
    </row>
    <row r="7" spans="1:8" x14ac:dyDescent="0.35">
      <c r="H7" t="s">
        <v>101</v>
      </c>
    </row>
    <row r="9" spans="1:8" x14ac:dyDescent="0.35">
      <c r="H9" t="s">
        <v>102</v>
      </c>
    </row>
    <row r="10" spans="1:8" x14ac:dyDescent="0.35">
      <c r="H10" t="s">
        <v>35</v>
      </c>
    </row>
    <row r="11" spans="1:8" x14ac:dyDescent="0.35">
      <c r="H11" t="s">
        <v>36</v>
      </c>
    </row>
    <row r="12" spans="1:8" x14ac:dyDescent="0.35">
      <c r="H12" t="s">
        <v>103</v>
      </c>
    </row>
    <row r="13" spans="1:8" x14ac:dyDescent="0.35">
      <c r="H13" t="s">
        <v>104</v>
      </c>
    </row>
    <row r="15" spans="1:8" x14ac:dyDescent="0.35">
      <c r="H15" t="s">
        <v>181</v>
      </c>
    </row>
    <row r="17" spans="1:8" x14ac:dyDescent="0.35">
      <c r="H17" t="s">
        <v>182</v>
      </c>
    </row>
    <row r="18" spans="1:8" x14ac:dyDescent="0.35">
      <c r="H18" t="s">
        <v>183</v>
      </c>
    </row>
    <row r="20" spans="1:8" x14ac:dyDescent="0.35">
      <c r="H20" t="s">
        <v>184</v>
      </c>
    </row>
    <row r="24" spans="1:8" x14ac:dyDescent="0.35">
      <c r="A24" t="s">
        <v>185</v>
      </c>
    </row>
    <row r="27" spans="1:8" x14ac:dyDescent="0.35">
      <c r="H27" t="s">
        <v>190</v>
      </c>
    </row>
    <row r="29" spans="1:8" x14ac:dyDescent="0.35">
      <c r="H29" t="s">
        <v>191</v>
      </c>
    </row>
    <row r="30" spans="1:8" x14ac:dyDescent="0.35">
      <c r="H30" t="s">
        <v>35</v>
      </c>
    </row>
    <row r="31" spans="1:8" x14ac:dyDescent="0.35">
      <c r="H31" t="s">
        <v>36</v>
      </c>
    </row>
    <row r="32" spans="1:8" x14ac:dyDescent="0.35">
      <c r="H32" t="s">
        <v>192</v>
      </c>
    </row>
    <row r="33" spans="1:8" x14ac:dyDescent="0.35">
      <c r="H33" t="s">
        <v>193</v>
      </c>
    </row>
    <row r="35" spans="1:8" x14ac:dyDescent="0.35">
      <c r="H35" t="s">
        <v>186</v>
      </c>
    </row>
    <row r="37" spans="1:8" x14ac:dyDescent="0.35">
      <c r="H37" t="s">
        <v>187</v>
      </c>
    </row>
    <row r="38" spans="1:8" x14ac:dyDescent="0.35">
      <c r="H38" t="s">
        <v>188</v>
      </c>
    </row>
    <row r="40" spans="1:8" x14ac:dyDescent="0.35">
      <c r="H40" t="s">
        <v>189</v>
      </c>
    </row>
    <row r="47" spans="1:8" x14ac:dyDescent="0.35">
      <c r="A47" t="s">
        <v>194</v>
      </c>
    </row>
    <row r="51" spans="8:8" x14ac:dyDescent="0.35">
      <c r="H51" t="s">
        <v>195</v>
      </c>
    </row>
    <row r="53" spans="8:8" x14ac:dyDescent="0.35">
      <c r="H53" t="s">
        <v>196</v>
      </c>
    </row>
    <row r="54" spans="8:8" x14ac:dyDescent="0.35">
      <c r="H54" t="s">
        <v>35</v>
      </c>
    </row>
    <row r="55" spans="8:8" x14ac:dyDescent="0.35">
      <c r="H55" t="s">
        <v>36</v>
      </c>
    </row>
    <row r="56" spans="8:8" x14ac:dyDescent="0.35">
      <c r="H56" t="s">
        <v>197</v>
      </c>
    </row>
    <row r="57" spans="8:8" x14ac:dyDescent="0.35">
      <c r="H57" t="s">
        <v>198</v>
      </c>
    </row>
    <row r="58" spans="8:8" x14ac:dyDescent="0.35">
      <c r="H58" t="s">
        <v>186</v>
      </c>
    </row>
    <row r="60" spans="8:8" x14ac:dyDescent="0.35">
      <c r="H60" t="s">
        <v>199</v>
      </c>
    </row>
    <row r="61" spans="8:8" x14ac:dyDescent="0.35">
      <c r="H61" t="s">
        <v>200</v>
      </c>
    </row>
    <row r="63" spans="8:8" x14ac:dyDescent="0.35">
      <c r="H63" t="s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Mx Confusion</vt:lpstr>
      <vt:lpstr>ROC</vt:lpstr>
      <vt:lpstr>Climat</vt:lpstr>
      <vt:lpstr>Autres sur même jour</vt:lpstr>
      <vt:lpstr>Rain_J</vt:lpstr>
      <vt:lpstr>ROCClimat</vt:lpstr>
      <vt:lpstr>Equilibrage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2023-10-04T20:40:51Z</dcterms:modified>
</cp:coreProperties>
</file>