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/Desktop/TPL_pipeline/"/>
    </mc:Choice>
  </mc:AlternateContent>
  <xr:revisionPtr revIDLastSave="0" documentId="13_ncr:1_{9E2F4DAC-F320-DA41-AD50-E380F1DC09B0}" xr6:coauthVersionLast="47" xr6:coauthVersionMax="47" xr10:uidLastSave="{00000000-0000-0000-0000-000000000000}"/>
  <bookViews>
    <workbookView xWindow="160" yWindow="920" windowWidth="29920" windowHeight="17260" xr2:uid="{73552E9E-2B5B-F24B-BBE9-A41EBFBDE602}"/>
  </bookViews>
  <sheets>
    <sheet name="Feuil1" sheetId="2" r:id="rId1"/>
    <sheet name="Feuil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0" i="2" l="1"/>
  <c r="V10" i="2"/>
  <c r="U10" i="2"/>
  <c r="T10" i="2"/>
  <c r="Q26" i="1"/>
  <c r="C35" i="1"/>
  <c r="C23" i="1"/>
  <c r="C22" i="1"/>
  <c r="C36" i="1"/>
  <c r="U24" i="1"/>
  <c r="T24" i="1"/>
  <c r="S24" i="1"/>
  <c r="R24" i="1"/>
</calcChain>
</file>

<file path=xl/sharedStrings.xml><?xml version="1.0" encoding="utf-8"?>
<sst xmlns="http://schemas.openxmlformats.org/spreadsheetml/2006/main" count="172" uniqueCount="27">
  <si>
    <t>Library level</t>
  </si>
  <si>
    <t>Tool</t>
  </si>
  <si>
    <t>Non-obfuscated</t>
  </si>
  <si>
    <t>Allatori</t>
  </si>
  <si>
    <t>recall</t>
  </si>
  <si>
    <t>precision</t>
  </si>
  <si>
    <t>F1</t>
  </si>
  <si>
    <t>LibPecker</t>
  </si>
  <si>
    <t>LibScan</t>
  </si>
  <si>
    <t>LibHunter</t>
  </si>
  <si>
    <t>LIBLOOM</t>
  </si>
  <si>
    <t>Version level</t>
  </si>
  <si>
    <t>Number of apks</t>
  </si>
  <si>
    <t>DashO</t>
  </si>
  <si>
    <t>ProGuard</t>
  </si>
  <si>
    <t xml:space="preserve">Non-obfuscated </t>
  </si>
  <si>
    <t xml:space="preserve">Allatori </t>
  </si>
  <si>
    <t xml:space="preserve">DashO (full obfuscation) </t>
  </si>
  <si>
    <t xml:space="preserve">ProGurad </t>
  </si>
  <si>
    <t>LibPecker 0.6</t>
  </si>
  <si>
    <t>Obfuscator</t>
  </si>
  <si>
    <t>Time [hours:minutes]</t>
  </si>
  <si>
    <t>AVG F1 library</t>
  </si>
  <si>
    <t>AVG F1 version</t>
  </si>
  <si>
    <t>AVG Precision version</t>
  </si>
  <si>
    <t>AVG Recall version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</si>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</sst>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[h]:mm"/>
    <numFmt numFmtId="165" formatCode="0.000"/>
  </numFmts>
  <fonts count="8" x14ac:knownFonts="1">
    <font>
      <sz val="12"/>
      <color theme="1"/>
      <name val="Aptos Narrow"/>
      <family val="2"/>
      <scheme val="minor"/>
    </font>
    <font>
      <sz val="18"/>
      <name val="Arial"/>
      <family val="2"/>
    </font>
    <font>
      <b/>
      <sz val="10"/>
      <color rgb="FF000000"/>
      <name val="Aptos"/>
    </font>
    <font>
      <sz val="10"/>
      <color rgb="FF000000"/>
      <name val="Aptos"/>
    </font>
    <font>
      <b/>
      <sz val="12"/>
      <color rgb="FF000000"/>
      <name val="Aptos"/>
    </font>
    <font>
      <sz val="12"/>
      <color rgb="FF000000"/>
      <name val="Aptos"/>
    </font>
    <font>
      <sz val="12"/>
      <name val="Arial"/>
      <family val="2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57">
    <xf numFmtId="0" fontId="0" fillId="0" borderId="0" xfId="0"/>
    <xf numFmtId="0" fontId="3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center" wrapText="1" readingOrder="1"/>
    </xf>
    <xf numFmtId="0" fontId="0" fillId="3" borderId="2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6" xfId="0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7" xfId="0" applyBorder="1" applyAlignment="1">
      <alignment horizontal="center"/>
    </xf>
    <xf numFmtId="164" fontId="0" fillId="0" borderId="29" xfId="0" applyNumberFormat="1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164" fontId="0" fillId="0" borderId="31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5" fillId="3" borderId="10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6" fillId="0" borderId="11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wrapText="1" readingOrder="1"/>
    </xf>
    <xf numFmtId="0" fontId="5" fillId="0" borderId="11" xfId="0" applyFont="1" applyBorder="1" applyAlignment="1">
      <alignment horizontal="center" vertical="center" wrapText="1" readingOrder="1"/>
    </xf>
    <xf numFmtId="0" fontId="5" fillId="0" borderId="12" xfId="0" applyFont="1" applyBorder="1" applyAlignment="1">
      <alignment horizontal="center" vertical="center" wrapText="1" readingOrder="1"/>
    </xf>
    <xf numFmtId="2" fontId="0" fillId="0" borderId="0" xfId="0" applyNumberFormat="1"/>
    <xf numFmtId="165" fontId="0" fillId="0" borderId="0" xfId="0" applyNumberFormat="1"/>
    <xf numFmtId="2" fontId="1" fillId="0" borderId="0" xfId="0" applyNumberFormat="1" applyFont="1" applyAlignment="1">
      <alignment horizontal="center" vertical="top" wrapText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8" xfId="0" applyFont="1" applyBorder="1" applyAlignment="1">
      <alignment horizontal="center" vertical="center" wrapText="1" readingOrder="1"/>
    </xf>
    <xf numFmtId="0" fontId="5" fillId="0" borderId="9" xfId="0" applyFont="1" applyBorder="1" applyAlignment="1">
      <alignment horizontal="center" vertical="center" wrapText="1" readingOrder="1"/>
    </xf>
    <xf numFmtId="165" fontId="5" fillId="0" borderId="1" xfId="0" applyNumberFormat="1" applyFont="1" applyBorder="1" applyAlignment="1">
      <alignment horizontal="center" vertical="center" wrapText="1" readingOrder="1"/>
    </xf>
    <xf numFmtId="165" fontId="5" fillId="0" borderId="9" xfId="0" applyNumberFormat="1" applyFont="1" applyBorder="1" applyAlignment="1">
      <alignment horizontal="center" vertical="center" wrapText="1" readingOrder="1"/>
    </xf>
    <xf numFmtId="165" fontId="5" fillId="0" borderId="6" xfId="0" applyNumberFormat="1" applyFont="1" applyBorder="1" applyAlignment="1">
      <alignment horizontal="center" vertical="center" wrapText="1" readingOrder="1"/>
    </xf>
    <xf numFmtId="165" fontId="5" fillId="0" borderId="8" xfId="0" applyNumberFormat="1" applyFont="1" applyBorder="1" applyAlignment="1">
      <alignment horizontal="center" vertical="center" wrapText="1" readingOrder="1"/>
    </xf>
    <xf numFmtId="43" fontId="0" fillId="0" borderId="0" xfId="1" applyFont="1"/>
    <xf numFmtId="165" fontId="5" fillId="0" borderId="5" xfId="0" applyNumberFormat="1" applyFont="1" applyBorder="1" applyAlignment="1">
      <alignment horizontal="center" vertical="center" wrapText="1" readingOrder="1"/>
    </xf>
    <xf numFmtId="165" fontId="5" fillId="0" borderId="7" xfId="0" applyNumberFormat="1" applyFont="1" applyBorder="1" applyAlignment="1">
      <alignment horizontal="center" vertical="center" wrapText="1" readingOrder="1"/>
    </xf>
    <xf numFmtId="0" fontId="0" fillId="0" borderId="16" xfId="0" applyBorder="1"/>
    <xf numFmtId="0" fontId="5" fillId="3" borderId="2" xfId="0" applyFont="1" applyFill="1" applyBorder="1" applyAlignment="1">
      <alignment horizontal="center" vertical="center" wrapText="1" readingOrder="1"/>
    </xf>
    <xf numFmtId="0" fontId="5" fillId="3" borderId="3" xfId="0" applyFont="1" applyFill="1" applyBorder="1" applyAlignment="1">
      <alignment horizontal="center" vertical="center" wrapText="1" readingOrder="1"/>
    </xf>
    <xf numFmtId="0" fontId="5" fillId="3" borderId="4" xfId="0" applyFont="1" applyFill="1" applyBorder="1" applyAlignment="1">
      <alignment horizontal="center" vertical="center" wrapText="1" readingOrder="1"/>
    </xf>
    <xf numFmtId="0" fontId="0" fillId="4" borderId="13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0" fontId="0" fillId="4" borderId="18" xfId="0" applyFill="1" applyBorder="1" applyAlignment="1">
      <alignment horizontal="left"/>
    </xf>
    <xf numFmtId="0" fontId="4" fillId="2" borderId="13" xfId="0" applyFont="1" applyFill="1" applyBorder="1" applyAlignment="1">
      <alignment horizontal="left" vertical="center" wrapText="1" readingOrder="1"/>
    </xf>
    <xf numFmtId="0" fontId="4" fillId="2" borderId="14" xfId="0" applyFont="1" applyFill="1" applyBorder="1" applyAlignment="1">
      <alignment horizontal="left" vertical="center" wrapText="1" readingOrder="1"/>
    </xf>
    <xf numFmtId="0" fontId="4" fillId="2" borderId="15" xfId="0" applyFont="1" applyFill="1" applyBorder="1" applyAlignment="1">
      <alignment horizontal="left" vertical="center" wrapText="1" readingOrder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colors>
    <mruColors>
      <color rgb="FFCBC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0E2841"/>
                </a:solidFill>
                <a:latin typeface="+mn-lt"/>
                <a:ea typeface="+mn-ea"/>
                <a:cs typeface="+mn-cs"/>
              </a:defRPr>
            </a:pPr>
            <a:r>
              <a:rPr lang="en-IE" dirty="0"/>
              <a:t>Library/Version average F1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baseline="0">
              <a:solidFill>
                <a:srgbClr val="0E284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Feuil2!$B$22:$B$23</c:f>
              <c:strCache>
                <c:ptCount val="2"/>
                <c:pt idx="0">
                  <c:v>AVG F1 library</c:v>
                </c:pt>
                <c:pt idx="1">
                  <c:v>AVG F1 version</c:v>
                </c:pt>
              </c:strCache>
            </c:strRef>
          </c:cat>
          <c:val>
            <c:numRef>
              <c:f>Feuil2!$C$22:$C$23</c:f>
              <c:numCache>
                <c:formatCode>0.00</c:formatCode>
                <c:ptCount val="2"/>
                <c:pt idx="0">
                  <c:v>0.73412500000000003</c:v>
                </c:pt>
                <c:pt idx="1">
                  <c:v>0.25056249999999997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B6-B549-AFEE-0EA556E0BDE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64751536"/>
        <c:axId val="464753248"/>
      </c:barChart>
      <c:catAx>
        <c:axId val="46475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4753248"/>
        <c:crosses val="autoZero"/>
        <c:auto val="1"/>
        <c:lblAlgn val="ctr"/>
        <c:lblOffset val="100"/>
        <c:noMultiLvlLbl val="0"/>
      </c:catAx>
      <c:valAx>
        <c:axId val="4647532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475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0E2841"/>
                </a:solidFill>
                <a:latin typeface="+mn-lt"/>
                <a:ea typeface="+mn-ea"/>
                <a:cs typeface="+mn-cs"/>
              </a:defRPr>
            </a:pPr>
            <a:r>
              <a:rPr lang="en-IE" dirty="0"/>
              <a:t>Recall/Precision version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baseline="0">
              <a:solidFill>
                <a:srgbClr val="0E284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Feuil2!$B$35:$B$36</c:f>
              <c:strCache>
                <c:ptCount val="2"/>
                <c:pt idx="0">
                  <c:v>AVG Recall version</c:v>
                </c:pt>
                <c:pt idx="1">
                  <c:v>AVG Precision version</c:v>
                </c:pt>
              </c:strCache>
            </c:strRef>
          </c:cat>
          <c:val>
            <c:numRef>
              <c:f>Feuil2!$C$35:$C$36</c:f>
              <c:numCache>
                <c:formatCode>0.00</c:formatCode>
                <c:ptCount val="2"/>
                <c:pt idx="0">
                  <c:v>0.85131249999999992</c:v>
                </c:pt>
                <c:pt idx="1">
                  <c:v>0.15593750000000001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A0-9148-B086-9931BB871E3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48149776"/>
        <c:axId val="1936779632"/>
      </c:barChart>
      <c:catAx>
        <c:axId val="114814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6779632"/>
        <c:crosses val="autoZero"/>
        <c:auto val="1"/>
        <c:lblAlgn val="ctr"/>
        <c:lblOffset val="100"/>
        <c:noMultiLvlLbl val="0"/>
      </c:catAx>
      <c:valAx>
        <c:axId val="19367796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48149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Runtimes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Feuil2!$R$19</c:f>
              <c:strCache>
                <c:ptCount val="1"/>
                <c:pt idx="0">
                  <c:v>LibPecker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Feuil2!$P$24:$U$24</c:f>
              <c:strCache>
                <c:ptCount val="6"/>
                <c:pt idx="1">
                  <c:v>Total</c:v>
                </c:pt>
                <c:pt idx="2">
                  <c:v>121:13</c:v>
                </c:pt>
                <c:pt idx="3">
                  <c:v>8:09</c:v>
                </c:pt>
                <c:pt idx="4">
                  <c:v>12:38</c:v>
                </c:pt>
                <c:pt idx="5">
                  <c:v>0:29</c:v>
                </c:pt>
              </c:strCache>
            </c:strRef>
          </c:cat>
          <c:val>
            <c:numRef>
              <c:f>Feuil2!$R$24</c:f>
              <c:numCache>
                <c:formatCode>[h]:mm</c:formatCode>
                <c:ptCount val="1"/>
                <c:pt idx="0">
                  <c:v>5.0506944444444439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BA-C448-8C32-CDF622D58CB5}"/>
            </c:ext>
          </c:extLst>
        </c:ser>
        <c:ser>
          <c:idx val="1"/>
          <c:order val="1"/>
          <c:tx>
            <c:strRef>
              <c:f>Feuil2!$S$19</c:f>
              <c:strCache>
                <c:ptCount val="1"/>
                <c:pt idx="0">
                  <c:v>LibScan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Feuil2!$P$24:$U$24</c:f>
              <c:strCache>
                <c:ptCount val="6"/>
                <c:pt idx="1">
                  <c:v>Total</c:v>
                </c:pt>
                <c:pt idx="2">
                  <c:v>121:13</c:v>
                </c:pt>
                <c:pt idx="3">
                  <c:v>8:09</c:v>
                </c:pt>
                <c:pt idx="4">
                  <c:v>12:38</c:v>
                </c:pt>
                <c:pt idx="5">
                  <c:v>0:29</c:v>
                </c:pt>
              </c:strCache>
            </c:strRef>
          </c:cat>
          <c:val>
            <c:numRef>
              <c:f>Feuil2!$S$24</c:f>
              <c:numCache>
                <c:formatCode>[h]:mm</c:formatCode>
                <c:ptCount val="1"/>
                <c:pt idx="0">
                  <c:v>0.33958333333333335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BA-C448-8C32-CDF622D58CB5}"/>
            </c:ext>
          </c:extLst>
        </c:ser>
        <c:ser>
          <c:idx val="2"/>
          <c:order val="2"/>
          <c:tx>
            <c:strRef>
              <c:f>Feuil2!$T$19</c:f>
              <c:strCache>
                <c:ptCount val="1"/>
                <c:pt idx="0">
                  <c:v>LibHunter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Feuil2!$P$24:$U$24</c:f>
              <c:strCache>
                <c:ptCount val="6"/>
                <c:pt idx="1">
                  <c:v>Total</c:v>
                </c:pt>
                <c:pt idx="2">
                  <c:v>121:13</c:v>
                </c:pt>
                <c:pt idx="3">
                  <c:v>8:09</c:v>
                </c:pt>
                <c:pt idx="4">
                  <c:v>12:38</c:v>
                </c:pt>
                <c:pt idx="5">
                  <c:v>0:29</c:v>
                </c:pt>
              </c:strCache>
            </c:strRef>
          </c:cat>
          <c:val>
            <c:numRef>
              <c:f>Feuil2!$T$24</c:f>
              <c:numCache>
                <c:formatCode>[h]:mm</c:formatCode>
                <c:ptCount val="1"/>
                <c:pt idx="0">
                  <c:v>0.52638888888888891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BA-C448-8C32-CDF622D58CB5}"/>
            </c:ext>
          </c:extLst>
        </c:ser>
        <c:ser>
          <c:idx val="3"/>
          <c:order val="3"/>
          <c:tx>
            <c:strRef>
              <c:f>Feuil2!$U$19</c:f>
              <c:strCache>
                <c:ptCount val="1"/>
                <c:pt idx="0">
                  <c:v>LIBLOOM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Feuil2!$P$24:$U$24</c:f>
              <c:strCache>
                <c:ptCount val="6"/>
                <c:pt idx="1">
                  <c:v>Total</c:v>
                </c:pt>
                <c:pt idx="2">
                  <c:v>121:13</c:v>
                </c:pt>
                <c:pt idx="3">
                  <c:v>8:09</c:v>
                </c:pt>
                <c:pt idx="4">
                  <c:v>12:38</c:v>
                </c:pt>
                <c:pt idx="5">
                  <c:v>0:29</c:v>
                </c:pt>
              </c:strCache>
            </c:strRef>
          </c:cat>
          <c:val>
            <c:numRef>
              <c:f>Feuil2!$U$24</c:f>
              <c:numCache>
                <c:formatCode>[h]:mm</c:formatCode>
                <c:ptCount val="1"/>
                <c:pt idx="0">
                  <c:v>2.013888888888889E-2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BA-C448-8C32-CDF622D58C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5036496"/>
        <c:axId val="1413289920"/>
      </c:barChart>
      <c:catAx>
        <c:axId val="10503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13289920"/>
        <c:crosses val="autoZero"/>
        <c:auto val="1"/>
        <c:lblAlgn val="ctr"/>
        <c:lblOffset val="100"/>
        <c:noMultiLvlLbl val="0"/>
      </c:catAx>
      <c:valAx>
        <c:axId val="141328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503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Recall version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Feuil2!$W$13</c:f>
              <c:strCache>
                <c:ptCount val="1"/>
                <c:pt idx="0">
                  <c:v>LibPecker 0.6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Feuil2!$X$11:$AA$11</c:f>
              <c:strCache>
                <c:ptCount val="4"/>
                <c:pt idx="0">
                  <c:v>Non-obfuscated </c:v>
                </c:pt>
                <c:pt idx="1">
                  <c:v>Allatori </c:v>
                </c:pt>
                <c:pt idx="2">
                  <c:v>DashO (full obfuscation) </c:v>
                </c:pt>
                <c:pt idx="3">
                  <c:v>ProGurad </c:v>
                </c:pt>
              </c:strCache>
            </c:strRef>
          </c:cat>
          <c:val>
            <c:numRef>
              <c:f>Feuil2!$X$13:$AA$13</c:f>
              <c:numCache>
                <c:formatCode>General</c:formatCode>
                <c:ptCount val="4"/>
                <c:pt idx="0">
                  <c:v>0.997</c:v>
                </c:pt>
                <c:pt idx="1">
                  <c:v>0.91100000000000003</c:v>
                </c:pt>
                <c:pt idx="2">
                  <c:v>0.45700000000000002</c:v>
                </c:pt>
                <c:pt idx="3">
                  <c:v>0.995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88-B144-B6AC-E9A4D696B9F3}"/>
            </c:ext>
          </c:extLst>
        </c:ser>
        <c:ser>
          <c:idx val="1"/>
          <c:order val="1"/>
          <c:tx>
            <c:strRef>
              <c:f>Feuil2!$W$14</c:f>
              <c:strCache>
                <c:ptCount val="1"/>
                <c:pt idx="0">
                  <c:v>LibScan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Feuil2!$X$11:$AA$11</c:f>
              <c:strCache>
                <c:ptCount val="4"/>
                <c:pt idx="0">
                  <c:v>Non-obfuscated </c:v>
                </c:pt>
                <c:pt idx="1">
                  <c:v>Allatori </c:v>
                </c:pt>
                <c:pt idx="2">
                  <c:v>DashO (full obfuscation) </c:v>
                </c:pt>
                <c:pt idx="3">
                  <c:v>ProGurad </c:v>
                </c:pt>
              </c:strCache>
            </c:strRef>
          </c:cat>
          <c:val>
            <c:numRef>
              <c:f>Feuil2!$X$14:$AA$14</c:f>
              <c:numCache>
                <c:formatCode>General</c:formatCode>
                <c:ptCount val="4"/>
                <c:pt idx="0">
                  <c:v>0.995</c:v>
                </c:pt>
                <c:pt idx="1">
                  <c:v>0.92900000000000005</c:v>
                </c:pt>
                <c:pt idx="2">
                  <c:v>0.93300000000000005</c:v>
                </c:pt>
                <c:pt idx="3">
                  <c:v>0.99399999999999999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88-B144-B6AC-E9A4D696B9F3}"/>
            </c:ext>
          </c:extLst>
        </c:ser>
        <c:ser>
          <c:idx val="2"/>
          <c:order val="2"/>
          <c:tx>
            <c:strRef>
              <c:f>Feuil2!$W$15</c:f>
              <c:strCache>
                <c:ptCount val="1"/>
                <c:pt idx="0">
                  <c:v>LibHunter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Feuil2!$X$11:$AA$11</c:f>
              <c:strCache>
                <c:ptCount val="4"/>
                <c:pt idx="0">
                  <c:v>Non-obfuscated </c:v>
                </c:pt>
                <c:pt idx="1">
                  <c:v>Allatori </c:v>
                </c:pt>
                <c:pt idx="2">
                  <c:v>DashO (full obfuscation) </c:v>
                </c:pt>
                <c:pt idx="3">
                  <c:v>ProGurad </c:v>
                </c:pt>
              </c:strCache>
            </c:strRef>
          </c:cat>
          <c:val>
            <c:numRef>
              <c:f>Feuil2!$X$15:$AA$15</c:f>
              <c:numCache>
                <c:formatCode>General</c:formatCode>
                <c:ptCount val="4"/>
                <c:pt idx="0">
                  <c:v>0.996</c:v>
                </c:pt>
                <c:pt idx="1">
                  <c:v>0.20499999999999999</c:v>
                </c:pt>
                <c:pt idx="2">
                  <c:v>0.317</c:v>
                </c:pt>
                <c:pt idx="3">
                  <c:v>0.99399999999999999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88-B144-B6AC-E9A4D696B9F3}"/>
            </c:ext>
          </c:extLst>
        </c:ser>
        <c:ser>
          <c:idx val="3"/>
          <c:order val="3"/>
          <c:tx>
            <c:strRef>
              <c:f>Feuil2!$W$16</c:f>
              <c:strCache>
                <c:ptCount val="1"/>
                <c:pt idx="0">
                  <c:v>LIBLOOM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Feuil2!$X$11:$AA$11</c:f>
              <c:strCache>
                <c:ptCount val="4"/>
                <c:pt idx="0">
                  <c:v>Non-obfuscated </c:v>
                </c:pt>
                <c:pt idx="1">
                  <c:v>Allatori </c:v>
                </c:pt>
                <c:pt idx="2">
                  <c:v>DashO (full obfuscation) </c:v>
                </c:pt>
                <c:pt idx="3">
                  <c:v>ProGurad </c:v>
                </c:pt>
              </c:strCache>
            </c:strRef>
          </c:cat>
          <c:val>
            <c:numRef>
              <c:f>Feuil2!$X$16:$AA$16</c:f>
              <c:numCache>
                <c:formatCode>General</c:formatCode>
                <c:ptCount val="4"/>
                <c:pt idx="0">
                  <c:v>0.98299999999999998</c:v>
                </c:pt>
                <c:pt idx="1">
                  <c:v>0.96799999999999997</c:v>
                </c:pt>
                <c:pt idx="2">
                  <c:v>0.96599999999999997</c:v>
                </c:pt>
                <c:pt idx="3">
                  <c:v>0.98099999999999998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88-B144-B6AC-E9A4D696B9F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29287088"/>
        <c:axId val="429288800"/>
      </c:barChart>
      <c:catAx>
        <c:axId val="42928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9288800"/>
        <c:crosses val="autoZero"/>
        <c:auto val="1"/>
        <c:lblAlgn val="ctr"/>
        <c:lblOffset val="100"/>
        <c:noMultiLvlLbl val="0"/>
      </c:catAx>
      <c:valAx>
        <c:axId val="4292888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928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Precision library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Feuil2!$AC$5</c:f>
              <c:strCache>
                <c:ptCount val="1"/>
                <c:pt idx="0">
                  <c:v>LibPecker 0.6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Feuil2!$AD$3:$AG$3</c:f>
              <c:strCache>
                <c:ptCount val="4"/>
                <c:pt idx="0">
                  <c:v>Non-obfuscated </c:v>
                </c:pt>
                <c:pt idx="1">
                  <c:v>Allatori </c:v>
                </c:pt>
                <c:pt idx="2">
                  <c:v>DashO (full obfuscation) </c:v>
                </c:pt>
                <c:pt idx="3">
                  <c:v>ProGurad </c:v>
                </c:pt>
              </c:strCache>
            </c:strRef>
          </c:cat>
          <c:val>
            <c:numRef>
              <c:f>Feuil2!$AD$5:$AG$5</c:f>
              <c:numCache>
                <c:formatCode>General</c:formatCode>
                <c:ptCount val="4"/>
                <c:pt idx="0">
                  <c:v>0.30299999999999999</c:v>
                </c:pt>
                <c:pt idx="1">
                  <c:v>0.30299999999999999</c:v>
                </c:pt>
                <c:pt idx="2">
                  <c:v>0.20499999999999999</c:v>
                </c:pt>
                <c:pt idx="3" formatCode="0.000">
                  <c:v>0.26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48-4245-8A47-90F27522AB73}"/>
            </c:ext>
          </c:extLst>
        </c:ser>
        <c:ser>
          <c:idx val="1"/>
          <c:order val="1"/>
          <c:tx>
            <c:strRef>
              <c:f>Feuil2!$AC$6</c:f>
              <c:strCache>
                <c:ptCount val="1"/>
                <c:pt idx="0">
                  <c:v>LibScan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Feuil2!$AD$3:$AG$3</c:f>
              <c:strCache>
                <c:ptCount val="4"/>
                <c:pt idx="0">
                  <c:v>Non-obfuscated </c:v>
                </c:pt>
                <c:pt idx="1">
                  <c:v>Allatori </c:v>
                </c:pt>
                <c:pt idx="2">
                  <c:v>DashO (full obfuscation) </c:v>
                </c:pt>
                <c:pt idx="3">
                  <c:v>ProGurad </c:v>
                </c:pt>
              </c:strCache>
            </c:strRef>
          </c:cat>
          <c:val>
            <c:numRef>
              <c:f>Feuil2!$AD$6:$AG$6</c:f>
              <c:numCache>
                <c:formatCode>General</c:formatCode>
                <c:ptCount val="4"/>
                <c:pt idx="0">
                  <c:v>0.95499999999999996</c:v>
                </c:pt>
                <c:pt idx="1">
                  <c:v>0.96299999999999997</c:v>
                </c:pt>
                <c:pt idx="2" formatCode="0.000">
                  <c:v>0.97</c:v>
                </c:pt>
                <c:pt idx="3" formatCode="0.000">
                  <c:v>0.97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48-4245-8A47-90F27522AB73}"/>
            </c:ext>
          </c:extLst>
        </c:ser>
        <c:ser>
          <c:idx val="2"/>
          <c:order val="2"/>
          <c:tx>
            <c:strRef>
              <c:f>Feuil2!$AC$7</c:f>
              <c:strCache>
                <c:ptCount val="1"/>
                <c:pt idx="0">
                  <c:v>LibHunter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Feuil2!$AD$3:$AG$3</c:f>
              <c:strCache>
                <c:ptCount val="4"/>
                <c:pt idx="0">
                  <c:v>Non-obfuscated </c:v>
                </c:pt>
                <c:pt idx="1">
                  <c:v>Allatori </c:v>
                </c:pt>
                <c:pt idx="2">
                  <c:v>DashO (full obfuscation) </c:v>
                </c:pt>
                <c:pt idx="3">
                  <c:v>ProGurad </c:v>
                </c:pt>
              </c:strCache>
            </c:strRef>
          </c:cat>
          <c:val>
            <c:numRef>
              <c:f>Feuil2!$AD$7:$AG$7</c:f>
              <c:numCache>
                <c:formatCode>General</c:formatCode>
                <c:ptCount val="4"/>
                <c:pt idx="0">
                  <c:v>0.90300000000000002</c:v>
                </c:pt>
                <c:pt idx="1">
                  <c:v>0.90900000000000003</c:v>
                </c:pt>
                <c:pt idx="2">
                  <c:v>0.90100000000000002</c:v>
                </c:pt>
                <c:pt idx="3">
                  <c:v>0.90400000000000003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48-4245-8A47-90F27522AB73}"/>
            </c:ext>
          </c:extLst>
        </c:ser>
        <c:ser>
          <c:idx val="3"/>
          <c:order val="3"/>
          <c:tx>
            <c:strRef>
              <c:f>Feuil2!$AC$8</c:f>
              <c:strCache>
                <c:ptCount val="1"/>
                <c:pt idx="0">
                  <c:v>LIBLOOM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Feuil2!$AD$3:$AG$3</c:f>
              <c:strCache>
                <c:ptCount val="4"/>
                <c:pt idx="0">
                  <c:v>Non-obfuscated </c:v>
                </c:pt>
                <c:pt idx="1">
                  <c:v>Allatori </c:v>
                </c:pt>
                <c:pt idx="2">
                  <c:v>DashO (full obfuscation) </c:v>
                </c:pt>
                <c:pt idx="3">
                  <c:v>ProGurad </c:v>
                </c:pt>
              </c:strCache>
            </c:strRef>
          </c:cat>
          <c:val>
            <c:numRef>
              <c:f>Feuil2!$AD$8:$AG$8</c:f>
              <c:numCache>
                <c:formatCode>General</c:formatCode>
                <c:ptCount val="4"/>
                <c:pt idx="0">
                  <c:v>0.84099999999999997</c:v>
                </c:pt>
                <c:pt idx="1">
                  <c:v>0.83799999999999997</c:v>
                </c:pt>
                <c:pt idx="2">
                  <c:v>0.73399999999999999</c:v>
                </c:pt>
                <c:pt idx="3">
                  <c:v>0.82499999999999996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48-4245-8A47-90F27522AB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29263024"/>
        <c:axId val="429227712"/>
      </c:barChart>
      <c:catAx>
        <c:axId val="42926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9227712"/>
        <c:crosses val="autoZero"/>
        <c:auto val="1"/>
        <c:lblAlgn val="ctr"/>
        <c:lblOffset val="100"/>
        <c:noMultiLvlLbl val="0"/>
      </c:catAx>
      <c:valAx>
        <c:axId val="4292277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926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Precision version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Feuil2!$AC$13</c:f>
              <c:strCache>
                <c:ptCount val="1"/>
                <c:pt idx="0">
                  <c:v>LibPecker 0.6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Feuil2!$AD$11:$AG$11</c:f>
              <c:strCache>
                <c:ptCount val="4"/>
                <c:pt idx="0">
                  <c:v>Non-obfuscated </c:v>
                </c:pt>
                <c:pt idx="1">
                  <c:v>Allatori </c:v>
                </c:pt>
                <c:pt idx="2">
                  <c:v>DashO (full obfuscation) </c:v>
                </c:pt>
                <c:pt idx="3">
                  <c:v>ProGurad </c:v>
                </c:pt>
              </c:strCache>
            </c:strRef>
          </c:cat>
          <c:val>
            <c:numRef>
              <c:f>Feuil2!$AD$13:$AG$13</c:f>
              <c:numCache>
                <c:formatCode>0.000</c:formatCode>
                <c:ptCount val="4"/>
                <c:pt idx="0" formatCode="General">
                  <c:v>7.0999999999999994E-2</c:v>
                </c:pt>
                <c:pt idx="1">
                  <c:v>0.08</c:v>
                </c:pt>
                <c:pt idx="2" formatCode="General">
                  <c:v>7.8E-2</c:v>
                </c:pt>
                <c:pt idx="3" formatCode="General">
                  <c:v>5.8999999999999997E-2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09-394D-B612-B0BC010F0C3D}"/>
            </c:ext>
          </c:extLst>
        </c:ser>
        <c:ser>
          <c:idx val="1"/>
          <c:order val="1"/>
          <c:tx>
            <c:strRef>
              <c:f>Feuil2!$AC$14</c:f>
              <c:strCache>
                <c:ptCount val="1"/>
                <c:pt idx="0">
                  <c:v>LibScan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Feuil2!$AD$11:$AG$11</c:f>
              <c:strCache>
                <c:ptCount val="4"/>
                <c:pt idx="0">
                  <c:v>Non-obfuscated </c:v>
                </c:pt>
                <c:pt idx="1">
                  <c:v>Allatori </c:v>
                </c:pt>
                <c:pt idx="2">
                  <c:v>DashO (full obfuscation) </c:v>
                </c:pt>
                <c:pt idx="3">
                  <c:v>ProGurad </c:v>
                </c:pt>
              </c:strCache>
            </c:strRef>
          </c:cat>
          <c:val>
            <c:numRef>
              <c:f>Feuil2!$AD$14:$AG$14</c:f>
              <c:numCache>
                <c:formatCode>General</c:formatCode>
                <c:ptCount val="4"/>
                <c:pt idx="0">
                  <c:v>0.32600000000000001</c:v>
                </c:pt>
                <c:pt idx="1">
                  <c:v>0.316</c:v>
                </c:pt>
                <c:pt idx="2">
                  <c:v>0.29799999999999999</c:v>
                </c:pt>
                <c:pt idx="3">
                  <c:v>0.28599999999999998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09-394D-B612-B0BC010F0C3D}"/>
            </c:ext>
          </c:extLst>
        </c:ser>
        <c:ser>
          <c:idx val="2"/>
          <c:order val="2"/>
          <c:tx>
            <c:strRef>
              <c:f>Feuil2!$AC$15</c:f>
              <c:strCache>
                <c:ptCount val="1"/>
                <c:pt idx="0">
                  <c:v>LibHunter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Feuil2!$AD$11:$AG$11</c:f>
              <c:strCache>
                <c:ptCount val="4"/>
                <c:pt idx="0">
                  <c:v>Non-obfuscated </c:v>
                </c:pt>
                <c:pt idx="1">
                  <c:v>Allatori </c:v>
                </c:pt>
                <c:pt idx="2">
                  <c:v>DashO (full obfuscation) </c:v>
                </c:pt>
                <c:pt idx="3">
                  <c:v>ProGurad </c:v>
                </c:pt>
              </c:strCache>
            </c:strRef>
          </c:cat>
          <c:val>
            <c:numRef>
              <c:f>Feuil2!$AD$15:$AG$15</c:f>
              <c:numCache>
                <c:formatCode>General</c:formatCode>
                <c:ptCount val="4"/>
                <c:pt idx="0">
                  <c:v>0.17699999999999999</c:v>
                </c:pt>
                <c:pt idx="1">
                  <c:v>0.111</c:v>
                </c:pt>
                <c:pt idx="2">
                  <c:v>0.13800000000000001</c:v>
                </c:pt>
                <c:pt idx="3">
                  <c:v>0.152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09-394D-B612-B0BC010F0C3D}"/>
            </c:ext>
          </c:extLst>
        </c:ser>
        <c:ser>
          <c:idx val="3"/>
          <c:order val="3"/>
          <c:tx>
            <c:strRef>
              <c:f>Feuil2!$AC$16</c:f>
              <c:strCache>
                <c:ptCount val="1"/>
                <c:pt idx="0">
                  <c:v>LIBLOOM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Feuil2!$AD$11:$AG$11</c:f>
              <c:strCache>
                <c:ptCount val="4"/>
                <c:pt idx="0">
                  <c:v>Non-obfuscated </c:v>
                </c:pt>
                <c:pt idx="1">
                  <c:v>Allatori </c:v>
                </c:pt>
                <c:pt idx="2">
                  <c:v>DashO (full obfuscation) </c:v>
                </c:pt>
                <c:pt idx="3">
                  <c:v>ProGurad </c:v>
                </c:pt>
              </c:strCache>
            </c:strRef>
          </c:cat>
          <c:val>
            <c:numRef>
              <c:f>Feuil2!$AD$16:$AG$16</c:f>
              <c:numCache>
                <c:formatCode>General</c:formatCode>
                <c:ptCount val="4"/>
                <c:pt idx="0" formatCode="0.000">
                  <c:v>0.11</c:v>
                </c:pt>
                <c:pt idx="1">
                  <c:v>0.109</c:v>
                </c:pt>
                <c:pt idx="2">
                  <c:v>9.0999999999999998E-2</c:v>
                </c:pt>
                <c:pt idx="3">
                  <c:v>9.2999999999999999E-2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09-394D-B612-B0BC010F0C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29337584"/>
        <c:axId val="429329328"/>
      </c:barChart>
      <c:catAx>
        <c:axId val="42933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9329328"/>
        <c:crosses val="autoZero"/>
        <c:auto val="1"/>
        <c:lblAlgn val="ctr"/>
        <c:lblOffset val="100"/>
        <c:noMultiLvlLbl val="0"/>
      </c:catAx>
      <c:valAx>
        <c:axId val="4293293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933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Recall</a:t>
            </a:r>
            <a:r>
              <a:rPr lang="fr-FR" baseline="0"/>
              <a:t> library level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Feuil2!$W$5</c:f>
              <c:strCache>
                <c:ptCount val="1"/>
                <c:pt idx="0">
                  <c:v>LibPecker 0.6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Feuil2!$X$3:$AA$3</c:f>
              <c:strCache>
                <c:ptCount val="4"/>
                <c:pt idx="0">
                  <c:v>Non-obfuscated </c:v>
                </c:pt>
                <c:pt idx="1">
                  <c:v>Allatori </c:v>
                </c:pt>
                <c:pt idx="2">
                  <c:v>DashO (full obfuscation) </c:v>
                </c:pt>
                <c:pt idx="3">
                  <c:v>ProGurad </c:v>
                </c:pt>
              </c:strCache>
            </c:strRef>
          </c:cat>
          <c:val>
            <c:numRef>
              <c:f>Feuil2!$X$5:$AA$5</c:f>
              <c:numCache>
                <c:formatCode>0.000</c:formatCode>
                <c:ptCount val="4"/>
                <c:pt idx="0">
                  <c:v>0.999</c:v>
                </c:pt>
                <c:pt idx="1">
                  <c:v>0.91200000000000003</c:v>
                </c:pt>
                <c:pt idx="2">
                  <c:v>0.46100000000000002</c:v>
                </c:pt>
                <c:pt idx="3">
                  <c:v>0.999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B6-6545-8083-855C3C2C6EE1}"/>
            </c:ext>
          </c:extLst>
        </c:ser>
        <c:ser>
          <c:idx val="1"/>
          <c:order val="1"/>
          <c:tx>
            <c:strRef>
              <c:f>Feuil2!$W$6</c:f>
              <c:strCache>
                <c:ptCount val="1"/>
                <c:pt idx="0">
                  <c:v>LibScan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Feuil2!$X$3:$AA$3</c:f>
              <c:strCache>
                <c:ptCount val="4"/>
                <c:pt idx="0">
                  <c:v>Non-obfuscated </c:v>
                </c:pt>
                <c:pt idx="1">
                  <c:v>Allatori </c:v>
                </c:pt>
                <c:pt idx="2">
                  <c:v>DashO (full obfuscation) </c:v>
                </c:pt>
                <c:pt idx="3">
                  <c:v>ProGurad </c:v>
                </c:pt>
              </c:strCache>
            </c:strRef>
          </c:cat>
          <c:val>
            <c:numRef>
              <c:f>Feuil2!$X$6:$AA$6</c:f>
              <c:numCache>
                <c:formatCode>0.000</c:formatCode>
                <c:ptCount val="4"/>
                <c:pt idx="0">
                  <c:v>0.997</c:v>
                </c:pt>
                <c:pt idx="1">
                  <c:v>0.93100000000000005</c:v>
                </c:pt>
                <c:pt idx="2">
                  <c:v>0.96499999999999997</c:v>
                </c:pt>
                <c:pt idx="3">
                  <c:v>0.997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B6-6545-8083-855C3C2C6EE1}"/>
            </c:ext>
          </c:extLst>
        </c:ser>
        <c:ser>
          <c:idx val="2"/>
          <c:order val="2"/>
          <c:tx>
            <c:strRef>
              <c:f>Feuil2!$W$7</c:f>
              <c:strCache>
                <c:ptCount val="1"/>
                <c:pt idx="0">
                  <c:v>LibHunter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Feuil2!$X$3:$AA$3</c:f>
              <c:strCache>
                <c:ptCount val="4"/>
                <c:pt idx="0">
                  <c:v>Non-obfuscated </c:v>
                </c:pt>
                <c:pt idx="1">
                  <c:v>Allatori </c:v>
                </c:pt>
                <c:pt idx="2">
                  <c:v>DashO (full obfuscation) </c:v>
                </c:pt>
                <c:pt idx="3">
                  <c:v>ProGurad </c:v>
                </c:pt>
              </c:strCache>
            </c:strRef>
          </c:cat>
          <c:val>
            <c:numRef>
              <c:f>Feuil2!$X$7:$AA$7</c:f>
              <c:numCache>
                <c:formatCode>0.000</c:formatCode>
                <c:ptCount val="4"/>
                <c:pt idx="0">
                  <c:v>0.998</c:v>
                </c:pt>
                <c:pt idx="1">
                  <c:v>0.20899999999999999</c:v>
                </c:pt>
                <c:pt idx="2">
                  <c:v>0.31900000000000001</c:v>
                </c:pt>
                <c:pt idx="3">
                  <c:v>0.998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B6-6545-8083-855C3C2C6EE1}"/>
            </c:ext>
          </c:extLst>
        </c:ser>
        <c:ser>
          <c:idx val="3"/>
          <c:order val="3"/>
          <c:tx>
            <c:strRef>
              <c:f>Feuil2!$W$8</c:f>
              <c:strCache>
                <c:ptCount val="1"/>
                <c:pt idx="0">
                  <c:v>LIBLOOM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Feuil2!$X$3:$AA$3</c:f>
              <c:strCache>
                <c:ptCount val="4"/>
                <c:pt idx="0">
                  <c:v>Non-obfuscated </c:v>
                </c:pt>
                <c:pt idx="1">
                  <c:v>Allatori </c:v>
                </c:pt>
                <c:pt idx="2">
                  <c:v>DashO (full obfuscation) </c:v>
                </c:pt>
                <c:pt idx="3">
                  <c:v>ProGurad </c:v>
                </c:pt>
              </c:strCache>
            </c:strRef>
          </c:cat>
          <c:val>
            <c:numRef>
              <c:f>Feuil2!$X$8:$AA$8</c:f>
              <c:numCache>
                <c:formatCode>0.000</c:formatCode>
                <c:ptCount val="4"/>
                <c:pt idx="0">
                  <c:v>0.99099999999999999</c:v>
                </c:pt>
                <c:pt idx="1">
                  <c:v>0.97499999999999998</c:v>
                </c:pt>
                <c:pt idx="2">
                  <c:v>0.97399999999999998</c:v>
                </c:pt>
                <c:pt idx="3">
                  <c:v>0.99199999999999999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B6-6545-8083-855C3C2C6E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64782367"/>
        <c:axId val="1064784095"/>
      </c:barChart>
      <c:catAx>
        <c:axId val="106478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64784095"/>
        <c:crosses val="autoZero"/>
        <c:auto val="1"/>
        <c:lblAlgn val="ctr"/>
        <c:lblOffset val="100"/>
        <c:noMultiLvlLbl val="0"/>
      </c:catAx>
      <c:valAx>
        <c:axId val="10647840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6478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762000</xdr:colOff>
      <xdr:row>17</xdr:row>
      <xdr:rowOff>111760</xdr:rowOff>
    </xdr:from>
    <xdr:to>
      <xdr:col>8</xdr:col>
      <xdr:colOff>243840</xdr:colOff>
      <xdr:row>31</xdr:row>
      <xdr:rowOff>71120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F1EFF13-7F57-5308-953F-375A818C21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682433</xdr:colOff>
      <xdr:row>35</xdr:row>
      <xdr:rowOff>15301</xdr:rowOff>
    </xdr:from>
    <xdr:to>
      <xdr:col>8</xdr:col>
      <xdr:colOff>765060</xdr:colOff>
      <xdr:row>48</xdr:row>
      <xdr:rowOff>101600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AA7F8EDB-F54D-1A9C-228C-7A6DBB9183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24482</xdr:colOff>
      <xdr:row>28</xdr:row>
      <xdr:rowOff>5508</xdr:rowOff>
    </xdr:from>
    <xdr:to>
      <xdr:col>21</xdr:col>
      <xdr:colOff>0</xdr:colOff>
      <xdr:row>48</xdr:row>
      <xdr:rowOff>183613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B3BB06A0-FB5B-3E37-539B-A0BA498F4F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95173</xdr:colOff>
      <xdr:row>33</xdr:row>
      <xdr:rowOff>127917</xdr:rowOff>
    </xdr:from>
    <xdr:to>
      <xdr:col>27</xdr:col>
      <xdr:colOff>535083</xdr:colOff>
      <xdr:row>47</xdr:row>
      <xdr:rowOff>86298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295DE224-B867-41EF-A006-A0A13F7682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174893</xdr:colOff>
      <xdr:row>19</xdr:row>
      <xdr:rowOff>26318</xdr:rowOff>
    </xdr:from>
    <xdr:to>
      <xdr:col>33</xdr:col>
      <xdr:colOff>614803</xdr:colOff>
      <xdr:row>32</xdr:row>
      <xdr:rowOff>157296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2C089CDB-FD0B-AD9A-A9E7-5BA104B978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35193</xdr:colOff>
      <xdr:row>34</xdr:row>
      <xdr:rowOff>33815</xdr:rowOff>
    </xdr:from>
    <xdr:to>
      <xdr:col>33</xdr:col>
      <xdr:colOff>475103</xdr:colOff>
      <xdr:row>47</xdr:row>
      <xdr:rowOff>195396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7B07751C-C841-3510-FDDC-51FD37C263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152400</xdr:colOff>
      <xdr:row>18</xdr:row>
      <xdr:rowOff>196850</xdr:rowOff>
    </xdr:from>
    <xdr:to>
      <xdr:col>27</xdr:col>
      <xdr:colOff>596900</xdr:colOff>
      <xdr:row>32</xdr:row>
      <xdr:rowOff>69850</xdr:rowOff>
    </xdr:to>
    <xdr:graphicFrame macro="">
      <xdr:nvGraphicFramePr>
        <xdr:cNvPr id="24" name="Graphique 23">
          <a:extLst>
            <a:ext uri="{FF2B5EF4-FFF2-40B4-BE49-F238E27FC236}">
              <a16:creationId xmlns:a16="http://schemas.microsoft.com/office/drawing/2014/main" id="{E475300B-6F8D-F402-2F36-E4750FA5A6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FEFB-9B91-6A40-89A7-E80A191B9D4B}">
  <dimension ref="B2:W17"/>
  <sheetViews>
    <sheetView tabSelected="1" topLeftCell="A3" workbookViewId="0">
      <selection activeCell="F32" sqref="F32"/>
    </sheetView>
  </sheetViews>
  <sheetFormatPr baseColWidth="10" defaultRowHeight="16" x14ac:dyDescent="0.2"/>
  <cols>
    <col min="2" max="2" width="13.5" customWidth="1"/>
    <col min="17" max="18" width="14.5" customWidth="1"/>
    <col min="19" max="19" width="13.6640625" customWidth="1"/>
  </cols>
  <sheetData>
    <row r="2" spans="2:23" ht="17" thickBot="1" x14ac:dyDescent="0.25"/>
    <row r="3" spans="2:23" ht="17" thickBot="1" x14ac:dyDescent="0.25">
      <c r="B3" s="54" t="s">
        <v>0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6"/>
    </row>
    <row r="4" spans="2:23" ht="18" thickBot="1" x14ac:dyDescent="0.25">
      <c r="B4" s="25" t="s">
        <v>1</v>
      </c>
      <c r="C4" s="47" t="s">
        <v>15</v>
      </c>
      <c r="D4" s="48"/>
      <c r="E4" s="49"/>
      <c r="F4" s="47" t="s">
        <v>16</v>
      </c>
      <c r="G4" s="48"/>
      <c r="H4" s="49"/>
      <c r="I4" s="47" t="s">
        <v>17</v>
      </c>
      <c r="J4" s="48"/>
      <c r="K4" s="49"/>
      <c r="L4" s="47" t="s">
        <v>18</v>
      </c>
      <c r="M4" s="48"/>
      <c r="N4" s="49"/>
      <c r="R4" s="50" t="s">
        <v>21</v>
      </c>
      <c r="S4" s="51"/>
      <c r="T4" s="52"/>
      <c r="U4" s="52"/>
      <c r="V4" s="52"/>
      <c r="W4" s="53"/>
    </row>
    <row r="5" spans="2:23" ht="17" x14ac:dyDescent="0.2">
      <c r="B5" s="27"/>
      <c r="C5" s="28" t="s">
        <v>4</v>
      </c>
      <c r="D5" s="29" t="s">
        <v>5</v>
      </c>
      <c r="E5" s="30" t="s">
        <v>6</v>
      </c>
      <c r="F5" s="28" t="s">
        <v>4</v>
      </c>
      <c r="G5" s="29" t="s">
        <v>5</v>
      </c>
      <c r="H5" s="30" t="s">
        <v>6</v>
      </c>
      <c r="I5" s="28" t="s">
        <v>4</v>
      </c>
      <c r="J5" s="29" t="s">
        <v>5</v>
      </c>
      <c r="K5" s="30" t="s">
        <v>6</v>
      </c>
      <c r="L5" s="28" t="s">
        <v>4</v>
      </c>
      <c r="M5" s="29" t="s">
        <v>5</v>
      </c>
      <c r="N5" s="30" t="s">
        <v>6</v>
      </c>
      <c r="R5" s="4" t="s">
        <v>20</v>
      </c>
      <c r="S5" s="5" t="s">
        <v>12</v>
      </c>
      <c r="T5" s="4" t="s">
        <v>7</v>
      </c>
      <c r="U5" s="23" t="s">
        <v>8</v>
      </c>
      <c r="V5" s="23" t="s">
        <v>9</v>
      </c>
      <c r="W5" s="24" t="s">
        <v>10</v>
      </c>
    </row>
    <row r="6" spans="2:23" ht="17" x14ac:dyDescent="0.2">
      <c r="B6" s="31" t="s">
        <v>19</v>
      </c>
      <c r="C6" s="28">
        <v>0.999</v>
      </c>
      <c r="D6" s="29">
        <v>0.30299999999999999</v>
      </c>
      <c r="E6" s="30">
        <v>0.46500000000000002</v>
      </c>
      <c r="F6" s="28">
        <v>0.91200000000000003</v>
      </c>
      <c r="G6" s="29">
        <v>0.30299999999999999</v>
      </c>
      <c r="H6" s="30">
        <v>0.45500000000000002</v>
      </c>
      <c r="I6" s="28">
        <v>0.46100000000000002</v>
      </c>
      <c r="J6" s="29">
        <v>0.20499999999999999</v>
      </c>
      <c r="K6" s="30">
        <v>0.28399999999999997</v>
      </c>
      <c r="L6" s="28">
        <v>0.999</v>
      </c>
      <c r="M6" s="39">
        <v>0.26</v>
      </c>
      <c r="N6" s="30">
        <v>0.41299999999999998</v>
      </c>
      <c r="R6" s="6" t="s">
        <v>2</v>
      </c>
      <c r="S6" s="7">
        <v>203</v>
      </c>
      <c r="T6" s="8">
        <v>1.5208333333333333</v>
      </c>
      <c r="U6" s="9">
        <v>9.7916666666666666E-2</v>
      </c>
      <c r="V6" s="9">
        <v>0.12847222222222221</v>
      </c>
      <c r="W6" s="10">
        <v>4.1666666666666666E-3</v>
      </c>
    </row>
    <row r="7" spans="2:23" ht="17" x14ac:dyDescent="0.2">
      <c r="B7" s="31" t="s">
        <v>8</v>
      </c>
      <c r="C7" s="28">
        <v>0.997</v>
      </c>
      <c r="D7" s="29">
        <v>0.95499999999999996</v>
      </c>
      <c r="E7" s="30">
        <v>0.97499999999999998</v>
      </c>
      <c r="F7" s="28">
        <v>0.93100000000000005</v>
      </c>
      <c r="G7" s="29">
        <v>0.96299999999999997</v>
      </c>
      <c r="H7" s="30">
        <v>0.94699999999999995</v>
      </c>
      <c r="I7" s="28">
        <v>0.96499999999999997</v>
      </c>
      <c r="J7" s="39">
        <v>0.97</v>
      </c>
      <c r="K7" s="30">
        <v>0.96699999999999997</v>
      </c>
      <c r="L7" s="28">
        <v>0.997</v>
      </c>
      <c r="M7" s="39">
        <v>0.97</v>
      </c>
      <c r="N7" s="30">
        <v>0.98299999999999998</v>
      </c>
      <c r="R7" s="11" t="s">
        <v>3</v>
      </c>
      <c r="S7" s="12">
        <v>188</v>
      </c>
      <c r="T7" s="13">
        <v>1.35</v>
      </c>
      <c r="U7" s="14">
        <v>8.7499999999999994E-2</v>
      </c>
      <c r="V7" s="14">
        <v>0.14861111111111111</v>
      </c>
      <c r="W7" s="15">
        <v>4.1666666666666666E-3</v>
      </c>
    </row>
    <row r="8" spans="2:23" ht="17" x14ac:dyDescent="0.2">
      <c r="B8" s="31" t="s">
        <v>9</v>
      </c>
      <c r="C8" s="28">
        <v>0.998</v>
      </c>
      <c r="D8" s="29">
        <v>0.90300000000000002</v>
      </c>
      <c r="E8" s="30">
        <v>0.94799999999999995</v>
      </c>
      <c r="F8" s="28">
        <v>0.20899999999999999</v>
      </c>
      <c r="G8" s="29">
        <v>0.90900000000000003</v>
      </c>
      <c r="H8" s="30">
        <v>0.33900000000000002</v>
      </c>
      <c r="I8" s="28">
        <v>0.31900000000000001</v>
      </c>
      <c r="J8" s="29">
        <v>0.90100000000000002</v>
      </c>
      <c r="K8" s="30">
        <v>0.47099999999999997</v>
      </c>
      <c r="L8" s="28">
        <v>0.998</v>
      </c>
      <c r="M8" s="29">
        <v>0.90400000000000003</v>
      </c>
      <c r="N8" s="30">
        <v>0.94899999999999995</v>
      </c>
      <c r="R8" s="11" t="s">
        <v>13</v>
      </c>
      <c r="S8" s="12">
        <v>159</v>
      </c>
      <c r="T8" s="13">
        <v>1.1548611111111111</v>
      </c>
      <c r="U8" s="14">
        <v>8.9583333333333334E-2</v>
      </c>
      <c r="V8" s="14">
        <v>0.15</v>
      </c>
      <c r="W8" s="15">
        <v>9.0277777777777769E-3</v>
      </c>
    </row>
    <row r="9" spans="2:23" ht="18" thickBot="1" x14ac:dyDescent="0.25">
      <c r="B9" s="32" t="s">
        <v>10</v>
      </c>
      <c r="C9" s="36">
        <v>0.99099999999999999</v>
      </c>
      <c r="D9" s="37">
        <v>0.84099999999999997</v>
      </c>
      <c r="E9" s="40">
        <v>0.91</v>
      </c>
      <c r="F9" s="36">
        <v>0.97499999999999998</v>
      </c>
      <c r="G9" s="37">
        <v>0.83799999999999997</v>
      </c>
      <c r="H9" s="38">
        <v>0.90100000000000002</v>
      </c>
      <c r="I9" s="36">
        <v>0.97399999999999998</v>
      </c>
      <c r="J9" s="37">
        <v>0.73399999999999999</v>
      </c>
      <c r="K9" s="38">
        <v>0.83799999999999997</v>
      </c>
      <c r="L9" s="36">
        <v>0.99199999999999999</v>
      </c>
      <c r="M9" s="37">
        <v>0.82499999999999996</v>
      </c>
      <c r="N9" s="38">
        <v>0.90100000000000002</v>
      </c>
      <c r="R9" s="16" t="s">
        <v>14</v>
      </c>
      <c r="S9" s="17">
        <v>152</v>
      </c>
      <c r="T9" s="18">
        <v>1.0249999999999999</v>
      </c>
      <c r="U9" s="19">
        <v>6.458333333333334E-2</v>
      </c>
      <c r="V9" s="19">
        <v>9.930555555555555E-2</v>
      </c>
      <c r="W9" s="20">
        <v>2.7777777777777779E-3</v>
      </c>
    </row>
    <row r="10" spans="2:23" ht="17" thickBot="1" x14ac:dyDescent="0.25">
      <c r="S10" s="46" t="s">
        <v>26</v>
      </c>
      <c r="T10" s="21">
        <f>SUM(T6:T9)</f>
        <v>5.0506944444444439</v>
      </c>
      <c r="U10" s="21">
        <f>SUM(U6:U9)</f>
        <v>0.33958333333333335</v>
      </c>
      <c r="V10" s="21">
        <f>SUM(V6:V9)</f>
        <v>0.52638888888888891</v>
      </c>
      <c r="W10" s="22">
        <f>SUM(W6:W9)</f>
        <v>2.013888888888889E-2</v>
      </c>
    </row>
    <row r="11" spans="2:23" ht="17" thickBot="1" x14ac:dyDescent="0.25">
      <c r="B11" s="54" t="s">
        <v>11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6"/>
    </row>
    <row r="12" spans="2:23" ht="17" x14ac:dyDescent="0.2">
      <c r="B12" s="25" t="s">
        <v>1</v>
      </c>
      <c r="C12" s="47" t="s">
        <v>15</v>
      </c>
      <c r="D12" s="48"/>
      <c r="E12" s="49"/>
      <c r="F12" s="47" t="s">
        <v>16</v>
      </c>
      <c r="G12" s="48"/>
      <c r="H12" s="49"/>
      <c r="I12" s="47" t="s">
        <v>17</v>
      </c>
      <c r="J12" s="48"/>
      <c r="K12" s="49"/>
      <c r="L12" s="47" t="s">
        <v>18</v>
      </c>
      <c r="M12" s="48"/>
      <c r="N12" s="49"/>
    </row>
    <row r="13" spans="2:23" ht="17" x14ac:dyDescent="0.2">
      <c r="B13" s="27"/>
      <c r="C13" s="28" t="s">
        <v>4</v>
      </c>
      <c r="D13" s="29" t="s">
        <v>5</v>
      </c>
      <c r="E13" s="30" t="s">
        <v>6</v>
      </c>
      <c r="F13" s="28" t="s">
        <v>4</v>
      </c>
      <c r="G13" s="29" t="s">
        <v>5</v>
      </c>
      <c r="H13" s="30" t="s">
        <v>6</v>
      </c>
      <c r="I13" s="28" t="s">
        <v>4</v>
      </c>
      <c r="J13" s="29" t="s">
        <v>5</v>
      </c>
      <c r="K13" s="30" t="s">
        <v>6</v>
      </c>
      <c r="L13" s="28" t="s">
        <v>4</v>
      </c>
      <c r="M13" s="29" t="s">
        <v>5</v>
      </c>
      <c r="N13" s="30" t="s">
        <v>6</v>
      </c>
    </row>
    <row r="14" spans="2:23" ht="17" x14ac:dyDescent="0.2">
      <c r="B14" s="31" t="s">
        <v>19</v>
      </c>
      <c r="C14" s="28">
        <v>0.997</v>
      </c>
      <c r="D14" s="29">
        <v>7.0999999999999994E-2</v>
      </c>
      <c r="E14" s="30">
        <v>0.13300000000000001</v>
      </c>
      <c r="F14" s="28">
        <v>0.91100000000000003</v>
      </c>
      <c r="G14" s="39">
        <v>0.08</v>
      </c>
      <c r="H14" s="30">
        <v>0.14799999999999999</v>
      </c>
      <c r="I14" s="28">
        <v>0.45700000000000002</v>
      </c>
      <c r="J14" s="29">
        <v>7.8E-2</v>
      </c>
      <c r="K14" s="30">
        <v>0.13300000000000001</v>
      </c>
      <c r="L14" s="28">
        <v>0.995</v>
      </c>
      <c r="M14" s="29">
        <v>5.8999999999999997E-2</v>
      </c>
      <c r="N14" s="30">
        <v>0.111</v>
      </c>
    </row>
    <row r="15" spans="2:23" ht="17" x14ac:dyDescent="0.2">
      <c r="B15" s="31" t="s">
        <v>8</v>
      </c>
      <c r="C15" s="28">
        <v>0.995</v>
      </c>
      <c r="D15" s="29">
        <v>0.32600000000000001</v>
      </c>
      <c r="E15" s="30">
        <v>0.49099999999999999</v>
      </c>
      <c r="F15" s="28">
        <v>0.92900000000000005</v>
      </c>
      <c r="G15" s="29">
        <v>0.316</v>
      </c>
      <c r="H15" s="30">
        <v>0.47199999999999998</v>
      </c>
      <c r="I15" s="28">
        <v>0.93300000000000005</v>
      </c>
      <c r="J15" s="29">
        <v>0.29799999999999999</v>
      </c>
      <c r="K15" s="30">
        <v>0.45200000000000001</v>
      </c>
      <c r="L15" s="28">
        <v>0.99399999999999999</v>
      </c>
      <c r="M15" s="29">
        <v>0.28599999999999998</v>
      </c>
      <c r="N15" s="30">
        <v>0.44400000000000001</v>
      </c>
    </row>
    <row r="16" spans="2:23" ht="17" x14ac:dyDescent="0.2">
      <c r="B16" s="31" t="s">
        <v>9</v>
      </c>
      <c r="C16" s="28">
        <v>0.996</v>
      </c>
      <c r="D16" s="29">
        <v>0.17699999999999999</v>
      </c>
      <c r="E16" s="41">
        <v>0.3</v>
      </c>
      <c r="F16" s="28">
        <v>0.20499999999999999</v>
      </c>
      <c r="G16" s="29">
        <v>0.111</v>
      </c>
      <c r="H16" s="30">
        <v>0.14399999999999999</v>
      </c>
      <c r="I16" s="28">
        <v>0.317</v>
      </c>
      <c r="J16" s="29">
        <v>0.13800000000000001</v>
      </c>
      <c r="K16" s="30">
        <v>0.192</v>
      </c>
      <c r="L16" s="28">
        <v>0.99399999999999999</v>
      </c>
      <c r="M16" s="29">
        <v>0.152</v>
      </c>
      <c r="N16" s="30">
        <v>0.26300000000000001</v>
      </c>
    </row>
    <row r="17" spans="2:14" ht="18" thickBot="1" x14ac:dyDescent="0.25">
      <c r="B17" s="32" t="s">
        <v>10</v>
      </c>
      <c r="C17" s="36">
        <v>0.98299999999999998</v>
      </c>
      <c r="D17" s="42">
        <v>0.11</v>
      </c>
      <c r="E17" s="38">
        <v>0.19600000000000001</v>
      </c>
      <c r="F17" s="36">
        <v>0.96799999999999997</v>
      </c>
      <c r="G17" s="37">
        <v>0.109</v>
      </c>
      <c r="H17" s="38">
        <v>0.19500000000000001</v>
      </c>
      <c r="I17" s="36">
        <v>0.96599999999999997</v>
      </c>
      <c r="J17" s="37">
        <v>9.0999999999999998E-2</v>
      </c>
      <c r="K17" s="38">
        <v>0.16600000000000001</v>
      </c>
      <c r="L17" s="36">
        <v>0.98099999999999998</v>
      </c>
      <c r="M17" s="37">
        <v>9.2999999999999999E-2</v>
      </c>
      <c r="N17" s="38">
        <v>0.16900000000000001</v>
      </c>
    </row>
  </sheetData>
  <mergeCells count="11">
    <mergeCell ref="B3:N3"/>
    <mergeCell ref="C4:E4"/>
    <mergeCell ref="F4:H4"/>
    <mergeCell ref="I4:K4"/>
    <mergeCell ref="L4:N4"/>
    <mergeCell ref="C12:E12"/>
    <mergeCell ref="F12:H12"/>
    <mergeCell ref="I12:K12"/>
    <mergeCell ref="L12:N12"/>
    <mergeCell ref="R4:W4"/>
    <mergeCell ref="B11:N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F3F93-1299-6E44-98E5-4AF7621ECADF}">
  <dimension ref="B1:AG36"/>
  <sheetViews>
    <sheetView topLeftCell="A2" zoomScale="109" zoomScaleNormal="100" workbookViewId="0">
      <selection activeCell="T15" sqref="T15"/>
    </sheetView>
  </sheetViews>
  <sheetFormatPr baseColWidth="10" defaultRowHeight="16" x14ac:dyDescent="0.2"/>
  <cols>
    <col min="2" max="2" width="14.33203125" customWidth="1"/>
    <col min="3" max="4" width="10.83203125" customWidth="1"/>
    <col min="13" max="13" width="9.5" customWidth="1"/>
    <col min="14" max="15" width="10.83203125" customWidth="1"/>
    <col min="16" max="16" width="15.33203125" customWidth="1"/>
    <col min="17" max="17" width="15.5" customWidth="1"/>
    <col min="18" max="18" width="13" bestFit="1" customWidth="1"/>
  </cols>
  <sheetData>
    <row r="1" spans="2:33" ht="17" thickBot="1" x14ac:dyDescent="0.25"/>
    <row r="2" spans="2:33" ht="17" customHeight="1" thickBot="1" x14ac:dyDescent="0.25">
      <c r="B2" s="54" t="s">
        <v>0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6"/>
      <c r="O2" s="3"/>
      <c r="W2" s="54" t="s">
        <v>0</v>
      </c>
      <c r="X2" s="55"/>
      <c r="Y2" s="55"/>
      <c r="Z2" s="55"/>
      <c r="AA2" s="55"/>
      <c r="AC2" s="54" t="s">
        <v>0</v>
      </c>
      <c r="AD2" s="55"/>
      <c r="AE2" s="55"/>
      <c r="AF2" s="55"/>
      <c r="AG2" s="55"/>
    </row>
    <row r="3" spans="2:33" ht="21" customHeight="1" x14ac:dyDescent="0.2">
      <c r="B3" s="25" t="s">
        <v>1</v>
      </c>
      <c r="C3" s="47" t="s">
        <v>15</v>
      </c>
      <c r="D3" s="48"/>
      <c r="E3" s="49"/>
      <c r="F3" s="47" t="s">
        <v>16</v>
      </c>
      <c r="G3" s="48"/>
      <c r="H3" s="49"/>
      <c r="I3" s="47" t="s">
        <v>17</v>
      </c>
      <c r="J3" s="48"/>
      <c r="K3" s="49"/>
      <c r="L3" s="47" t="s">
        <v>18</v>
      </c>
      <c r="M3" s="48"/>
      <c r="N3" s="49"/>
      <c r="O3" s="1"/>
      <c r="W3" s="25" t="s">
        <v>1</v>
      </c>
      <c r="X3" s="26" t="s">
        <v>15</v>
      </c>
      <c r="Y3" s="26" t="s">
        <v>16</v>
      </c>
      <c r="Z3" s="26" t="s">
        <v>17</v>
      </c>
      <c r="AA3" s="26" t="s">
        <v>18</v>
      </c>
      <c r="AC3" s="25" t="s">
        <v>1</v>
      </c>
      <c r="AD3" s="26" t="s">
        <v>15</v>
      </c>
      <c r="AE3" s="26" t="s">
        <v>16</v>
      </c>
      <c r="AF3" s="26" t="s">
        <v>17</v>
      </c>
      <c r="AG3" s="26" t="s">
        <v>18</v>
      </c>
    </row>
    <row r="4" spans="2:33" ht="17" x14ac:dyDescent="0.2">
      <c r="B4" s="27"/>
      <c r="C4" s="28" t="s">
        <v>4</v>
      </c>
      <c r="D4" s="29" t="s">
        <v>5</v>
      </c>
      <c r="E4" s="30" t="s">
        <v>6</v>
      </c>
      <c r="F4" s="28" t="s">
        <v>4</v>
      </c>
      <c r="G4" s="29" t="s">
        <v>5</v>
      </c>
      <c r="H4" s="30" t="s">
        <v>6</v>
      </c>
      <c r="I4" s="28" t="s">
        <v>4</v>
      </c>
      <c r="J4" s="29" t="s">
        <v>5</v>
      </c>
      <c r="K4" s="30" t="s">
        <v>6</v>
      </c>
      <c r="L4" s="28" t="s">
        <v>4</v>
      </c>
      <c r="M4" s="29" t="s">
        <v>5</v>
      </c>
      <c r="N4" s="30" t="s">
        <v>6</v>
      </c>
      <c r="O4" s="1"/>
      <c r="W4" s="27"/>
      <c r="X4" s="28" t="s">
        <v>4</v>
      </c>
      <c r="Y4" s="28" t="s">
        <v>4</v>
      </c>
      <c r="Z4" s="28" t="s">
        <v>4</v>
      </c>
      <c r="AA4" s="28" t="s">
        <v>4</v>
      </c>
      <c r="AC4" s="27"/>
      <c r="AD4" s="29" t="s">
        <v>5</v>
      </c>
      <c r="AE4" s="29" t="s">
        <v>5</v>
      </c>
      <c r="AF4" s="29" t="s">
        <v>5</v>
      </c>
      <c r="AG4" s="29" t="s">
        <v>5</v>
      </c>
    </row>
    <row r="5" spans="2:33" ht="23" customHeight="1" x14ac:dyDescent="0.2">
      <c r="B5" s="31" t="s">
        <v>19</v>
      </c>
      <c r="C5" s="28">
        <v>0.999</v>
      </c>
      <c r="D5" s="29">
        <v>0.30299999999999999</v>
      </c>
      <c r="E5" s="30">
        <v>0.46500000000000002</v>
      </c>
      <c r="F5" s="28">
        <v>0.91200000000000003</v>
      </c>
      <c r="G5" s="29">
        <v>0.30299999999999999</v>
      </c>
      <c r="H5" s="30">
        <v>0.45500000000000002</v>
      </c>
      <c r="I5" s="28">
        <v>0.46100000000000002</v>
      </c>
      <c r="J5" s="29">
        <v>0.20499999999999999</v>
      </c>
      <c r="K5" s="30">
        <v>0.28399999999999997</v>
      </c>
      <c r="L5" s="28">
        <v>0.999</v>
      </c>
      <c r="M5" s="39">
        <v>0.26</v>
      </c>
      <c r="N5" s="30">
        <v>0.41299999999999998</v>
      </c>
      <c r="O5" s="35"/>
      <c r="W5" s="31" t="s">
        <v>19</v>
      </c>
      <c r="X5" s="44">
        <v>0.999</v>
      </c>
      <c r="Y5" s="44">
        <v>0.91200000000000003</v>
      </c>
      <c r="Z5" s="44">
        <v>0.46100000000000002</v>
      </c>
      <c r="AA5" s="44">
        <v>0.999</v>
      </c>
      <c r="AC5" s="31" t="s">
        <v>19</v>
      </c>
      <c r="AD5" s="29">
        <v>0.30299999999999999</v>
      </c>
      <c r="AE5" s="29">
        <v>0.30299999999999999</v>
      </c>
      <c r="AF5" s="29">
        <v>0.20499999999999999</v>
      </c>
      <c r="AG5" s="39">
        <v>0.26</v>
      </c>
    </row>
    <row r="6" spans="2:33" ht="23" x14ac:dyDescent="0.2">
      <c r="B6" s="31" t="s">
        <v>8</v>
      </c>
      <c r="C6" s="28">
        <v>0.997</v>
      </c>
      <c r="D6" s="29">
        <v>0.95499999999999996</v>
      </c>
      <c r="E6" s="30">
        <v>0.97499999999999998</v>
      </c>
      <c r="F6" s="28">
        <v>0.93100000000000005</v>
      </c>
      <c r="G6" s="29">
        <v>0.96299999999999997</v>
      </c>
      <c r="H6" s="30">
        <v>0.94699999999999995</v>
      </c>
      <c r="I6" s="28">
        <v>0.96499999999999997</v>
      </c>
      <c r="J6" s="39">
        <v>0.97</v>
      </c>
      <c r="K6" s="30">
        <v>0.96699999999999997</v>
      </c>
      <c r="L6" s="28">
        <v>0.997</v>
      </c>
      <c r="M6" s="39">
        <v>0.97</v>
      </c>
      <c r="N6" s="30">
        <v>0.98299999999999998</v>
      </c>
      <c r="O6" s="2"/>
      <c r="W6" s="31" t="s">
        <v>8</v>
      </c>
      <c r="X6" s="44">
        <v>0.997</v>
      </c>
      <c r="Y6" s="44">
        <v>0.93100000000000005</v>
      </c>
      <c r="Z6" s="44">
        <v>0.96499999999999997</v>
      </c>
      <c r="AA6" s="44">
        <v>0.997</v>
      </c>
      <c r="AC6" s="31" t="s">
        <v>8</v>
      </c>
      <c r="AD6" s="29">
        <v>0.95499999999999996</v>
      </c>
      <c r="AE6" s="29">
        <v>0.96299999999999997</v>
      </c>
      <c r="AF6" s="39">
        <v>0.97</v>
      </c>
      <c r="AG6" s="39">
        <v>0.97</v>
      </c>
    </row>
    <row r="7" spans="2:33" ht="23" x14ac:dyDescent="0.2">
      <c r="B7" s="31" t="s">
        <v>9</v>
      </c>
      <c r="C7" s="28">
        <v>0.998</v>
      </c>
      <c r="D7" s="29">
        <v>0.90300000000000002</v>
      </c>
      <c r="E7" s="30">
        <v>0.94799999999999995</v>
      </c>
      <c r="F7" s="28">
        <v>0.20899999999999999</v>
      </c>
      <c r="G7" s="29">
        <v>0.90900000000000003</v>
      </c>
      <c r="H7" s="30">
        <v>0.33900000000000002</v>
      </c>
      <c r="I7" s="28">
        <v>0.31900000000000001</v>
      </c>
      <c r="J7" s="29">
        <v>0.90100000000000002</v>
      </c>
      <c r="K7" s="30">
        <v>0.47099999999999997</v>
      </c>
      <c r="L7" s="28">
        <v>0.998</v>
      </c>
      <c r="M7" s="29">
        <v>0.90400000000000003</v>
      </c>
      <c r="N7" s="30">
        <v>0.94899999999999995</v>
      </c>
      <c r="O7" s="2"/>
      <c r="W7" s="31" t="s">
        <v>9</v>
      </c>
      <c r="X7" s="44">
        <v>0.998</v>
      </c>
      <c r="Y7" s="44">
        <v>0.20899999999999999</v>
      </c>
      <c r="Z7" s="44">
        <v>0.31900000000000001</v>
      </c>
      <c r="AA7" s="44">
        <v>0.998</v>
      </c>
      <c r="AC7" s="31" t="s">
        <v>9</v>
      </c>
      <c r="AD7" s="29">
        <v>0.90300000000000002</v>
      </c>
      <c r="AE7" s="29">
        <v>0.90900000000000003</v>
      </c>
      <c r="AF7" s="29">
        <v>0.90100000000000002</v>
      </c>
      <c r="AG7" s="29">
        <v>0.90400000000000003</v>
      </c>
    </row>
    <row r="8" spans="2:33" ht="24" thickBot="1" x14ac:dyDescent="0.25">
      <c r="B8" s="32" t="s">
        <v>10</v>
      </c>
      <c r="C8" s="36">
        <v>0.99099999999999999</v>
      </c>
      <c r="D8" s="37">
        <v>0.84099999999999997</v>
      </c>
      <c r="E8" s="40">
        <v>0.91</v>
      </c>
      <c r="F8" s="36">
        <v>0.97499999999999998</v>
      </c>
      <c r="G8" s="37">
        <v>0.83799999999999997</v>
      </c>
      <c r="H8" s="38">
        <v>0.90100000000000002</v>
      </c>
      <c r="I8" s="36">
        <v>0.97399999999999998</v>
      </c>
      <c r="J8" s="37">
        <v>0.73399999999999999</v>
      </c>
      <c r="K8" s="38">
        <v>0.83799999999999997</v>
      </c>
      <c r="L8" s="36">
        <v>0.99199999999999999</v>
      </c>
      <c r="M8" s="37">
        <v>0.82499999999999996</v>
      </c>
      <c r="N8" s="38">
        <v>0.90100000000000002</v>
      </c>
      <c r="O8" s="2"/>
      <c r="W8" s="32" t="s">
        <v>10</v>
      </c>
      <c r="X8" s="45">
        <v>0.99099999999999999</v>
      </c>
      <c r="Y8" s="45">
        <v>0.97499999999999998</v>
      </c>
      <c r="Z8" s="45">
        <v>0.97399999999999998</v>
      </c>
      <c r="AA8" s="45">
        <v>0.99199999999999999</v>
      </c>
      <c r="AC8" s="32" t="s">
        <v>10</v>
      </c>
      <c r="AD8" s="37">
        <v>0.84099999999999997</v>
      </c>
      <c r="AE8" s="37">
        <v>0.83799999999999997</v>
      </c>
      <c r="AF8" s="37">
        <v>0.73399999999999999</v>
      </c>
      <c r="AG8" s="37">
        <v>0.82499999999999996</v>
      </c>
    </row>
    <row r="9" spans="2:33" ht="17" thickBot="1" x14ac:dyDescent="0.25"/>
    <row r="10" spans="2:33" ht="16" customHeight="1" thickBot="1" x14ac:dyDescent="0.25">
      <c r="B10" s="54" t="s">
        <v>11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6"/>
      <c r="O10" s="3"/>
      <c r="W10" s="54" t="s">
        <v>11</v>
      </c>
      <c r="X10" s="55"/>
      <c r="Y10" s="55"/>
      <c r="Z10" s="55"/>
      <c r="AA10" s="55"/>
      <c r="AC10" s="54" t="s">
        <v>11</v>
      </c>
      <c r="AD10" s="55"/>
      <c r="AE10" s="55"/>
      <c r="AF10" s="55"/>
      <c r="AG10" s="55"/>
    </row>
    <row r="11" spans="2:33" ht="22" customHeight="1" x14ac:dyDescent="0.2">
      <c r="B11" s="25" t="s">
        <v>1</v>
      </c>
      <c r="C11" s="47" t="s">
        <v>15</v>
      </c>
      <c r="D11" s="48"/>
      <c r="E11" s="49"/>
      <c r="F11" s="47" t="s">
        <v>16</v>
      </c>
      <c r="G11" s="48"/>
      <c r="H11" s="49"/>
      <c r="I11" s="47" t="s">
        <v>17</v>
      </c>
      <c r="J11" s="48"/>
      <c r="K11" s="49"/>
      <c r="L11" s="47" t="s">
        <v>18</v>
      </c>
      <c r="M11" s="48"/>
      <c r="N11" s="49"/>
      <c r="O11" s="1"/>
      <c r="W11" s="25" t="s">
        <v>1</v>
      </c>
      <c r="X11" s="26" t="s">
        <v>15</v>
      </c>
      <c r="Y11" s="26" t="s">
        <v>16</v>
      </c>
      <c r="Z11" s="26" t="s">
        <v>17</v>
      </c>
      <c r="AA11" s="26" t="s">
        <v>18</v>
      </c>
      <c r="AC11" s="25" t="s">
        <v>1</v>
      </c>
      <c r="AD11" s="26" t="s">
        <v>15</v>
      </c>
      <c r="AE11" s="26" t="s">
        <v>16</v>
      </c>
      <c r="AF11" s="26" t="s">
        <v>17</v>
      </c>
      <c r="AG11" s="26" t="s">
        <v>18</v>
      </c>
    </row>
    <row r="12" spans="2:33" ht="17" x14ac:dyDescent="0.2">
      <c r="B12" s="27"/>
      <c r="C12" s="28" t="s">
        <v>4</v>
      </c>
      <c r="D12" s="29" t="s">
        <v>5</v>
      </c>
      <c r="E12" s="30" t="s">
        <v>6</v>
      </c>
      <c r="F12" s="28" t="s">
        <v>4</v>
      </c>
      <c r="G12" s="29" t="s">
        <v>5</v>
      </c>
      <c r="H12" s="30" t="s">
        <v>6</v>
      </c>
      <c r="I12" s="28" t="s">
        <v>4</v>
      </c>
      <c r="J12" s="29" t="s">
        <v>5</v>
      </c>
      <c r="K12" s="30" t="s">
        <v>6</v>
      </c>
      <c r="L12" s="28" t="s">
        <v>4</v>
      </c>
      <c r="M12" s="29" t="s">
        <v>5</v>
      </c>
      <c r="N12" s="30" t="s">
        <v>6</v>
      </c>
      <c r="O12" s="1"/>
      <c r="W12" s="27"/>
      <c r="X12" s="28" t="s">
        <v>4</v>
      </c>
      <c r="Y12" s="28" t="s">
        <v>4</v>
      </c>
      <c r="Z12" s="28" t="s">
        <v>4</v>
      </c>
      <c r="AA12" s="28" t="s">
        <v>4</v>
      </c>
      <c r="AC12" s="27"/>
      <c r="AD12" s="29" t="s">
        <v>5</v>
      </c>
      <c r="AE12" s="29" t="s">
        <v>5</v>
      </c>
      <c r="AF12" s="29" t="s">
        <v>5</v>
      </c>
      <c r="AG12" s="29" t="s">
        <v>5</v>
      </c>
    </row>
    <row r="13" spans="2:33" ht="22" customHeight="1" x14ac:dyDescent="0.2">
      <c r="B13" s="31" t="s">
        <v>19</v>
      </c>
      <c r="C13" s="28">
        <v>0.997</v>
      </c>
      <c r="D13" s="29">
        <v>7.0999999999999994E-2</v>
      </c>
      <c r="E13" s="30">
        <v>0.13300000000000001</v>
      </c>
      <c r="F13" s="28">
        <v>0.91100000000000003</v>
      </c>
      <c r="G13" s="39">
        <v>0.08</v>
      </c>
      <c r="H13" s="30">
        <v>0.14799999999999999</v>
      </c>
      <c r="I13" s="28">
        <v>0.45700000000000002</v>
      </c>
      <c r="J13" s="29">
        <v>7.8E-2</v>
      </c>
      <c r="K13" s="30">
        <v>0.13300000000000001</v>
      </c>
      <c r="L13" s="28">
        <v>0.995</v>
      </c>
      <c r="M13" s="29">
        <v>5.8999999999999997E-2</v>
      </c>
      <c r="N13" s="30">
        <v>0.111</v>
      </c>
      <c r="O13" s="2"/>
      <c r="W13" s="31" t="s">
        <v>19</v>
      </c>
      <c r="X13" s="28">
        <v>0.997</v>
      </c>
      <c r="Y13" s="28">
        <v>0.91100000000000003</v>
      </c>
      <c r="Z13" s="28">
        <v>0.45700000000000002</v>
      </c>
      <c r="AA13" s="28">
        <v>0.995</v>
      </c>
      <c r="AC13" s="31" t="s">
        <v>19</v>
      </c>
      <c r="AD13" s="29">
        <v>7.0999999999999994E-2</v>
      </c>
      <c r="AE13" s="39">
        <v>0.08</v>
      </c>
      <c r="AF13" s="29">
        <v>7.8E-2</v>
      </c>
      <c r="AG13" s="29">
        <v>5.8999999999999997E-2</v>
      </c>
    </row>
    <row r="14" spans="2:33" ht="23" x14ac:dyDescent="0.2">
      <c r="B14" s="31" t="s">
        <v>8</v>
      </c>
      <c r="C14" s="28">
        <v>0.995</v>
      </c>
      <c r="D14" s="29">
        <v>0.32600000000000001</v>
      </c>
      <c r="E14" s="30">
        <v>0.49099999999999999</v>
      </c>
      <c r="F14" s="28">
        <v>0.92900000000000005</v>
      </c>
      <c r="G14" s="29">
        <v>0.316</v>
      </c>
      <c r="H14" s="30">
        <v>0.47199999999999998</v>
      </c>
      <c r="I14" s="28">
        <v>0.93300000000000005</v>
      </c>
      <c r="J14" s="29">
        <v>0.29799999999999999</v>
      </c>
      <c r="K14" s="30">
        <v>0.45200000000000001</v>
      </c>
      <c r="L14" s="28">
        <v>0.99399999999999999</v>
      </c>
      <c r="M14" s="29">
        <v>0.28599999999999998</v>
      </c>
      <c r="N14" s="30">
        <v>0.44400000000000001</v>
      </c>
      <c r="O14" s="2"/>
      <c r="W14" s="31" t="s">
        <v>8</v>
      </c>
      <c r="X14" s="28">
        <v>0.995</v>
      </c>
      <c r="Y14" s="28">
        <v>0.92900000000000005</v>
      </c>
      <c r="Z14" s="28">
        <v>0.93300000000000005</v>
      </c>
      <c r="AA14" s="28">
        <v>0.99399999999999999</v>
      </c>
      <c r="AC14" s="31" t="s">
        <v>8</v>
      </c>
      <c r="AD14" s="29">
        <v>0.32600000000000001</v>
      </c>
      <c r="AE14" s="29">
        <v>0.316</v>
      </c>
      <c r="AF14" s="29">
        <v>0.29799999999999999</v>
      </c>
      <c r="AG14" s="29">
        <v>0.28599999999999998</v>
      </c>
    </row>
    <row r="15" spans="2:33" ht="23" x14ac:dyDescent="0.2">
      <c r="B15" s="31" t="s">
        <v>9</v>
      </c>
      <c r="C15" s="28">
        <v>0.996</v>
      </c>
      <c r="D15" s="29">
        <v>0.17699999999999999</v>
      </c>
      <c r="E15" s="41">
        <v>0.3</v>
      </c>
      <c r="F15" s="28">
        <v>0.20499999999999999</v>
      </c>
      <c r="G15" s="29">
        <v>0.111</v>
      </c>
      <c r="H15" s="30">
        <v>0.14399999999999999</v>
      </c>
      <c r="I15" s="28">
        <v>0.317</v>
      </c>
      <c r="J15" s="29">
        <v>0.13800000000000001</v>
      </c>
      <c r="K15" s="30">
        <v>0.192</v>
      </c>
      <c r="L15" s="28">
        <v>0.99399999999999999</v>
      </c>
      <c r="M15" s="29">
        <v>0.152</v>
      </c>
      <c r="N15" s="30">
        <v>0.26300000000000001</v>
      </c>
      <c r="O15" s="2"/>
      <c r="W15" s="31" t="s">
        <v>9</v>
      </c>
      <c r="X15" s="28">
        <v>0.996</v>
      </c>
      <c r="Y15" s="28">
        <v>0.20499999999999999</v>
      </c>
      <c r="Z15" s="28">
        <v>0.317</v>
      </c>
      <c r="AA15" s="28">
        <v>0.99399999999999999</v>
      </c>
      <c r="AC15" s="31" t="s">
        <v>9</v>
      </c>
      <c r="AD15" s="29">
        <v>0.17699999999999999</v>
      </c>
      <c r="AE15" s="29">
        <v>0.111</v>
      </c>
      <c r="AF15" s="29">
        <v>0.13800000000000001</v>
      </c>
      <c r="AG15" s="29">
        <v>0.152</v>
      </c>
    </row>
    <row r="16" spans="2:33" ht="24" thickBot="1" x14ac:dyDescent="0.25">
      <c r="B16" s="32" t="s">
        <v>10</v>
      </c>
      <c r="C16" s="36">
        <v>0.98299999999999998</v>
      </c>
      <c r="D16" s="42">
        <v>0.11</v>
      </c>
      <c r="E16" s="38">
        <v>0.19600000000000001</v>
      </c>
      <c r="F16" s="36">
        <v>0.96799999999999997</v>
      </c>
      <c r="G16" s="37">
        <v>0.109</v>
      </c>
      <c r="H16" s="38">
        <v>0.19500000000000001</v>
      </c>
      <c r="I16" s="36">
        <v>0.96599999999999997</v>
      </c>
      <c r="J16" s="37">
        <v>9.0999999999999998E-2</v>
      </c>
      <c r="K16" s="38">
        <v>0.16600000000000001</v>
      </c>
      <c r="L16" s="36">
        <v>0.98099999999999998</v>
      </c>
      <c r="M16" s="37">
        <v>9.2999999999999999E-2</v>
      </c>
      <c r="N16" s="38">
        <v>0.16900000000000001</v>
      </c>
      <c r="O16" s="2"/>
      <c r="W16" s="32" t="s">
        <v>10</v>
      </c>
      <c r="X16" s="36">
        <v>0.98299999999999998</v>
      </c>
      <c r="Y16" s="36">
        <v>0.96799999999999997</v>
      </c>
      <c r="Z16" s="36">
        <v>0.96599999999999997</v>
      </c>
      <c r="AA16" s="36">
        <v>0.98099999999999998</v>
      </c>
      <c r="AC16" s="32" t="s">
        <v>10</v>
      </c>
      <c r="AD16" s="42">
        <v>0.11</v>
      </c>
      <c r="AE16" s="37">
        <v>0.109</v>
      </c>
      <c r="AF16" s="37">
        <v>9.0999999999999998E-2</v>
      </c>
      <c r="AG16" s="37">
        <v>9.2999999999999999E-2</v>
      </c>
    </row>
    <row r="17" spans="2:22" ht="17" thickBot="1" x14ac:dyDescent="0.25"/>
    <row r="18" spans="2:22" ht="17" thickBot="1" x14ac:dyDescent="0.25">
      <c r="P18" s="50" t="s">
        <v>21</v>
      </c>
      <c r="Q18" s="51"/>
      <c r="R18" s="52"/>
      <c r="S18" s="52"/>
      <c r="T18" s="52"/>
      <c r="U18" s="53"/>
    </row>
    <row r="19" spans="2:22" x14ac:dyDescent="0.2">
      <c r="P19" s="4" t="s">
        <v>20</v>
      </c>
      <c r="Q19" s="5" t="s">
        <v>12</v>
      </c>
      <c r="R19" s="4" t="s">
        <v>7</v>
      </c>
      <c r="S19" s="23" t="s">
        <v>8</v>
      </c>
      <c r="T19" s="23" t="s">
        <v>9</v>
      </c>
      <c r="U19" s="24" t="s">
        <v>10</v>
      </c>
    </row>
    <row r="20" spans="2:22" x14ac:dyDescent="0.2">
      <c r="P20" s="6" t="s">
        <v>2</v>
      </c>
      <c r="Q20" s="7">
        <v>203</v>
      </c>
      <c r="R20" s="8">
        <v>1.5208333333333333</v>
      </c>
      <c r="S20" s="9">
        <v>9.7916666666666666E-2</v>
      </c>
      <c r="T20" s="9">
        <v>0.12847222222222221</v>
      </c>
      <c r="U20" s="10">
        <v>4.1666666666666666E-3</v>
      </c>
    </row>
    <row r="21" spans="2:22" x14ac:dyDescent="0.2">
      <c r="P21" s="11" t="s">
        <v>3</v>
      </c>
      <c r="Q21" s="12">
        <v>188</v>
      </c>
      <c r="R21" s="13">
        <v>1.35</v>
      </c>
      <c r="S21" s="14">
        <v>8.7499999999999994E-2</v>
      </c>
      <c r="T21" s="14">
        <v>0.14861111111111111</v>
      </c>
      <c r="U21" s="15">
        <v>4.1666666666666666E-3</v>
      </c>
    </row>
    <row r="22" spans="2:22" x14ac:dyDescent="0.2">
      <c r="B22" t="s">
        <v>22</v>
      </c>
      <c r="C22" s="33">
        <f xml:space="preserve"> AVERAGE(E5:E8,H5:H8,K5:K8,N5:N8)</f>
        <v>0.73412500000000003</v>
      </c>
      <c r="D22" s="34"/>
      <c r="P22" s="11" t="s">
        <v>13</v>
      </c>
      <c r="Q22" s="12">
        <v>159</v>
      </c>
      <c r="R22" s="13">
        <v>1.1548611111111111</v>
      </c>
      <c r="S22" s="14">
        <v>8.9583333333333334E-2</v>
      </c>
      <c r="T22" s="14">
        <v>0.15</v>
      </c>
      <c r="U22" s="15">
        <v>9.0277777777777769E-3</v>
      </c>
    </row>
    <row r="23" spans="2:22" ht="17" thickBot="1" x14ac:dyDescent="0.25">
      <c r="B23" t="s">
        <v>23</v>
      </c>
      <c r="C23" s="33">
        <f>AVERAGE(E13:E16,H13:H16,K13:K16,N13:N16)</f>
        <v>0.25056249999999997</v>
      </c>
      <c r="P23" s="16" t="s">
        <v>14</v>
      </c>
      <c r="Q23" s="17">
        <v>152</v>
      </c>
      <c r="R23" s="18">
        <v>1.0249999999999999</v>
      </c>
      <c r="S23" s="19">
        <v>6.458333333333334E-2</v>
      </c>
      <c r="T23" s="19">
        <v>9.930555555555555E-2</v>
      </c>
      <c r="U23" s="20">
        <v>2.7777777777777779E-3</v>
      </c>
    </row>
    <row r="24" spans="2:22" ht="17" thickBot="1" x14ac:dyDescent="0.25">
      <c r="Q24" t="s">
        <v>26</v>
      </c>
      <c r="R24" s="21">
        <f>SUM(R20:R23)</f>
        <v>5.0506944444444439</v>
      </c>
      <c r="S24" s="21">
        <f>SUM(S20:S23)</f>
        <v>0.33958333333333335</v>
      </c>
      <c r="T24" s="21">
        <f>SUM(T20:T23)</f>
        <v>0.52638888888888891</v>
      </c>
      <c r="U24" s="22">
        <f>SUM(U20:U23)</f>
        <v>2.013888888888889E-2</v>
      </c>
    </row>
    <row r="26" spans="2:22" x14ac:dyDescent="0.2">
      <c r="Q26">
        <f>SUM(Q20:Q23)</f>
        <v>702</v>
      </c>
    </row>
    <row r="27" spans="2:22" x14ac:dyDescent="0.2">
      <c r="V27" s="43"/>
    </row>
    <row r="35" spans="2:3" x14ac:dyDescent="0.2">
      <c r="B35" t="s">
        <v>25</v>
      </c>
      <c r="C35" s="33">
        <f>AVERAGE(C13:C16,F13:F16,I13:I16,L13:L16)</f>
        <v>0.85131249999999992</v>
      </c>
    </row>
    <row r="36" spans="2:3" x14ac:dyDescent="0.2">
      <c r="B36" t="s">
        <v>24</v>
      </c>
      <c r="C36" s="33">
        <f>AVERAGE(D13:D16,G13:G16,J13:J16,M13:M16)</f>
        <v>0.15593750000000001</v>
      </c>
    </row>
  </sheetData>
  <mergeCells count="15">
    <mergeCell ref="P18:U18"/>
    <mergeCell ref="C11:E11"/>
    <mergeCell ref="F11:H11"/>
    <mergeCell ref="I11:K11"/>
    <mergeCell ref="L11:N11"/>
    <mergeCell ref="AC2:AG2"/>
    <mergeCell ref="W10:AA10"/>
    <mergeCell ref="W2:AA2"/>
    <mergeCell ref="B10:N10"/>
    <mergeCell ref="B2:N2"/>
    <mergeCell ref="C3:E3"/>
    <mergeCell ref="F3:H3"/>
    <mergeCell ref="I3:K3"/>
    <mergeCell ref="L3:N3"/>
    <mergeCell ref="AC10:AG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MAUDONNET Sophie</dc:creator>
  <cp:lastModifiedBy>MAUDONNET Sophie</cp:lastModifiedBy>
  <dcterms:created xsi:type="dcterms:W3CDTF">2025-05-15T13:24:47Z</dcterms:created>
  <dcterms:modified xsi:type="dcterms:W3CDTF">2025-05-29T20:34:35Z</dcterms:modified>
</cp:coreProperties>
</file>