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>
    <definedName hidden="1" localSheetId="0" name="_xlnm._FilterDatabase">'Hoja 1'!$A$3:$Z$101</definedName>
  </definedNames>
  <calcPr/>
</workbook>
</file>

<file path=xl/sharedStrings.xml><?xml version="1.0" encoding="utf-8"?>
<sst xmlns="http://schemas.openxmlformats.org/spreadsheetml/2006/main" count="931" uniqueCount="434">
  <si>
    <t>Nombre de la Orquesta</t>
  </si>
  <si>
    <t>Año de Creación</t>
  </si>
  <si>
    <t>Región</t>
  </si>
  <si>
    <t>Provincia</t>
  </si>
  <si>
    <t>Ciudad</t>
  </si>
  <si>
    <t>Comuna</t>
  </si>
  <si>
    <t>Estado</t>
  </si>
  <si>
    <t>Clasificación</t>
  </si>
  <si>
    <t>Nombre de la Institución Sostenedora</t>
  </si>
  <si>
    <t>Nombre Completo Coordinador</t>
  </si>
  <si>
    <t>Telefono Coordinador</t>
  </si>
  <si>
    <t>Correo Electrónico Coordinador</t>
  </si>
  <si>
    <t>NOMBRE COMPLETO DIRECTOR</t>
  </si>
  <si>
    <t>Teléfono Director</t>
  </si>
  <si>
    <t>Correo electrónico director</t>
  </si>
  <si>
    <t>ORQUESTA DE CUERDAS INFANTIL - JUVENIL MARIO PEÑA MERA</t>
  </si>
  <si>
    <t>X LOS LAGOS</t>
  </si>
  <si>
    <t>ANCUD</t>
  </si>
  <si>
    <t>CORPORACION DE EDUCACIÒN DE ANCUD</t>
  </si>
  <si>
    <t>ORQUESTA INFANTIL COLEGIO CHILOE</t>
  </si>
  <si>
    <t>CHILOE</t>
  </si>
  <si>
    <t>ACTIVA</t>
  </si>
  <si>
    <t>INFANTIL</t>
  </si>
  <si>
    <t>COLEGIO CHILOE</t>
  </si>
  <si>
    <t>XIMENA DEL CARMEN CARDENAS MERCADO</t>
  </si>
  <si>
    <t>XIMENA80365@HOTMAIL.COM</t>
  </si>
  <si>
    <t>ARTURO DAVID OJEDA GONZALEZ</t>
  </si>
  <si>
    <t>DAVID-OJEDA@HOTMAIL.COM</t>
  </si>
  <si>
    <t>ORQUESTA JUVENIL E INFANTIL DE ANCUD</t>
  </si>
  <si>
    <t>INFANTIL-JUVENIL</t>
  </si>
  <si>
    <t>CORPORACION CULTURAL DE LA ILUSTRE MUNICIPALIDAD DE ANCUD</t>
  </si>
  <si>
    <t>SONIA SOLEDAD MUÑOZ MUÑOZ</t>
  </si>
  <si>
    <t>CCULTURAANCUD@GMAIL.COM</t>
  </si>
  <si>
    <t>RODRIGO LOPEZ SAAVEDRA</t>
  </si>
  <si>
    <t>RODDLOPEZ@HOTMAIL.COM</t>
  </si>
  <si>
    <t>ORQUESTA DE VIENTOS Y BRONCES VIENTOS DE CHILOE</t>
  </si>
  <si>
    <t>SERGIO PEREZ GONZALEZ</t>
  </si>
  <si>
    <t>SERGIOLEONARDOPEREZ.PROFZ@GMAIL.COM</t>
  </si>
  <si>
    <t>ORQUESTA DE CUERDAS INFANTIL JUVENIL DE CALBUCO</t>
  </si>
  <si>
    <t>LLANQUIHUE</t>
  </si>
  <si>
    <t>CALBUCO</t>
  </si>
  <si>
    <t>ILUSTRE MUNICIPALIDAD DE CALBUCO</t>
  </si>
  <si>
    <t>ROBERTO ALVARADO</t>
  </si>
  <si>
    <t>ALVARADO@CULTURACALBUCO.COM</t>
  </si>
  <si>
    <t>HANNA LOWEN</t>
  </si>
  <si>
    <t>ORQUESTA DE CUERDAS COLEGIO CAHUALA DE CASTRO</t>
  </si>
  <si>
    <t>CASTRO</t>
  </si>
  <si>
    <t>CERRADA</t>
  </si>
  <si>
    <t>SOCIEDAD EDUCACIONAL CAHUALA S.A.</t>
  </si>
  <si>
    <t>ORQUESTA DE CUERDAS COLEGIO CHARLES DARWIN DE CASTRO</t>
  </si>
  <si>
    <t>FRANCISCA DOMICH E HIJOS LIMITADA</t>
  </si>
  <si>
    <t>ORQUESTA DE CUERDAS COLEGIO SAN FRANCISCO DE ASIS DE CASTRO</t>
  </si>
  <si>
    <t>FUNDACION EDUCACIONAL COLEGIO SAN FRANCISCO DE ASIS</t>
  </si>
  <si>
    <t>ORQUESTA JUVENIL DE CASTRO-CHILOE</t>
  </si>
  <si>
    <t>CORPORACION MUNICIPAL DE EDUCACION</t>
  </si>
  <si>
    <t>CLAUDIO PEREZ LLAIQUEL</t>
  </si>
  <si>
    <t>CLAUDIOFP1@GMAIL.COM</t>
  </si>
  <si>
    <t>ORQUESTA INFANTIL COMUNAL DE CHAITEN</t>
  </si>
  <si>
    <t>CHAITÉN</t>
  </si>
  <si>
    <t>PEDRO VASQUEZ CELEDON</t>
  </si>
  <si>
    <t>MARIA IRIS GONZALEZ</t>
  </si>
  <si>
    <t>MIGONZAT@PUC.CL</t>
  </si>
  <si>
    <t>ORQUESTA FILARMONICA DE CHONCHI</t>
  </si>
  <si>
    <t>CHONCHI</t>
  </si>
  <si>
    <t>ILUSTRE MUNICIPALIDAD DE CHONCHI</t>
  </si>
  <si>
    <t>CRISTIAN AARON ELIAS PEREIRA MUÑOZ</t>
  </si>
  <si>
    <t>PROFEDEPIANODECHONCHI@GMAIL.COM</t>
  </si>
  <si>
    <t>MELODY JEREZ CARRASCO</t>
  </si>
  <si>
    <t>MELODY.JEREZ@GMAIL.COM</t>
  </si>
  <si>
    <t>ENSABLE CHONCELLOS</t>
  </si>
  <si>
    <t>JUVENIL</t>
  </si>
  <si>
    <t>CRISTIANAARON.PEREIRA@GMAIL.COM</t>
  </si>
  <si>
    <t>ORQUESTA INFANTIL DE CANUTILLAR</t>
  </si>
  <si>
    <t>COCHAMO</t>
  </si>
  <si>
    <t>COCHAMÓ</t>
  </si>
  <si>
    <t>I. MUNICIPALIDAD DE COCHAMO</t>
  </si>
  <si>
    <t>BRAULIO ALEJANDRO PIÑEIRO ARAYA</t>
  </si>
  <si>
    <t>JANOSEBASTIANBACH@HOTMAIL.COM</t>
  </si>
  <si>
    <t>ORQUESTA INFANTIL RIO PUELO</t>
  </si>
  <si>
    <t>ORQUESTA SINFONICA JUVENIL DE COCHAMO</t>
  </si>
  <si>
    <t>BANDA INSTRUMENTAL DE COCHAMÓ</t>
  </si>
  <si>
    <t>ORQUESTA JUVENIL E INFANTIL DE FRESIA</t>
  </si>
  <si>
    <t>LLANQUIUE</t>
  </si>
  <si>
    <t>FRESIA</t>
  </si>
  <si>
    <t>AGRUPACION CULTURAL AMIGOS DE LA MUSICA DE FRESIA</t>
  </si>
  <si>
    <t>CLAUDIO ENRIQUE TEJEDA RODRIGUEZ</t>
  </si>
  <si>
    <t>ctejeda@forestalloslagos.cl</t>
  </si>
  <si>
    <t>JUAN CARLOS QUINCHAHUAL HUILITRARO</t>
  </si>
  <si>
    <t>AMIGOSDELAMUSICAFRESIA@GMAIL.COM</t>
  </si>
  <si>
    <t>ORQUESTA PICCOLO ESCUELA DE LAS ARTES FUNDACION TEATRO DEL LAGO</t>
  </si>
  <si>
    <t>PENDIENTE</t>
  </si>
  <si>
    <t>FRUTILLAR</t>
  </si>
  <si>
    <t>FUNDACION BENEFICA CULTURAL Y EDUCACIONAL TEATRO DEL LAGO</t>
  </si>
  <si>
    <t>ANTONIA CALLEJAS MARQUEZ</t>
  </si>
  <si>
    <t>ACALLEJAS@TEATRODELLLAGO.CL</t>
  </si>
  <si>
    <t>SARA MARIGOMEZ ROLDAN</t>
  </si>
  <si>
    <t>SMARIGOMEZ@TEATRODELLAGO.CL</t>
  </si>
  <si>
    <t>ORQUESTA DE CUERDAS DE LA ESCUELA ARTURO ALESSANDRI PALMA</t>
  </si>
  <si>
    <t>EN PAUSA</t>
  </si>
  <si>
    <t>ESCUELA ARTURO ALESSANDRI PALMA</t>
  </si>
  <si>
    <t>JUAN MUÑOZ YAÑEZ</t>
  </si>
  <si>
    <t>JFMUNOZ30@GMAIL.COM</t>
  </si>
  <si>
    <t>ORQUESTA INFANTIL SINFONIA DEL LAGO DE FRUTILLAR</t>
  </si>
  <si>
    <t>MUNICIPALIDAD DE FRUTILLAR</t>
  </si>
  <si>
    <t>JOSE LUIS TORRES VELASQUEZ</t>
  </si>
  <si>
    <t>9 6 445 8897</t>
  </si>
  <si>
    <t>JANDRESTORRESV@GMAIL.COM</t>
  </si>
  <si>
    <t>ORQUESTA CAMERATA ESCUELA DE LAS ARTES FUNDACION TEATRO DEL LAGO</t>
  </si>
  <si>
    <t>LUIS DAMIAN ORTIZ GARCIA</t>
  </si>
  <si>
    <t>LORTIZ@TEATRODELLAGO.CL</t>
  </si>
  <si>
    <t>ORQUESTA INFANTIL Y JUVENIL FUTALEUFU</t>
  </si>
  <si>
    <t>PALENA</t>
  </si>
  <si>
    <t>FUTALEUFU</t>
  </si>
  <si>
    <t>FUTALEUFÚ</t>
  </si>
  <si>
    <t>FUNDACION RESONANCIA</t>
  </si>
  <si>
    <t>DICK PAUL STARK SCHILLING</t>
  </si>
  <si>
    <t>DICK.FUNDACIONRESONANCIA@GMAIL.COM</t>
  </si>
  <si>
    <t>ORQUESTA DE CUERDAS INFANTIL DEL SUR DE LLANQUIHUE</t>
  </si>
  <si>
    <t>SIN INFORMACION</t>
  </si>
  <si>
    <t>ORQUESTA INFANTIL CUERDAS DEL SUR</t>
  </si>
  <si>
    <t>DAEM I. MUNICIPALIDAD DE LLANQUIHUE</t>
  </si>
  <si>
    <t>RAUL GERARDO ESPINOZA FUICA</t>
  </si>
  <si>
    <t>PRENSA@DAEMLLANQUIHUE.CL</t>
  </si>
  <si>
    <t>ORQUESTA INFANTIL-JUVENIL DEL COLEGIO RAMON ANGEL JARA</t>
  </si>
  <si>
    <t>PTO MONTT</t>
  </si>
  <si>
    <t>LOS MUERMOS</t>
  </si>
  <si>
    <t>FUNDACION COLEGIO RAMON ANGEL JARA</t>
  </si>
  <si>
    <t>HERIBERTO JOSE MANSILLA MANSILLA</t>
  </si>
  <si>
    <t>HERIBERTOMANSILLA@HOTMAIL.COM</t>
  </si>
  <si>
    <t>BANDA INSTRUMENTALDEL COLEGIO RAMON ANGEL JARA</t>
  </si>
  <si>
    <t>ENSAMBLE DE CAMARA THE CADENZA STRINGS</t>
  </si>
  <si>
    <t>MAULLIN</t>
  </si>
  <si>
    <t>MAULLÍN</t>
  </si>
  <si>
    <t>ESCUELA PARTICULAR N322 LAS CONCHILLAS</t>
  </si>
  <si>
    <t>IVAN ALVARADO CONTRERAS</t>
  </si>
  <si>
    <t>IVAN_HOCKLEY@ICLOUD.COM</t>
  </si>
  <si>
    <t>IVAN ALVARADO</t>
  </si>
  <si>
    <t>ORQUESTA DE CUERDAS LAS CONCHILLAS</t>
  </si>
  <si>
    <t>9 9 773 3656</t>
  </si>
  <si>
    <t>ORQUESTA JUVENIL COLEGIO SANTA MARTA DE OSORNO</t>
  </si>
  <si>
    <t>OSORNO</t>
  </si>
  <si>
    <t>FUNDACION EDUCACIONAL COLEGIOS SANTA MARTA OSORNO</t>
  </si>
  <si>
    <t>ORQUESTA DE CUERDAS COLEGIO EMPRENDER OSORNO</t>
  </si>
  <si>
    <t>CORPORACION EDUCACIONAL EMPRENDER</t>
  </si>
  <si>
    <t>CINTIA ANDREA MACIAS ALVARADO</t>
  </si>
  <si>
    <t>CINTIA0489@GMAIL.COM</t>
  </si>
  <si>
    <t>ORQUESTA INFANTIL - JUVENIL CORPORACION CULTURAL OSORNO, ESCUELA DE CUERDAS FROTADAS</t>
  </si>
  <si>
    <t>CORPORACION CULTURAL DE OSORNO</t>
  </si>
  <si>
    <t>ROSANA SOLEDAD FAUNDEZ SOTO</t>
  </si>
  <si>
    <t>ROSANAFAUNDEZ@HOTMAIL.COM</t>
  </si>
  <si>
    <t>ORQUESTA SINFONICA JUVENIL DE LA EDUCACION MUNICIPAL DE OSORNO</t>
  </si>
  <si>
    <t>ILUSTRE MUNICIPALIDAD DE OSORNO</t>
  </si>
  <si>
    <t>JUAN CARLOS AVENDAÑO LUNA</t>
  </si>
  <si>
    <t>JUANCARLOSMASTER@GMAIL.COM</t>
  </si>
  <si>
    <t>CAMERATA OSORNO</t>
  </si>
  <si>
    <t>CUERDAS FROTADAS E INICIACION MUSICAL DE OSORNO</t>
  </si>
  <si>
    <t>RODRIGO ANIBAL DIAZ DIAZ</t>
  </si>
  <si>
    <t>INFO@CUERDASFROTADAS.COM</t>
  </si>
  <si>
    <t>ROD_DIAZ@LIVE.CL</t>
  </si>
  <si>
    <t>ENSAMBLE DSO OSORNO</t>
  </si>
  <si>
    <t>INSTITUTO ALEMAN DE OSORNO</t>
  </si>
  <si>
    <t>DANIELA PAZ BELEN DARAT GOMEZ</t>
  </si>
  <si>
    <t>9 95826935</t>
  </si>
  <si>
    <t>DDARAT@DSO.CL</t>
  </si>
  <si>
    <t>9 68754982</t>
  </si>
  <si>
    <t>RDIAZ@DSO.CL</t>
  </si>
  <si>
    <t>ORQUESTA SONES PATAGONICOS</t>
  </si>
  <si>
    <t>CENTRO GENERAL DE PADRES Y APODERADOS</t>
  </si>
  <si>
    <t>ORQUESTA SINFONICA INFANTIL - JUVENIL DE PUERTO MONTT</t>
  </si>
  <si>
    <t>PUERTO MONTT</t>
  </si>
  <si>
    <t>CORPORACION CULTURAL DE PUERTO MONTT</t>
  </si>
  <si>
    <t>GLORIA MARIA CASAS DIAZ</t>
  </si>
  <si>
    <t>NO USA-CORPORACIÓN</t>
  </si>
  <si>
    <t>CORPORACIONCCPM@GMAIL.COM</t>
  </si>
  <si>
    <t>DAVID OJEDA GONZALEZ</t>
  </si>
  <si>
    <t>ORQUESTA FILARMONICA JUVENIL ACADEMIA DE MUSICA DE PUERTO VARAS</t>
  </si>
  <si>
    <t>PUERTO VARAS</t>
  </si>
  <si>
    <t>ILUSTRE MUNICIPALIDAD DE PUERTO VARAS</t>
  </si>
  <si>
    <t>PABLO REHBEIN REHBEINS</t>
  </si>
  <si>
    <t>652234328 FIJO</t>
  </si>
  <si>
    <t>PABLOREHBEINS@GMAIL.COM</t>
  </si>
  <si>
    <t>ORQUESTA DE CAMARA JUVENIL DE PUERTO MONTT</t>
  </si>
  <si>
    <t>ORQUESTA INFANTIL COLEGIO DE PUERTO MONTT</t>
  </si>
  <si>
    <t>SOCIEDAD EDUCACIONAL RELONCAVI LIMITADA</t>
  </si>
  <si>
    <t>DAVID OJEDA</t>
  </si>
  <si>
    <t>ORQUESTA JUVENIL ESCUELA DE CULTURA DE PUERTO MONTT</t>
  </si>
  <si>
    <t>ESCUELA DE CULTURA Y DIFUSION ARTISTICA DE PUERTO MONTT</t>
  </si>
  <si>
    <t>PAMELA TRONCOSO TORRES</t>
  </si>
  <si>
    <t>CULTURA@ESCUELAS.DEMPUERTOMONTT.CL</t>
  </si>
  <si>
    <t>ORQUESTA COLEGIO SAN FRANCISCO JAVIER DE PUERTO MONTT</t>
  </si>
  <si>
    <t>COLEGIO SAN FRANCISCO JAVIER DE PUERTO MONTT</t>
  </si>
  <si>
    <t>HECTOR ROSAS VALDOVINO</t>
  </si>
  <si>
    <t>HROSAS@COLSANJAVIER.CL</t>
  </si>
  <si>
    <t>PABLO NUÑEZ</t>
  </si>
  <si>
    <t>PNUNEZ@COLSANJAVIER.CL</t>
  </si>
  <si>
    <t>ORQUESTA INFANTIL COLEGIO SALESIANO DE PUERTO MONTT</t>
  </si>
  <si>
    <t>COLEGIO SALESIANO DE PUERTO MONTT</t>
  </si>
  <si>
    <t>RUDY VARGAS MUÑOZ</t>
  </si>
  <si>
    <t>RUDYACLE@GMAIL.COM</t>
  </si>
  <si>
    <t>ORQUESTA DE CUERDAS ESCUELA MIRASOL</t>
  </si>
  <si>
    <t>MUNICIPALIDAD DE PUERTO MONTT</t>
  </si>
  <si>
    <t>MANUEL ALEJANDRO SILVETE HERNANDEZ</t>
  </si>
  <si>
    <t>MANUEL.SILVETEHER@GMAIL.COM</t>
  </si>
  <si>
    <t>ORQUESTA SINFONICA INFANTIL JUVENIL EDUCACION MUNICIPAL PTO MONTT</t>
  </si>
  <si>
    <t>PATRICIO ROBINSON VELASQUEZ LAFUENTE</t>
  </si>
  <si>
    <t>PATRICIO.VELASQUEZ@DEMPUERTOMONTT.CL</t>
  </si>
  <si>
    <t>JORGE LUIS PACHECO STEFAN</t>
  </si>
  <si>
    <t>JORPAES@GMAIL.COM</t>
  </si>
  <si>
    <t>ORQUESTA INFANTIL COLEGIO DOMINGO SANTA MARIA</t>
  </si>
  <si>
    <t>CORPORACION EDUCACIONAL RALUN</t>
  </si>
  <si>
    <t>ARTURO ALONSO OJEDA ORTIZ</t>
  </si>
  <si>
    <t>AOJEDA@CDSM.CL</t>
  </si>
  <si>
    <t>ALONSO OJEDA</t>
  </si>
  <si>
    <t>ORQUESTA FUNDACION NIÑO ARTE EDUCANTO</t>
  </si>
  <si>
    <t>RUBEN BECK BARRIENTOS</t>
  </si>
  <si>
    <t>RUBENBECK551@GMAIL.COM</t>
  </si>
  <si>
    <t>ORQUESTA DE CAMARA COLEGIO FELMER NIKLITSCHEK</t>
  </si>
  <si>
    <t>ORQUESTA JUVENIL DEUTSCHE SCHULE PUERTO VARAS</t>
  </si>
  <si>
    <t>DEUTSCHE SCHULE</t>
  </si>
  <si>
    <t>GABRIEL MUÑOZ</t>
  </si>
  <si>
    <t>GMUNOZ@DSPUERTOVARAS.CL</t>
  </si>
  <si>
    <t>BANDA INSTRUMENTAL COLEGIO NUEVA BRAUNAU</t>
  </si>
  <si>
    <t>COLEGIO NUEVA BRAUNAU</t>
  </si>
  <si>
    <t>JOSE LUIS OYARZUN ALVARADO</t>
  </si>
  <si>
    <t>JL.OYARZUN.A@GMAIL.COM</t>
  </si>
  <si>
    <t>ORQUESTA INFANTIL DEL COLEGIO FELMER NIKLITCHEK DE PUERTO VARAS</t>
  </si>
  <si>
    <t>FUNADCION EDUCACIONAL LAURA LEROUX</t>
  </si>
  <si>
    <t>RODRIGO CARCAMO MANSILLA</t>
  </si>
  <si>
    <t>RODRIGO.MANSILLA@CFELMER.CL</t>
  </si>
  <si>
    <t>DANIEL GUILLERMO ALVARADO MANSILLA</t>
  </si>
  <si>
    <t>DALVARADO@CFELMER.CL</t>
  </si>
  <si>
    <t>ORQUESTA JUVENILL DEL COLEGIO FELMET NIKLITCHEK DE PUERTO VARAS</t>
  </si>
  <si>
    <t>ORQUESTA INFANTIL - JUVENIL DE PURRANQUE</t>
  </si>
  <si>
    <t>PURRANQUE</t>
  </si>
  <si>
    <t>ILUSTRE MUNICIPALIDAD DE PURRANQUE</t>
  </si>
  <si>
    <t>ORQUESTA INFANTIL - JUVENIL CORPORACION DE QUEILEN</t>
  </si>
  <si>
    <t>QUEILEN</t>
  </si>
  <si>
    <t>CORPORACION MUNICIPAL DE QUEILEN</t>
  </si>
  <si>
    <t>ORQUESTA SINFONICA INFANTIL - JUVENIL HUILLICHE DE QUELLON</t>
  </si>
  <si>
    <t>QUELLON</t>
  </si>
  <si>
    <t>QUELLÓN</t>
  </si>
  <si>
    <t>CORPORACION MUNICIPAL PARA LA EDUCACION, SALUD Y ATENCION AL MENOR DE QUELLON</t>
  </si>
  <si>
    <t>TAMARA ALEJANDRA MARTINEZ PANICHINE</t>
  </si>
  <si>
    <t>9 5699 3212</t>
  </si>
  <si>
    <t>OFICINAJUVENTUD@MUNIQUELLON.CL</t>
  </si>
  <si>
    <t>JULIO VEAS</t>
  </si>
  <si>
    <t>ORQUESTA INFANTIL ANTÜ RAY DE QUEMCHI</t>
  </si>
  <si>
    <t>QUEMCHI</t>
  </si>
  <si>
    <t>COLEGIO SANTA ANA DE QUEMCHI</t>
  </si>
  <si>
    <t>ALEJANDRO ANDRES GUEVARA SOTO</t>
  </si>
  <si>
    <t>PROFEJANOGUEVARA@GMAIL.COM</t>
  </si>
  <si>
    <t>ORQUESTA INFANTIL DEL LICEO INSULAR DE ACHAO</t>
  </si>
  <si>
    <t>QUINCHAO</t>
  </si>
  <si>
    <t>COORPORACION DE EDUCACION MUNICIPAL DE QUINCHAO</t>
  </si>
  <si>
    <t>BANDA INSTRUMENTAL PEDRO MIRANDA BARBETT</t>
  </si>
  <si>
    <t>ACHAO</t>
  </si>
  <si>
    <t>I. MUNICIPALIDAD DE QUINCHAO</t>
  </si>
  <si>
    <t>FRANCISCO SILVERIO VARGAS DE LA TORRE</t>
  </si>
  <si>
    <t>FRANCISCODIRECTOR@YAHOO.ES</t>
  </si>
  <si>
    <t>ORQUESTA INFANTIL CURILEUFU DE RIO NEGRO</t>
  </si>
  <si>
    <t>RÍO NEGRO</t>
  </si>
  <si>
    <t>SONIA DELGADO SOLIS</t>
  </si>
  <si>
    <t>ORQUESTA JUVENIL MISION SAN JUAN</t>
  </si>
  <si>
    <t>2010-2008</t>
  </si>
  <si>
    <t>SAN JUAN DE LA COSTA</t>
  </si>
  <si>
    <t>FUNDACION MISIONES DE LA COSTA</t>
  </si>
  <si>
    <t>DANIELA NATALY GELVEZ FORCAEL</t>
  </si>
  <si>
    <t>DANIELAGELFOR@GMAIL.COM</t>
  </si>
  <si>
    <t>ORQUESTA INFANTIL TOMAS REGGIO</t>
  </si>
  <si>
    <t>COLEGIO SANTA MARTA DE OSORNO</t>
  </si>
  <si>
    <t>ORQUESTA DE CUERDAS COLEGIO KALEM</t>
  </si>
  <si>
    <t>XI AYSEN DEL GENERAL CARLOS IBAÑEZ DEL CAMPO</t>
  </si>
  <si>
    <t>AYSEN</t>
  </si>
  <si>
    <t>PUERTO AYSEN</t>
  </si>
  <si>
    <t>AYSÉN</t>
  </si>
  <si>
    <t>FUNDACION EDUCACIONAL AYSEN</t>
  </si>
  <si>
    <t>GERARDO MAURICIO ALIAGA ESPEJO</t>
  </si>
  <si>
    <t>GERARDOMAURICIOA@GMAIL.COM</t>
  </si>
  <si>
    <t>CLAUDIO ANDRES ALVAREZ MARIN</t>
  </si>
  <si>
    <t>CLAUDIOALVAREZ2002@YAHOO.ES</t>
  </si>
  <si>
    <t>ORQUESTA DE CUERDAS DE CHILE CHICO</t>
  </si>
  <si>
    <t>GENERAL CARRERA</t>
  </si>
  <si>
    <t>CHILE CHICO</t>
  </si>
  <si>
    <t>DAEM CHILE CHICO</t>
  </si>
  <si>
    <t>ANA MARIA RIQUELME</t>
  </si>
  <si>
    <t>672411299 FIJO -951496420 CELULAR</t>
  </si>
  <si>
    <t>ANARIQUELMEFLOR@GMAIL.COM</t>
  </si>
  <si>
    <t>ORQUESTA INFANTIL - JUVENIL FUNDACION EDUCACIONAL SAN PABLO 672212340</t>
  </si>
  <si>
    <t>COYHAIQUE</t>
  </si>
  <si>
    <t>FUNDACION EDUCACIONAL SAN PABLO</t>
  </si>
  <si>
    <t>ROSA ANDRADE VELASQUEZ</t>
  </si>
  <si>
    <t>67-2-231206</t>
  </si>
  <si>
    <t>RANDRADEVEL@GMAIL.COM</t>
  </si>
  <si>
    <t>ORQUESTA INFANTIL ESCUELA DE MUSICA COYHAIQUE</t>
  </si>
  <si>
    <t>AGRUPACION CULTURAL DE LA PATAGONIA</t>
  </si>
  <si>
    <t>MAGDALENA ROSAS .OSSA</t>
  </si>
  <si>
    <t>MAGDAPATAGONIA@HOTMAIL.COM</t>
  </si>
  <si>
    <t>ORQUESTA INFANTIL ESCUELA PABLO NERUDA DE VILLA ORTEGA</t>
  </si>
  <si>
    <t>ESCUELA PABLO NERUDA</t>
  </si>
  <si>
    <t>MARCO DOMINGUEZ ARROYO</t>
  </si>
  <si>
    <t>MARKODOMINGUEZ@GMAIL.COM</t>
  </si>
  <si>
    <t>ORQUESTA SINFONICA COLEGIO DIEGO PORTALES DE COYHAIQUE</t>
  </si>
  <si>
    <t>COYAHIQUE</t>
  </si>
  <si>
    <t>COLEGIO DIEGO PORTALES</t>
  </si>
  <si>
    <t>CLAUDIO VERA ANDRADE</t>
  </si>
  <si>
    <t>CLAUDIOVERA.PORTALES@GMAIL.COM</t>
  </si>
  <si>
    <t>ULISES VELASQUEZ ARTEAGA</t>
  </si>
  <si>
    <t>ULISESMUS@GMAIL.COM</t>
  </si>
  <si>
    <t>ORQUESTA SINFONICA MUNICIPAL DE COYHAIQUE</t>
  </si>
  <si>
    <t>ILUSTRE MUNICIPALIDAD DE COYHAIQUE</t>
  </si>
  <si>
    <t>JESSICA CAROLINA VERA VALLEJOS</t>
  </si>
  <si>
    <t>JESSICAVERA@DEMCOYHAIQUE.CL</t>
  </si>
  <si>
    <t>ULISES ALEJANDRO VELASQUEZ ARTEAGA</t>
  </si>
  <si>
    <t>ORQUESTA SINFONICA LICEO JOSEFINA AGUIRRE MONTENEGRO</t>
  </si>
  <si>
    <t>MUNICIPALIDAD DE COYHA</t>
  </si>
  <si>
    <t>ALEX FABIAN VENEGAS ZUÑIGA</t>
  </si>
  <si>
    <t>AVENEGAS0946@GMAIL.COM</t>
  </si>
  <si>
    <t>ORQUESTA FESPA</t>
  </si>
  <si>
    <t>LAURA LOZADA GONZALEZ</t>
  </si>
  <si>
    <t>LBLOZADAG@GMAIL.COM</t>
  </si>
  <si>
    <t>MAGDALENA ROSAS OSSA</t>
  </si>
  <si>
    <t>MAGDAGESTION@GMAIL.COM</t>
  </si>
  <si>
    <t>ORQUESTA DE CAMARA INFANTIL ESCUELA VILLA AMENGUAL</t>
  </si>
  <si>
    <t>LAGO VERDE</t>
  </si>
  <si>
    <t>VICTOR HUGO OJEDA</t>
  </si>
  <si>
    <t>VHOB.OJEDA@GMAIL.COM</t>
  </si>
  <si>
    <t>ORQUESTA DE CAMARA INFANTIL DEL COLEGIO SAGRADA FAMILIA</t>
  </si>
  <si>
    <t>PUERTO AYSÉN</t>
  </si>
  <si>
    <t>COLEGIO SAGRADA FAMILIA</t>
  </si>
  <si>
    <t>RODRIGO PINTO</t>
  </si>
  <si>
    <t>RODRIGOPINTO9@GMAIL.COM</t>
  </si>
  <si>
    <t>ORQUESTA INFANTIL - JUVENIL RIBERA SUR DE PUERTO AYSEN</t>
  </si>
  <si>
    <t>AGRUPACION CULTURAL ORQUESTA RIBERA SUR</t>
  </si>
  <si>
    <t>JUAN MOURAS ARAYA</t>
  </si>
  <si>
    <t>JUANMOURAS@GMAIL.COM</t>
  </si>
  <si>
    <t>ORQUESTA INFANTIL - JUVENIL PUERTO CISNES</t>
  </si>
  <si>
    <t>PUERTO CISNES</t>
  </si>
  <si>
    <t>I. MUNICIPALIDAD DE CISNES DEM</t>
  </si>
  <si>
    <t>GUILLERMO RAULD HENRIQUEZ</t>
  </si>
  <si>
    <t>FRAVAS@GMAIL.COM</t>
  </si>
  <si>
    <t>ORQUESTA INFANTIL AONIKENK DE PUERTO IBAÑEZ</t>
  </si>
  <si>
    <t>PUERTO IBAÑEZ</t>
  </si>
  <si>
    <t>RÍO IBAÑEZ</t>
  </si>
  <si>
    <t>MUNICIPALIDAD DE RIO IBAÑEZ</t>
  </si>
  <si>
    <t>CRISTINA ORNELA LLAMUNAO RAMIREZ</t>
  </si>
  <si>
    <t>CRSTN.LLMN@GMAIL.COM</t>
  </si>
  <si>
    <t>ABINADAB ESTEBAN HERRERA RAMIREZ</t>
  </si>
  <si>
    <t>ABINADAB.HERRERA.RAMIREZ@GMAIL.COM</t>
  </si>
  <si>
    <t>ORQUESTA SINFONICA ESCUELA BAQUEDANO</t>
  </si>
  <si>
    <t>FELIPE PEREZ ORELLANA</t>
  </si>
  <si>
    <t>FELIPEP36@GMAIL.COM</t>
  </si>
  <si>
    <t>ORQUESTA DE CAMARA INFANTIL DEL LICEO DONALD MC.INTYRE GRIFFITHS DE PUERTO WILLIAMS</t>
  </si>
  <si>
    <t>XII MAGALLANES Y ANTARTICA CHILENA</t>
  </si>
  <si>
    <t>CABO DE HORNOS</t>
  </si>
  <si>
    <t>LICEO DONALD MC. INTYRE DE PUERTO WILLIAMS</t>
  </si>
  <si>
    <t>ARMIN ENRIQUE NAVARRO YUPANQUI</t>
  </si>
  <si>
    <t>ARMINNAVARRO@GMAIL.COM</t>
  </si>
  <si>
    <t>ORQUESTA DE CAMARA INFANTIL COLEGIO PUERTO NATALES</t>
  </si>
  <si>
    <t>ULTIMA ESPERANZA</t>
  </si>
  <si>
    <t>PUERTO NATALES</t>
  </si>
  <si>
    <t>NATALES</t>
  </si>
  <si>
    <t>COLEGIO PUERTO NATALES</t>
  </si>
  <si>
    <t>CHRISTIAN ARIEL TENORIO OYARZO</t>
  </si>
  <si>
    <t>CHRISTIAN.TENORIO@COLEGIOPUERTONATALES.CL</t>
  </si>
  <si>
    <t>GUILLERMO RUSS GARCÍA</t>
  </si>
  <si>
    <t>GMO-BACH@HOTMAIL.COM</t>
  </si>
  <si>
    <t>ORQUESTA DE CUERDAS GEODA AUSTRAL</t>
  </si>
  <si>
    <t>NO TIENE PERO QUIERE OPTAR A ALGUN PROYECTO DE CREACION</t>
  </si>
  <si>
    <t>IGNACIO ANGEL MORALES CHAVAL</t>
  </si>
  <si>
    <t>NACHO-MORALES@HOTMAIL.COM</t>
  </si>
  <si>
    <t>IGNACIO MORALES CHAVAL</t>
  </si>
  <si>
    <t>ORQUESTA DE CAMARA LIBERTADOR BERNARDO O`HIGGINS</t>
  </si>
  <si>
    <t>ESCUELA LIBERTADOR BERNARDO O`HIGGINS RIQUELME</t>
  </si>
  <si>
    <t>MARIA DE LA LUZ ORTIZ PALACIOS</t>
  </si>
  <si>
    <t>ABGMARIAORTIZP@GMAIL.COM</t>
  </si>
  <si>
    <t>ORQUESTA SINFONICA SALESIANA</t>
  </si>
  <si>
    <t>LICEO SALESIANO MONSEÑOR FAGNANO</t>
  </si>
  <si>
    <t>PRISCILA CASTILLO</t>
  </si>
  <si>
    <t>PRISCILLA.CASTILLO@FAGNANO.CL</t>
  </si>
  <si>
    <t>JOSE MARTINEZ GUIL</t>
  </si>
  <si>
    <t>JOSE.MARTINEZ@FAGNANO.CL</t>
  </si>
  <si>
    <t>ORQUESTA DE CAMARA ESCUELA LIBERTADOR BERNARDO O´HIGGINS</t>
  </si>
  <si>
    <t>ESCUELA LIBERTADOR BERNARDO O´HIGGINS</t>
  </si>
  <si>
    <t>L.B.O ORQUESTA</t>
  </si>
  <si>
    <t>CORPORACION MUNICIPAL DE NATALES</t>
  </si>
  <si>
    <t>ORQUESTA DE CAMARA ULTIMA ESPERANZA</t>
  </si>
  <si>
    <t>ACADEMIA ULTIMA ESPERANZA</t>
  </si>
  <si>
    <t>ACADEMIAANGELMORALES@GMAIL.COM</t>
  </si>
  <si>
    <t>ORQUESTA DE CUERDAS INFANTIL - JUVENIL JORGE SHARP CORONA</t>
  </si>
  <si>
    <t>MAGALLANES</t>
  </si>
  <si>
    <t>PTA ARENAS</t>
  </si>
  <si>
    <t>PUNTA ARENAS</t>
  </si>
  <si>
    <t>CORPORACION MUNICIPAL DE EDUCACION PARA LA SALUD Y ATENCION AL MENOR DE PUNTA ARENAS</t>
  </si>
  <si>
    <t>JOSHUA OBILINOVIC MARTINIC</t>
  </si>
  <si>
    <t>JOBILINOVIC@HOTMAIL.COM</t>
  </si>
  <si>
    <t>LUIS ORMEÑO GALLARDO</t>
  </si>
  <si>
    <t>L.ORMENO1974@HOTMAIL.COM</t>
  </si>
  <si>
    <t>ORQUESTA INFANTIL COLEGIO ALEMAN DE PUNTA ARENAS</t>
  </si>
  <si>
    <t>SOCIEDAD ESCOLAR ALEMANA</t>
  </si>
  <si>
    <t>PAMELA TORRES</t>
  </si>
  <si>
    <t>PAMELA TORRES@DSPUNTAARENAS.CL</t>
  </si>
  <si>
    <t>ORQUESTA COLEGIO THE BRITISH SCHOOL ORCHESTRA</t>
  </si>
  <si>
    <t>CORPORACION BRITANICA DE PUNTA ARENAS</t>
  </si>
  <si>
    <t>SERGIO PEREZ BONTES</t>
  </si>
  <si>
    <t>SERGIO.PEREZ@UMAG.CL</t>
  </si>
  <si>
    <t>ORQUESTA DE BRONCES BRASS MANHEIM</t>
  </si>
  <si>
    <t>AGRUPACION ORQUESTA DE BRONCES BRASS MANHEIM</t>
  </si>
  <si>
    <t>ORQUESTA DE CAMARA ESCUELA PATAGONIA</t>
  </si>
  <si>
    <t>ESCUELA PATAGONIA</t>
  </si>
  <si>
    <t>GUILLERMO ALBERTO RUFF GARCIA</t>
  </si>
  <si>
    <t>ORQUESTA DE CAMARA UNIVERSIDAD DE MAGALLANES</t>
  </si>
  <si>
    <t>UNIVERSIDAD DE MAGALLANES</t>
  </si>
  <si>
    <t>ORQUESTA INFANTIL - JUVENIL ENRIQUE LIZONDO CALVO</t>
  </si>
  <si>
    <t>FUNDACION CULTURAL ENRIQUE LIZONDO CALVO</t>
  </si>
  <si>
    <t>PRISCILLA ESQUIVEL LIZONDO</t>
  </si>
  <si>
    <t>PRISCAVELIZ@GMAIL.COM</t>
  </si>
  <si>
    <t>PRISCILLA LIZONDO NAVARRETE</t>
  </si>
  <si>
    <t>PRISCILLALIZONDO@HOTMAIL.COM</t>
  </si>
  <si>
    <t>ENSAMBLE DE MUSICA ANTIGUA SUR CANORIS PUNTA ARENAS</t>
  </si>
  <si>
    <t>JEAN HOYOS SALAZAR</t>
  </si>
  <si>
    <t>JHOYOS@CASAAZULDELARTE.CL</t>
  </si>
  <si>
    <t>JEAN HUGO HOYOS SALAZAR</t>
  </si>
  <si>
    <t>JHHS2011@GMAIL.COM</t>
  </si>
  <si>
    <t>ORQUESTA INFANTIL-JUVENIL LICEO MARIA AUXILIADORA</t>
  </si>
  <si>
    <t>CONGREGACION INSTITUTO HIJAS DE MARIA AUXILIADORA</t>
  </si>
  <si>
    <t>CARMEN GLORIA COFRE SAAVEDRA</t>
  </si>
  <si>
    <t>CCOFRE@FMACHILE.ORG</t>
  </si>
  <si>
    <t>ORQUESTA INFANTIL-JUVENIL CASA AZUL DEL ARTE</t>
  </si>
  <si>
    <t>CLAUDIA MARCELA ARANDA SEGUEL</t>
  </si>
  <si>
    <t>CARANDA63@YAHOO.ES</t>
  </si>
  <si>
    <t>CLAUDIA ARANDA SEGUEL</t>
  </si>
  <si>
    <t>ORQUESTA BRONCES DE LA ESCUELA PADRE ALBERTO HURTADO CRUCHAGA</t>
  </si>
  <si>
    <t>JBILINOVIC@HOTMAIL.COM</t>
  </si>
  <si>
    <t>ORQUESTA FLOR DE LIZ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</si>
</sst>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1.0"/>
      <name val="Arial"/>
    </font>
    <font>
      <sz val="12.0"/>
      <name val="Calibri"/>
    </font>
    <font>
      <u/>
      <sz val="11.0"/>
      <color rgb="FF0000FF"/>
      <name val="Calibri"/>
    </font>
    <font>
      <sz val="11.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Arial"/>
    </font>
    <font>
      <sz val="12.0"/>
      <color rgb="FF000000"/>
      <name val="&quot;Segoe UI&quot;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FF33"/>
        <bgColor rgb="FFCCFF33"/>
      </patternFill>
    </fill>
    <fill>
      <patternFill patternType="solid">
        <fgColor rgb="FF99CCFF"/>
        <bgColor rgb="FF99CCFF"/>
      </patternFill>
    </fill>
    <fill>
      <patternFill patternType="solid">
        <fgColor rgb="FFFFFF66"/>
        <bgColor rgb="FFFFFF66"/>
      </patternFill>
    </fill>
    <fill>
      <patternFill patternType="solid">
        <fgColor rgb="FF2BFD30"/>
        <bgColor rgb="FF2BFD30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1" numFmtId="0" xfId="0" applyAlignment="1" applyBorder="1" applyFont="1">
      <alignment horizontal="left" readingOrder="0"/>
    </xf>
    <xf borderId="3" fillId="2" fontId="1" numFmtId="0" xfId="0" applyAlignment="1" applyBorder="1" applyFont="1">
      <alignment horizontal="left" readingOrder="0"/>
    </xf>
    <xf borderId="2" fillId="2" fontId="1" numFmtId="0" xfId="0" applyAlignment="1" applyBorder="1" applyFont="1">
      <alignment horizontal="center" readingOrder="0"/>
    </xf>
    <xf borderId="2" fillId="3" fontId="1" numFmtId="0" xfId="0" applyAlignment="1" applyBorder="1" applyFill="1" applyFont="1">
      <alignment horizontal="left" readingOrder="0"/>
    </xf>
    <xf borderId="2" fillId="4" fontId="1" numFmtId="0" xfId="0" applyAlignment="1" applyBorder="1" applyFill="1" applyFont="1">
      <alignment horizontal="left" readingOrder="0"/>
    </xf>
    <xf borderId="2" fillId="5" fontId="1" numFmtId="0" xfId="0" applyAlignment="1" applyBorder="1" applyFill="1" applyFont="1">
      <alignment horizontal="left" readingOrder="0"/>
    </xf>
    <xf borderId="2" fillId="5" fontId="1" numFmtId="0" xfId="0" applyAlignment="1" applyBorder="1" applyFont="1">
      <alignment horizontal="left" readingOrder="0" shrinkToFit="0" wrapText="0"/>
    </xf>
    <xf borderId="3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shrinkToFit="0" vertical="bottom" wrapText="0"/>
    </xf>
    <xf borderId="3" fillId="0" fontId="2" numFmtId="0" xfId="0" applyAlignment="1" applyBorder="1" applyFont="1">
      <alignment horizontal="left" shrinkToFit="0" vertical="bottom" wrapText="0"/>
    </xf>
    <xf borderId="3" fillId="0" fontId="2" numFmtId="0" xfId="0" applyAlignment="1" applyBorder="1" applyFont="1">
      <alignment horizontal="left" vertical="bottom"/>
    </xf>
    <xf borderId="3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 shrinkToFit="0" wrapText="0"/>
    </xf>
    <xf borderId="3" fillId="0" fontId="3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 vertical="bottom"/>
    </xf>
    <xf borderId="3" fillId="0" fontId="4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horizontal="left" readingOrder="0" shrinkToFit="0" vertical="bottom" wrapText="0"/>
    </xf>
    <xf borderId="3" fillId="0" fontId="6" numFmtId="0" xfId="0" applyAlignment="1" applyBorder="1" applyFont="1">
      <alignment horizontal="left" readingOrder="0" vertical="bottom"/>
    </xf>
    <xf borderId="3" fillId="0" fontId="2" numFmtId="0" xfId="0" applyAlignment="1" applyBorder="1" applyFont="1">
      <alignment horizontal="left" vertical="bottom"/>
    </xf>
    <xf borderId="3" fillId="0" fontId="7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/>
    </xf>
    <xf borderId="0" fillId="0" fontId="2" numFmtId="0" xfId="0" applyAlignment="1" applyFont="1">
      <alignment horizontal="left" shrinkToFit="0" vertical="bottom" wrapText="0"/>
    </xf>
    <xf borderId="3" fillId="0" fontId="8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horizontal="left" shrinkToFit="0" vertical="bottom" wrapText="0"/>
    </xf>
    <xf borderId="3" fillId="0" fontId="4" numFmtId="0" xfId="0" applyAlignment="1" applyBorder="1" applyFont="1">
      <alignment horizontal="left" shrinkToFit="0" vertical="bottom" wrapText="0"/>
    </xf>
    <xf borderId="3" fillId="0" fontId="9" numFmtId="0" xfId="0" applyAlignment="1" applyBorder="1" applyFont="1">
      <alignment horizontal="left" readingOrder="0" shrinkToFit="0" vertical="bottom" wrapText="0"/>
    </xf>
    <xf borderId="3" fillId="0" fontId="4" numFmtId="0" xfId="0" applyAlignment="1" applyBorder="1" applyFont="1">
      <alignment horizontal="left" readingOrder="0" vertical="bottom"/>
    </xf>
    <xf borderId="3" fillId="0" fontId="4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left"/>
    </xf>
    <xf borderId="3" fillId="0" fontId="10" numFmtId="0" xfId="0" applyAlignment="1" applyBorder="1" applyFont="1">
      <alignment horizontal="left" readingOrder="0" vertical="bottom"/>
    </xf>
    <xf borderId="3" fillId="0" fontId="4" numFmtId="0" xfId="0" applyAlignment="1" applyBorder="1" applyFont="1">
      <alignment horizontal="left" vertical="bottom"/>
    </xf>
    <xf borderId="3" fillId="0" fontId="4" numFmtId="0" xfId="0" applyAlignment="1" applyBorder="1" applyFont="1">
      <alignment horizontal="left" readingOrder="0" shrinkToFit="0" wrapText="0"/>
    </xf>
    <xf borderId="3" fillId="0" fontId="11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DALVARADO@CFELMER.CL" TargetMode="External"/><Relationship Id="rId22" Type="http://schemas.openxmlformats.org/officeDocument/2006/relationships/hyperlink" Target="mailto:ANARIQUELMEFLOR@GMAIL.COM" TargetMode="External"/><Relationship Id="rId21" Type="http://schemas.openxmlformats.org/officeDocument/2006/relationships/hyperlink" Target="mailto:ANARIQUELMEFLOR@GMAIL.COM" TargetMode="External"/><Relationship Id="rId24" Type="http://schemas.openxmlformats.org/officeDocument/2006/relationships/hyperlink" Target="mailto:RODRIGOPINTO9@GMAIL.COM" TargetMode="External"/><Relationship Id="rId23" Type="http://schemas.openxmlformats.org/officeDocument/2006/relationships/hyperlink" Target="mailto:CLAUDIOVERA.PORTALES@GMAIL.COM" TargetMode="External"/><Relationship Id="rId1" Type="http://schemas.openxmlformats.org/officeDocument/2006/relationships/hyperlink" Target="mailto:XIMENA80365@HOTMAIL.COM" TargetMode="External"/><Relationship Id="rId2" Type="http://schemas.openxmlformats.org/officeDocument/2006/relationships/hyperlink" Target="mailto:XIMENA80365@HOTMAIL.COM" TargetMode="External"/><Relationship Id="rId3" Type="http://schemas.openxmlformats.org/officeDocument/2006/relationships/hyperlink" Target="mailto:SERGIOLEONARDOPEREZ.PROFZ@GMAIL.COM" TargetMode="External"/><Relationship Id="rId4" Type="http://schemas.openxmlformats.org/officeDocument/2006/relationships/hyperlink" Target="mailto:ALVARADO@CULTURACALBUCO.COM" TargetMode="External"/><Relationship Id="rId9" Type="http://schemas.openxmlformats.org/officeDocument/2006/relationships/hyperlink" Target="mailto:JFMUNOZ30@GMAIL.COM" TargetMode="External"/><Relationship Id="rId26" Type="http://schemas.openxmlformats.org/officeDocument/2006/relationships/hyperlink" Target="mailto:FELIPEP36@GMAIL.COM" TargetMode="External"/><Relationship Id="rId25" Type="http://schemas.openxmlformats.org/officeDocument/2006/relationships/hyperlink" Target="mailto:FRAVAS@GMAIL.COM" TargetMode="External"/><Relationship Id="rId28" Type="http://schemas.openxmlformats.org/officeDocument/2006/relationships/hyperlink" Target="mailto:arminnavarro@gmail.com" TargetMode="External"/><Relationship Id="rId27" Type="http://schemas.openxmlformats.org/officeDocument/2006/relationships/hyperlink" Target="mailto:FELIPEP36@GMAIL.COM" TargetMode="External"/><Relationship Id="rId5" Type="http://schemas.openxmlformats.org/officeDocument/2006/relationships/hyperlink" Target="mailto:MELODY.JEREZ@GMAIL.COM" TargetMode="External"/><Relationship Id="rId6" Type="http://schemas.openxmlformats.org/officeDocument/2006/relationships/hyperlink" Target="mailto:ctejeda@forestalloslagos.cl" TargetMode="External"/><Relationship Id="rId29" Type="http://schemas.openxmlformats.org/officeDocument/2006/relationships/hyperlink" Target="mailto:CHRISTIAN.TENORIO@COLEGIOPUERTONATALES.CL" TargetMode="External"/><Relationship Id="rId7" Type="http://schemas.openxmlformats.org/officeDocument/2006/relationships/hyperlink" Target="mailto:ACALLEJAS@TEATRODELLLAGO.CL" TargetMode="External"/><Relationship Id="rId8" Type="http://schemas.openxmlformats.org/officeDocument/2006/relationships/hyperlink" Target="mailto:SMARIGOMEZ@TEATRODELLAGO.CL" TargetMode="External"/><Relationship Id="rId31" Type="http://schemas.openxmlformats.org/officeDocument/2006/relationships/hyperlink" Target="mailto:ABGMARIAORTIZP@GMAIL.COM" TargetMode="External"/><Relationship Id="rId30" Type="http://schemas.openxmlformats.org/officeDocument/2006/relationships/hyperlink" Target="mailto:ABGMARIAORTIZP@GMAIL.COM" TargetMode="External"/><Relationship Id="rId11" Type="http://schemas.openxmlformats.org/officeDocument/2006/relationships/hyperlink" Target="mailto:LORTIZ@TEATRODELLAGO.CL" TargetMode="External"/><Relationship Id="rId33" Type="http://schemas.openxmlformats.org/officeDocument/2006/relationships/hyperlink" Target="mailto:jobilinovic@hotmail.com" TargetMode="External"/><Relationship Id="rId10" Type="http://schemas.openxmlformats.org/officeDocument/2006/relationships/hyperlink" Target="mailto:ACALLEJAS@TEATRODELLLAGO.CL" TargetMode="External"/><Relationship Id="rId32" Type="http://schemas.openxmlformats.org/officeDocument/2006/relationships/hyperlink" Target="mailto:PRISCILLA.CASTILLO@FAGNANO.CL" TargetMode="External"/><Relationship Id="rId13" Type="http://schemas.openxmlformats.org/officeDocument/2006/relationships/hyperlink" Target="mailto:DAVID-OJEDA@HOTMAIL.COM" TargetMode="External"/><Relationship Id="rId35" Type="http://schemas.openxmlformats.org/officeDocument/2006/relationships/hyperlink" Target="mailto:PRISCILLALIZONDO@HOTMAIL.COM" TargetMode="External"/><Relationship Id="rId12" Type="http://schemas.openxmlformats.org/officeDocument/2006/relationships/hyperlink" Target="mailto:DAVID-OJEDA@HOTMAIL.COM" TargetMode="External"/><Relationship Id="rId34" Type="http://schemas.openxmlformats.org/officeDocument/2006/relationships/hyperlink" Target="mailto:PRISCAVELIZ@GMAIL.COM" TargetMode="External"/><Relationship Id="rId15" Type="http://schemas.openxmlformats.org/officeDocument/2006/relationships/hyperlink" Target="mailto:HROSAS@COLSANJAVIER.CL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mailto:CULTURA@ESCUELAS.DEMPUERTOMONTT.CL" TargetMode="External"/><Relationship Id="rId36" Type="http://schemas.openxmlformats.org/officeDocument/2006/relationships/hyperlink" Target="mailto:PRISCILLALIZONDO@HOTMAIL.COM" TargetMode="External"/><Relationship Id="rId17" Type="http://schemas.openxmlformats.org/officeDocument/2006/relationships/hyperlink" Target="mailto:PATRICIO.VELASQUEZ@DEMPUERTOMONTT.CL" TargetMode="External"/><Relationship Id="rId16" Type="http://schemas.openxmlformats.org/officeDocument/2006/relationships/hyperlink" Target="mailto:PNUNEZ@COLSANJAVIER.CL" TargetMode="External"/><Relationship Id="rId19" Type="http://schemas.openxmlformats.org/officeDocument/2006/relationships/hyperlink" Target="mailto:DALVARADO@CFELMER.CL" TargetMode="External"/><Relationship Id="rId18" Type="http://schemas.openxmlformats.org/officeDocument/2006/relationships/hyperlink" Target="mailto:GMUNOZ@DSPUERTOVARAS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0.86"/>
    <col customWidth="1" min="6" max="6" width="30.0"/>
    <col customWidth="1" min="12" max="12" width="77.14"/>
    <col customWidth="1" min="13" max="13" width="34.71"/>
    <col customWidth="1" min="15" max="15" width="42.43"/>
  </cols>
  <sheetData>
    <row r="3">
      <c r="A3" s="1" t="s">
        <v>0</v>
      </c>
      <c r="B3" s="2" t="s">
        <v>1</v>
      </c>
      <c r="C3" s="2" t="s">
        <v>2</v>
      </c>
      <c r="D3" s="3" t="s">
        <v>3</v>
      </c>
      <c r="E3" s="3" t="s">
        <v>4</v>
      </c>
      <c r="F3" s="2" t="s">
        <v>5</v>
      </c>
      <c r="G3" s="2" t="s">
        <v>6</v>
      </c>
      <c r="H3" s="4" t="s">
        <v>7</v>
      </c>
      <c r="I3" s="5" t="s">
        <v>8</v>
      </c>
      <c r="J3" s="6" t="s">
        <v>9</v>
      </c>
      <c r="K3" s="6" t="s">
        <v>10</v>
      </c>
      <c r="L3" s="6" t="s">
        <v>11</v>
      </c>
      <c r="M3" s="7" t="s">
        <v>12</v>
      </c>
      <c r="N3" s="8" t="s">
        <v>13</v>
      </c>
      <c r="O3" s="7" t="s">
        <v>14</v>
      </c>
    </row>
    <row r="4">
      <c r="A4" s="9" t="s">
        <v>15</v>
      </c>
      <c r="B4" s="9">
        <v>2010.0</v>
      </c>
      <c r="C4" s="9" t="s">
        <v>16</v>
      </c>
      <c r="D4" s="10"/>
      <c r="E4" s="11"/>
      <c r="F4" s="9" t="s">
        <v>17</v>
      </c>
      <c r="G4" s="12"/>
      <c r="H4" s="11"/>
      <c r="I4" s="9" t="s">
        <v>18</v>
      </c>
      <c r="J4" s="10"/>
      <c r="K4" s="10"/>
      <c r="L4" s="10"/>
      <c r="M4" s="10"/>
      <c r="N4" s="10"/>
      <c r="O4" s="10"/>
    </row>
    <row r="5">
      <c r="A5" s="13" t="s">
        <v>19</v>
      </c>
      <c r="B5" s="13">
        <v>2015.0</v>
      </c>
      <c r="C5" s="9" t="s">
        <v>16</v>
      </c>
      <c r="D5" s="9" t="s">
        <v>20</v>
      </c>
      <c r="E5" s="13" t="s">
        <v>17</v>
      </c>
      <c r="F5" s="13" t="s">
        <v>17</v>
      </c>
      <c r="G5" s="9" t="s">
        <v>21</v>
      </c>
      <c r="H5" s="14" t="s">
        <v>22</v>
      </c>
      <c r="I5" s="13" t="s">
        <v>23</v>
      </c>
      <c r="J5" s="13" t="s">
        <v>24</v>
      </c>
      <c r="K5" s="13">
        <v>9.94400718E8</v>
      </c>
      <c r="L5" s="15" t="s">
        <v>25</v>
      </c>
      <c r="M5" s="13" t="s">
        <v>26</v>
      </c>
      <c r="N5" s="13">
        <v>8.6484953E7</v>
      </c>
      <c r="O5" s="13" t="s">
        <v>27</v>
      </c>
    </row>
    <row r="6">
      <c r="A6" s="9" t="s">
        <v>28</v>
      </c>
      <c r="B6" s="9">
        <v>2006.0</v>
      </c>
      <c r="C6" s="9" t="s">
        <v>16</v>
      </c>
      <c r="D6" s="9" t="s">
        <v>20</v>
      </c>
      <c r="E6" s="9" t="s">
        <v>17</v>
      </c>
      <c r="F6" s="9" t="s">
        <v>17</v>
      </c>
      <c r="G6" s="16" t="s">
        <v>21</v>
      </c>
      <c r="H6" s="14" t="s">
        <v>29</v>
      </c>
      <c r="I6" s="9" t="s">
        <v>30</v>
      </c>
      <c r="J6" s="9" t="s">
        <v>31</v>
      </c>
      <c r="K6" s="9">
        <v>9.74309205E8</v>
      </c>
      <c r="L6" s="9" t="s">
        <v>32</v>
      </c>
      <c r="M6" s="9" t="s">
        <v>33</v>
      </c>
      <c r="N6" s="9">
        <v>9.77788514E8</v>
      </c>
      <c r="O6" s="9" t="s">
        <v>34</v>
      </c>
    </row>
    <row r="7">
      <c r="A7" s="17" t="s">
        <v>35</v>
      </c>
      <c r="B7" s="13">
        <v>2015.0</v>
      </c>
      <c r="C7" s="9" t="s">
        <v>16</v>
      </c>
      <c r="D7" s="9" t="s">
        <v>20</v>
      </c>
      <c r="E7" s="13" t="s">
        <v>17</v>
      </c>
      <c r="F7" s="13" t="s">
        <v>17</v>
      </c>
      <c r="G7" s="9" t="s">
        <v>21</v>
      </c>
      <c r="H7" s="14" t="s">
        <v>22</v>
      </c>
      <c r="I7" s="13" t="s">
        <v>23</v>
      </c>
      <c r="J7" s="13" t="s">
        <v>24</v>
      </c>
      <c r="K7" s="13">
        <v>9.94400718E8</v>
      </c>
      <c r="L7" s="15" t="s">
        <v>25</v>
      </c>
      <c r="M7" s="17" t="s">
        <v>36</v>
      </c>
      <c r="N7" s="17">
        <v>9.84685667E8</v>
      </c>
      <c r="O7" s="18" t="s">
        <v>37</v>
      </c>
    </row>
    <row r="8">
      <c r="A8" s="16" t="s">
        <v>38</v>
      </c>
      <c r="B8" s="16">
        <v>2007.0</v>
      </c>
      <c r="C8" s="9" t="s">
        <v>16</v>
      </c>
      <c r="D8" s="9" t="s">
        <v>39</v>
      </c>
      <c r="E8" s="16" t="s">
        <v>40</v>
      </c>
      <c r="F8" s="16" t="s">
        <v>40</v>
      </c>
      <c r="G8" s="16" t="s">
        <v>21</v>
      </c>
      <c r="H8" s="14" t="s">
        <v>29</v>
      </c>
      <c r="I8" s="16" t="s">
        <v>41</v>
      </c>
      <c r="J8" s="16" t="s">
        <v>42</v>
      </c>
      <c r="K8" s="16">
        <v>9.77930371E8</v>
      </c>
      <c r="L8" s="19" t="s">
        <v>43</v>
      </c>
      <c r="M8" s="16" t="s">
        <v>44</v>
      </c>
      <c r="N8" s="12"/>
      <c r="O8" s="12"/>
    </row>
    <row r="9">
      <c r="A9" s="9" t="s">
        <v>45</v>
      </c>
      <c r="B9" s="9">
        <v>2009.0</v>
      </c>
      <c r="C9" s="9" t="s">
        <v>16</v>
      </c>
      <c r="D9" s="10"/>
      <c r="E9" s="11"/>
      <c r="F9" s="9" t="s">
        <v>46</v>
      </c>
      <c r="G9" s="16" t="s">
        <v>47</v>
      </c>
      <c r="H9" s="11"/>
      <c r="I9" s="9" t="s">
        <v>48</v>
      </c>
      <c r="J9" s="10"/>
      <c r="K9" s="10"/>
      <c r="L9" s="10"/>
      <c r="M9" s="10"/>
      <c r="N9" s="10"/>
      <c r="O9" s="10"/>
    </row>
    <row r="10">
      <c r="A10" s="9" t="s">
        <v>49</v>
      </c>
      <c r="B10" s="9">
        <v>2009.0</v>
      </c>
      <c r="C10" s="9" t="s">
        <v>16</v>
      </c>
      <c r="D10" s="10"/>
      <c r="E10" s="11"/>
      <c r="F10" s="9" t="s">
        <v>46</v>
      </c>
      <c r="G10" s="12"/>
      <c r="H10" s="11"/>
      <c r="I10" s="9" t="s">
        <v>50</v>
      </c>
      <c r="J10" s="10"/>
      <c r="K10" s="10"/>
      <c r="L10" s="10"/>
      <c r="M10" s="10"/>
      <c r="N10" s="10"/>
      <c r="O10" s="10"/>
    </row>
    <row r="11">
      <c r="A11" s="9" t="s">
        <v>51</v>
      </c>
      <c r="B11" s="9">
        <v>2008.0</v>
      </c>
      <c r="C11" s="9" t="s">
        <v>16</v>
      </c>
      <c r="D11" s="10"/>
      <c r="E11" s="11"/>
      <c r="F11" s="9" t="s">
        <v>46</v>
      </c>
      <c r="G11" s="16" t="s">
        <v>47</v>
      </c>
      <c r="H11" s="11"/>
      <c r="I11" s="9" t="s">
        <v>52</v>
      </c>
      <c r="J11" s="10"/>
      <c r="K11" s="10"/>
      <c r="L11" s="10"/>
      <c r="M11" s="10"/>
      <c r="N11" s="10"/>
      <c r="O11" s="10"/>
    </row>
    <row r="12">
      <c r="A12" s="9" t="s">
        <v>53</v>
      </c>
      <c r="B12" s="9">
        <v>2004.0</v>
      </c>
      <c r="C12" s="9" t="s">
        <v>16</v>
      </c>
      <c r="D12" s="10"/>
      <c r="E12" s="11"/>
      <c r="F12" s="9" t="s">
        <v>46</v>
      </c>
      <c r="G12" s="12"/>
      <c r="H12" s="11"/>
      <c r="I12" s="9" t="s">
        <v>54</v>
      </c>
      <c r="J12" s="9" t="s">
        <v>55</v>
      </c>
      <c r="K12" s="9">
        <v>0.0</v>
      </c>
      <c r="L12" s="9" t="s">
        <v>56</v>
      </c>
      <c r="M12" s="10"/>
      <c r="N12" s="10"/>
      <c r="O12" s="10"/>
    </row>
    <row r="13">
      <c r="A13" s="9" t="s">
        <v>57</v>
      </c>
      <c r="B13" s="9">
        <v>2004.0</v>
      </c>
      <c r="C13" s="9" t="s">
        <v>16</v>
      </c>
      <c r="D13" s="10"/>
      <c r="E13" s="11"/>
      <c r="F13" s="9" t="s">
        <v>58</v>
      </c>
      <c r="G13" s="20"/>
      <c r="H13" s="14" t="s">
        <v>22</v>
      </c>
      <c r="I13" s="9" t="s">
        <v>59</v>
      </c>
      <c r="J13" s="9" t="s">
        <v>60</v>
      </c>
      <c r="K13" s="9">
        <v>0.0</v>
      </c>
      <c r="L13" s="9" t="s">
        <v>61</v>
      </c>
      <c r="M13" s="10"/>
      <c r="N13" s="10"/>
      <c r="O13" s="10"/>
    </row>
    <row r="14">
      <c r="A14" s="9" t="s">
        <v>62</v>
      </c>
      <c r="B14" s="9">
        <v>2007.0</v>
      </c>
      <c r="C14" s="9" t="s">
        <v>16</v>
      </c>
      <c r="D14" s="9" t="s">
        <v>20</v>
      </c>
      <c r="E14" s="9" t="s">
        <v>63</v>
      </c>
      <c r="F14" s="9" t="s">
        <v>63</v>
      </c>
      <c r="G14" s="9" t="s">
        <v>21</v>
      </c>
      <c r="H14" s="14" t="s">
        <v>29</v>
      </c>
      <c r="I14" s="9" t="s">
        <v>64</v>
      </c>
      <c r="J14" s="9" t="s">
        <v>65</v>
      </c>
      <c r="K14" s="9">
        <v>6.8985762E7</v>
      </c>
      <c r="L14" s="9" t="s">
        <v>66</v>
      </c>
      <c r="M14" s="9" t="s">
        <v>67</v>
      </c>
      <c r="N14" s="9">
        <v>9.75290061E8</v>
      </c>
      <c r="O14" s="18" t="s">
        <v>68</v>
      </c>
    </row>
    <row r="15">
      <c r="A15" s="16" t="s">
        <v>69</v>
      </c>
      <c r="B15" s="16">
        <v>2015.0</v>
      </c>
      <c r="C15" s="9" t="s">
        <v>16</v>
      </c>
      <c r="D15" s="9" t="s">
        <v>20</v>
      </c>
      <c r="E15" s="9" t="s">
        <v>63</v>
      </c>
      <c r="F15" s="16" t="s">
        <v>63</v>
      </c>
      <c r="G15" s="16" t="s">
        <v>21</v>
      </c>
      <c r="H15" s="14" t="s">
        <v>70</v>
      </c>
      <c r="I15" s="9" t="s">
        <v>64</v>
      </c>
      <c r="J15" s="9" t="s">
        <v>65</v>
      </c>
      <c r="K15" s="9">
        <v>6.8985762E7</v>
      </c>
      <c r="L15" s="9" t="s">
        <v>66</v>
      </c>
      <c r="M15" s="16" t="s">
        <v>65</v>
      </c>
      <c r="N15" s="16">
        <v>6.8985762E7</v>
      </c>
      <c r="O15" s="16" t="s">
        <v>71</v>
      </c>
    </row>
    <row r="16">
      <c r="A16" s="14" t="s">
        <v>72</v>
      </c>
      <c r="B16" s="9">
        <v>2015.0</v>
      </c>
      <c r="C16" s="9" t="s">
        <v>16</v>
      </c>
      <c r="D16" s="9" t="s">
        <v>39</v>
      </c>
      <c r="E16" s="9" t="s">
        <v>73</v>
      </c>
      <c r="F16" s="14" t="s">
        <v>74</v>
      </c>
      <c r="G16" s="16" t="s">
        <v>21</v>
      </c>
      <c r="H16" s="9" t="s">
        <v>22</v>
      </c>
      <c r="I16" s="9" t="s">
        <v>75</v>
      </c>
      <c r="J16" s="14" t="s">
        <v>76</v>
      </c>
      <c r="K16" s="16">
        <v>9.9618232E8</v>
      </c>
      <c r="L16" s="14" t="s">
        <v>77</v>
      </c>
      <c r="M16" s="16" t="s">
        <v>76</v>
      </c>
      <c r="N16" s="16">
        <v>9.9618232E8</v>
      </c>
      <c r="O16" s="16" t="s">
        <v>77</v>
      </c>
    </row>
    <row r="17">
      <c r="A17" s="9" t="s">
        <v>78</v>
      </c>
      <c r="B17" s="9">
        <v>2013.0</v>
      </c>
      <c r="C17" s="9" t="s">
        <v>16</v>
      </c>
      <c r="D17" s="9" t="s">
        <v>39</v>
      </c>
      <c r="E17" s="9" t="s">
        <v>73</v>
      </c>
      <c r="F17" s="14" t="s">
        <v>74</v>
      </c>
      <c r="G17" s="16" t="s">
        <v>21</v>
      </c>
      <c r="H17" s="14" t="s">
        <v>22</v>
      </c>
      <c r="I17" s="9" t="s">
        <v>75</v>
      </c>
      <c r="J17" s="9" t="s">
        <v>76</v>
      </c>
      <c r="K17" s="16">
        <v>9.9618232E8</v>
      </c>
      <c r="L17" s="9" t="s">
        <v>77</v>
      </c>
      <c r="M17" s="16" t="s">
        <v>76</v>
      </c>
      <c r="N17" s="16">
        <v>9.9618232E8</v>
      </c>
      <c r="O17" s="16" t="s">
        <v>77</v>
      </c>
    </row>
    <row r="18">
      <c r="A18" s="9" t="s">
        <v>79</v>
      </c>
      <c r="B18" s="9">
        <v>2011.0</v>
      </c>
      <c r="C18" s="9" t="s">
        <v>16</v>
      </c>
      <c r="D18" s="9" t="s">
        <v>39</v>
      </c>
      <c r="E18" s="9" t="s">
        <v>73</v>
      </c>
      <c r="F18" s="14" t="s">
        <v>74</v>
      </c>
      <c r="G18" s="16" t="s">
        <v>21</v>
      </c>
      <c r="H18" s="14" t="s">
        <v>29</v>
      </c>
      <c r="I18" s="9" t="s">
        <v>75</v>
      </c>
      <c r="J18" s="9" t="s">
        <v>76</v>
      </c>
      <c r="K18" s="16">
        <v>9.9618232E8</v>
      </c>
      <c r="L18" s="9" t="s">
        <v>77</v>
      </c>
      <c r="M18" s="16" t="s">
        <v>76</v>
      </c>
      <c r="N18" s="16">
        <v>9.9618232E8</v>
      </c>
      <c r="O18" s="16" t="s">
        <v>77</v>
      </c>
    </row>
    <row r="19">
      <c r="A19" s="16" t="s">
        <v>80</v>
      </c>
      <c r="B19" s="16">
        <v>2017.0</v>
      </c>
      <c r="C19" s="9" t="s">
        <v>16</v>
      </c>
      <c r="D19" s="9" t="s">
        <v>39</v>
      </c>
      <c r="E19" s="16" t="s">
        <v>73</v>
      </c>
      <c r="F19" s="14" t="s">
        <v>74</v>
      </c>
      <c r="G19" s="16" t="s">
        <v>21</v>
      </c>
      <c r="H19" s="14" t="s">
        <v>29</v>
      </c>
      <c r="I19" s="9" t="s">
        <v>75</v>
      </c>
      <c r="J19" s="16" t="s">
        <v>76</v>
      </c>
      <c r="K19" s="16">
        <v>9.9618232E8</v>
      </c>
      <c r="L19" s="16" t="s">
        <v>77</v>
      </c>
      <c r="M19" s="16" t="s">
        <v>76</v>
      </c>
      <c r="N19" s="16">
        <v>9.9618232E8</v>
      </c>
      <c r="O19" s="16" t="s">
        <v>77</v>
      </c>
    </row>
    <row r="20">
      <c r="A20" s="9" t="s">
        <v>81</v>
      </c>
      <c r="B20" s="13">
        <v>2004.0</v>
      </c>
      <c r="C20" s="9" t="s">
        <v>16</v>
      </c>
      <c r="D20" s="9" t="s">
        <v>82</v>
      </c>
      <c r="E20" s="13" t="s">
        <v>83</v>
      </c>
      <c r="F20" s="13" t="s">
        <v>83</v>
      </c>
      <c r="G20" s="9" t="s">
        <v>21</v>
      </c>
      <c r="H20" s="14" t="s">
        <v>29</v>
      </c>
      <c r="I20" s="13" t="s">
        <v>84</v>
      </c>
      <c r="J20" s="9" t="s">
        <v>85</v>
      </c>
      <c r="K20" s="21">
        <v>9.9178947E8</v>
      </c>
      <c r="L20" s="18" t="s">
        <v>86</v>
      </c>
      <c r="M20" s="13" t="s">
        <v>87</v>
      </c>
      <c r="N20" s="13">
        <v>5.9858057E7</v>
      </c>
      <c r="O20" s="13" t="s">
        <v>88</v>
      </c>
    </row>
    <row r="21">
      <c r="A21" s="14" t="s">
        <v>89</v>
      </c>
      <c r="B21" s="9" t="s">
        <v>90</v>
      </c>
      <c r="C21" s="9" t="s">
        <v>16</v>
      </c>
      <c r="D21" s="11"/>
      <c r="E21" s="16" t="s">
        <v>91</v>
      </c>
      <c r="F21" s="14" t="s">
        <v>91</v>
      </c>
      <c r="G21" s="9" t="s">
        <v>21</v>
      </c>
      <c r="H21" s="14" t="s">
        <v>22</v>
      </c>
      <c r="I21" s="16" t="s">
        <v>92</v>
      </c>
      <c r="J21" s="9" t="s">
        <v>93</v>
      </c>
      <c r="K21" s="16">
        <v>9.42278457E8</v>
      </c>
      <c r="L21" s="19" t="s">
        <v>94</v>
      </c>
      <c r="M21" s="9" t="s">
        <v>95</v>
      </c>
      <c r="N21" s="9">
        <v>9.9522805E8</v>
      </c>
      <c r="O21" s="18" t="s">
        <v>96</v>
      </c>
    </row>
    <row r="22">
      <c r="A22" s="9" t="s">
        <v>97</v>
      </c>
      <c r="B22" s="9">
        <v>2007.0</v>
      </c>
      <c r="C22" s="9" t="s">
        <v>16</v>
      </c>
      <c r="D22" s="9" t="s">
        <v>39</v>
      </c>
      <c r="E22" s="9" t="s">
        <v>91</v>
      </c>
      <c r="F22" s="9" t="s">
        <v>91</v>
      </c>
      <c r="G22" s="16" t="s">
        <v>98</v>
      </c>
      <c r="H22" s="9" t="s">
        <v>22</v>
      </c>
      <c r="I22" s="9" t="s">
        <v>99</v>
      </c>
      <c r="J22" s="9" t="s">
        <v>100</v>
      </c>
      <c r="K22" s="9">
        <v>9.98018132E8</v>
      </c>
      <c r="L22" s="18" t="s">
        <v>101</v>
      </c>
      <c r="M22" s="10"/>
      <c r="N22" s="10"/>
      <c r="O22" s="10"/>
    </row>
    <row r="23">
      <c r="A23" s="9" t="s">
        <v>102</v>
      </c>
      <c r="B23" s="9">
        <v>2007.0</v>
      </c>
      <c r="C23" s="9" t="s">
        <v>16</v>
      </c>
      <c r="D23" s="10"/>
      <c r="E23" s="11"/>
      <c r="F23" s="9" t="s">
        <v>91</v>
      </c>
      <c r="G23" s="12"/>
      <c r="H23" s="11"/>
      <c r="I23" s="9" t="s">
        <v>103</v>
      </c>
      <c r="J23" s="9" t="s">
        <v>104</v>
      </c>
      <c r="K23" s="9" t="s">
        <v>105</v>
      </c>
      <c r="L23" s="9" t="s">
        <v>106</v>
      </c>
      <c r="M23" s="10"/>
      <c r="N23" s="10"/>
      <c r="O23" s="10"/>
    </row>
    <row r="24">
      <c r="A24" s="14" t="s">
        <v>107</v>
      </c>
      <c r="B24" s="16" t="s">
        <v>90</v>
      </c>
      <c r="C24" s="9" t="s">
        <v>16</v>
      </c>
      <c r="D24" s="11"/>
      <c r="E24" s="16" t="s">
        <v>91</v>
      </c>
      <c r="F24" s="16" t="s">
        <v>91</v>
      </c>
      <c r="G24" s="9" t="s">
        <v>21</v>
      </c>
      <c r="H24" s="14" t="s">
        <v>70</v>
      </c>
      <c r="I24" s="16" t="s">
        <v>92</v>
      </c>
      <c r="J24" s="9" t="s">
        <v>93</v>
      </c>
      <c r="K24" s="16">
        <v>9.42278457E8</v>
      </c>
      <c r="L24" s="19" t="s">
        <v>94</v>
      </c>
      <c r="M24" s="16" t="s">
        <v>108</v>
      </c>
      <c r="N24" s="16">
        <v>9.94645138E8</v>
      </c>
      <c r="O24" s="19" t="s">
        <v>109</v>
      </c>
    </row>
    <row r="25">
      <c r="A25" s="16" t="s">
        <v>110</v>
      </c>
      <c r="B25" s="9">
        <v>2015.0</v>
      </c>
      <c r="C25" s="9" t="s">
        <v>16</v>
      </c>
      <c r="D25" s="9" t="s">
        <v>111</v>
      </c>
      <c r="E25" s="16" t="s">
        <v>112</v>
      </c>
      <c r="F25" s="14" t="s">
        <v>113</v>
      </c>
      <c r="G25" s="9" t="s">
        <v>21</v>
      </c>
      <c r="H25" s="14" t="s">
        <v>22</v>
      </c>
      <c r="I25" s="16" t="s">
        <v>114</v>
      </c>
      <c r="J25" s="16" t="s">
        <v>115</v>
      </c>
      <c r="K25" s="20">
        <f t="shared" ref="K25:K26" si="1">+56968274331</f>
        <v>56968274331</v>
      </c>
      <c r="L25" s="16" t="s">
        <v>116</v>
      </c>
      <c r="M25" s="16" t="s">
        <v>115</v>
      </c>
      <c r="N25" s="20">
        <f t="shared" ref="N25:N26" si="2">+56968274331</f>
        <v>56968274331</v>
      </c>
      <c r="O25" s="16" t="s">
        <v>116</v>
      </c>
    </row>
    <row r="26">
      <c r="A26" s="16" t="s">
        <v>110</v>
      </c>
      <c r="B26" s="16">
        <v>2015.0</v>
      </c>
      <c r="C26" s="9" t="s">
        <v>16</v>
      </c>
      <c r="D26" s="9" t="s">
        <v>111</v>
      </c>
      <c r="E26" s="16" t="s">
        <v>112</v>
      </c>
      <c r="F26" s="14" t="s">
        <v>113</v>
      </c>
      <c r="G26" s="9" t="s">
        <v>21</v>
      </c>
      <c r="H26" s="14" t="s">
        <v>29</v>
      </c>
      <c r="I26" s="16" t="s">
        <v>114</v>
      </c>
      <c r="J26" s="16" t="s">
        <v>115</v>
      </c>
      <c r="K26" s="20">
        <f t="shared" si="1"/>
        <v>56968274331</v>
      </c>
      <c r="L26" s="16" t="s">
        <v>116</v>
      </c>
      <c r="M26" s="16" t="s">
        <v>115</v>
      </c>
      <c r="N26" s="20">
        <f t="shared" si="2"/>
        <v>56968274331</v>
      </c>
      <c r="O26" s="16" t="s">
        <v>116</v>
      </c>
    </row>
    <row r="27">
      <c r="A27" s="9" t="s">
        <v>117</v>
      </c>
      <c r="B27" s="9">
        <v>2006.0</v>
      </c>
      <c r="C27" s="9" t="s">
        <v>16</v>
      </c>
      <c r="D27" s="10"/>
      <c r="E27" s="11"/>
      <c r="F27" s="9" t="s">
        <v>39</v>
      </c>
      <c r="G27" s="12"/>
      <c r="H27" s="11"/>
      <c r="I27" s="9" t="s">
        <v>118</v>
      </c>
      <c r="J27" s="10"/>
      <c r="K27" s="10"/>
      <c r="L27" s="10"/>
      <c r="M27" s="10"/>
      <c r="N27" s="10"/>
      <c r="O27" s="10"/>
    </row>
    <row r="28">
      <c r="A28" s="9" t="s">
        <v>119</v>
      </c>
      <c r="B28" s="9">
        <v>2013.0</v>
      </c>
      <c r="C28" s="9" t="s">
        <v>16</v>
      </c>
      <c r="D28" s="10"/>
      <c r="E28" s="11"/>
      <c r="F28" s="9" t="s">
        <v>39</v>
      </c>
      <c r="G28" s="12"/>
      <c r="H28" s="11"/>
      <c r="I28" s="9" t="s">
        <v>120</v>
      </c>
      <c r="J28" s="9" t="s">
        <v>121</v>
      </c>
      <c r="K28" s="9">
        <v>0.0</v>
      </c>
      <c r="L28" s="9" t="s">
        <v>122</v>
      </c>
      <c r="M28" s="10"/>
      <c r="N28" s="10"/>
      <c r="O28" s="10"/>
    </row>
    <row r="29">
      <c r="A29" s="16" t="s">
        <v>123</v>
      </c>
      <c r="B29" s="16">
        <v>2013.0</v>
      </c>
      <c r="C29" s="9" t="s">
        <v>16</v>
      </c>
      <c r="D29" s="9" t="s">
        <v>39</v>
      </c>
      <c r="E29" s="16" t="s">
        <v>124</v>
      </c>
      <c r="F29" s="16" t="s">
        <v>125</v>
      </c>
      <c r="G29" s="9" t="s">
        <v>21</v>
      </c>
      <c r="H29" s="14" t="s">
        <v>29</v>
      </c>
      <c r="I29" s="16" t="s">
        <v>126</v>
      </c>
      <c r="J29" s="16" t="s">
        <v>127</v>
      </c>
      <c r="K29" s="16">
        <v>9.96438597E8</v>
      </c>
      <c r="L29" s="16" t="s">
        <v>128</v>
      </c>
      <c r="M29" s="16" t="s">
        <v>127</v>
      </c>
      <c r="N29" s="16">
        <v>9.96438597E8</v>
      </c>
      <c r="O29" s="16" t="s">
        <v>128</v>
      </c>
    </row>
    <row r="30">
      <c r="A30" s="21" t="s">
        <v>129</v>
      </c>
      <c r="B30" s="21">
        <v>2018.0</v>
      </c>
      <c r="C30" s="9" t="s">
        <v>16</v>
      </c>
      <c r="D30" s="9" t="s">
        <v>39</v>
      </c>
      <c r="E30" s="16" t="s">
        <v>124</v>
      </c>
      <c r="F30" s="16" t="s">
        <v>125</v>
      </c>
      <c r="G30" s="9" t="s">
        <v>21</v>
      </c>
      <c r="H30" s="14" t="s">
        <v>29</v>
      </c>
      <c r="I30" s="16" t="s">
        <v>126</v>
      </c>
      <c r="J30" s="16" t="s">
        <v>127</v>
      </c>
      <c r="K30" s="16">
        <v>9.96438597E8</v>
      </c>
      <c r="L30" s="16" t="s">
        <v>128</v>
      </c>
      <c r="M30" s="16" t="s">
        <v>127</v>
      </c>
      <c r="N30" s="16">
        <v>9.96438597E8</v>
      </c>
      <c r="O30" s="16" t="s">
        <v>128</v>
      </c>
    </row>
    <row r="31">
      <c r="A31" s="14" t="s">
        <v>130</v>
      </c>
      <c r="B31" s="9">
        <v>2015.0</v>
      </c>
      <c r="C31" s="9" t="s">
        <v>16</v>
      </c>
      <c r="D31" s="9" t="s">
        <v>39</v>
      </c>
      <c r="E31" s="9" t="s">
        <v>131</v>
      </c>
      <c r="F31" s="14" t="s">
        <v>132</v>
      </c>
      <c r="G31" s="9" t="s">
        <v>21</v>
      </c>
      <c r="H31" s="14" t="s">
        <v>70</v>
      </c>
      <c r="I31" s="9" t="s">
        <v>133</v>
      </c>
      <c r="J31" s="14" t="s">
        <v>134</v>
      </c>
      <c r="K31" s="14">
        <v>9.97733656E8</v>
      </c>
      <c r="L31" s="14" t="s">
        <v>135</v>
      </c>
      <c r="M31" s="14" t="s">
        <v>136</v>
      </c>
      <c r="N31" s="14">
        <v>9.97733656E8</v>
      </c>
      <c r="O31" s="9" t="s">
        <v>135</v>
      </c>
    </row>
    <row r="32">
      <c r="A32" s="14" t="s">
        <v>137</v>
      </c>
      <c r="B32" s="9">
        <v>2016.0</v>
      </c>
      <c r="C32" s="9" t="s">
        <v>16</v>
      </c>
      <c r="D32" s="9" t="s">
        <v>39</v>
      </c>
      <c r="E32" s="9" t="s">
        <v>131</v>
      </c>
      <c r="F32" s="14" t="s">
        <v>132</v>
      </c>
      <c r="G32" s="9" t="s">
        <v>21</v>
      </c>
      <c r="H32" s="14" t="s">
        <v>29</v>
      </c>
      <c r="I32" s="9" t="s">
        <v>133</v>
      </c>
      <c r="J32" s="14" t="s">
        <v>134</v>
      </c>
      <c r="K32" s="14" t="s">
        <v>138</v>
      </c>
      <c r="L32" s="14" t="s">
        <v>135</v>
      </c>
      <c r="M32" s="14" t="s">
        <v>136</v>
      </c>
      <c r="N32" s="14">
        <v>9.97733656E8</v>
      </c>
      <c r="O32" s="9" t="s">
        <v>135</v>
      </c>
    </row>
    <row r="33">
      <c r="A33" s="9" t="s">
        <v>139</v>
      </c>
      <c r="B33" s="9">
        <v>2007.0</v>
      </c>
      <c r="C33" s="9" t="s">
        <v>16</v>
      </c>
      <c r="D33" s="10"/>
      <c r="E33" s="11"/>
      <c r="F33" s="9" t="s">
        <v>140</v>
      </c>
      <c r="G33" s="12"/>
      <c r="H33" s="11"/>
      <c r="I33" s="9" t="s">
        <v>141</v>
      </c>
      <c r="J33" s="10"/>
      <c r="K33" s="10"/>
      <c r="L33" s="10"/>
      <c r="M33" s="10"/>
      <c r="N33" s="10"/>
      <c r="O33" s="10"/>
    </row>
    <row r="34">
      <c r="A34" s="9" t="s">
        <v>142</v>
      </c>
      <c r="B34" s="9">
        <v>2014.0</v>
      </c>
      <c r="C34" s="9" t="s">
        <v>16</v>
      </c>
      <c r="D34" s="9" t="s">
        <v>140</v>
      </c>
      <c r="E34" s="9" t="s">
        <v>140</v>
      </c>
      <c r="F34" s="9" t="s">
        <v>140</v>
      </c>
      <c r="G34" s="9" t="s">
        <v>21</v>
      </c>
      <c r="H34" s="14" t="s">
        <v>29</v>
      </c>
      <c r="I34" s="9" t="s">
        <v>143</v>
      </c>
      <c r="J34" s="9" t="s">
        <v>144</v>
      </c>
      <c r="K34" s="9">
        <v>9.94533185E8</v>
      </c>
      <c r="L34" s="9" t="s">
        <v>145</v>
      </c>
      <c r="M34" s="9" t="s">
        <v>144</v>
      </c>
      <c r="N34" s="9">
        <v>9.94533185E8</v>
      </c>
      <c r="O34" s="9" t="s">
        <v>145</v>
      </c>
    </row>
    <row r="35">
      <c r="A35" s="9" t="s">
        <v>146</v>
      </c>
      <c r="B35" s="9">
        <v>2012.0</v>
      </c>
      <c r="C35" s="9" t="s">
        <v>16</v>
      </c>
      <c r="D35" s="10"/>
      <c r="E35" s="11"/>
      <c r="F35" s="9" t="s">
        <v>140</v>
      </c>
      <c r="G35" s="20"/>
      <c r="H35" s="14" t="s">
        <v>29</v>
      </c>
      <c r="I35" s="9" t="s">
        <v>147</v>
      </c>
      <c r="J35" s="9" t="s">
        <v>148</v>
      </c>
      <c r="K35" s="11"/>
      <c r="L35" s="9" t="s">
        <v>149</v>
      </c>
      <c r="M35" s="10"/>
      <c r="N35" s="10"/>
      <c r="O35" s="10"/>
    </row>
    <row r="36">
      <c r="A36" s="9" t="s">
        <v>150</v>
      </c>
      <c r="B36" s="9">
        <v>2006.0</v>
      </c>
      <c r="C36" s="9" t="s">
        <v>16</v>
      </c>
      <c r="D36" s="10"/>
      <c r="E36" s="11"/>
      <c r="F36" s="9" t="s">
        <v>140</v>
      </c>
      <c r="G36" s="20"/>
      <c r="H36" s="14" t="s">
        <v>70</v>
      </c>
      <c r="I36" s="9" t="s">
        <v>151</v>
      </c>
      <c r="J36" s="9" t="s">
        <v>152</v>
      </c>
      <c r="K36" s="9">
        <v>0.0</v>
      </c>
      <c r="L36" s="9" t="s">
        <v>153</v>
      </c>
      <c r="M36" s="10"/>
      <c r="N36" s="10"/>
      <c r="O36" s="10"/>
    </row>
    <row r="37">
      <c r="A37" s="9" t="s">
        <v>154</v>
      </c>
      <c r="B37" s="9">
        <v>2017.0</v>
      </c>
      <c r="C37" s="9" t="s">
        <v>16</v>
      </c>
      <c r="D37" s="11"/>
      <c r="E37" s="9" t="s">
        <v>140</v>
      </c>
      <c r="F37" s="9" t="s">
        <v>140</v>
      </c>
      <c r="G37" s="20"/>
      <c r="H37" s="14" t="s">
        <v>29</v>
      </c>
      <c r="I37" s="9" t="s">
        <v>155</v>
      </c>
      <c r="J37" s="9" t="s">
        <v>156</v>
      </c>
      <c r="K37" s="9">
        <v>9.68754982E8</v>
      </c>
      <c r="L37" s="9" t="s">
        <v>157</v>
      </c>
      <c r="M37" s="9" t="s">
        <v>156</v>
      </c>
      <c r="N37" s="9">
        <v>9.68754982E8</v>
      </c>
      <c r="O37" s="9" t="s">
        <v>158</v>
      </c>
    </row>
    <row r="38">
      <c r="A38" s="9" t="s">
        <v>159</v>
      </c>
      <c r="B38" s="9">
        <v>2016.0</v>
      </c>
      <c r="C38" s="9" t="s">
        <v>16</v>
      </c>
      <c r="D38" s="9" t="s">
        <v>140</v>
      </c>
      <c r="E38" s="9" t="s">
        <v>140</v>
      </c>
      <c r="F38" s="9" t="s">
        <v>140</v>
      </c>
      <c r="G38" s="9" t="s">
        <v>21</v>
      </c>
      <c r="H38" s="14" t="s">
        <v>22</v>
      </c>
      <c r="I38" s="9" t="s">
        <v>160</v>
      </c>
      <c r="J38" s="9" t="s">
        <v>161</v>
      </c>
      <c r="K38" s="9" t="s">
        <v>162</v>
      </c>
      <c r="L38" s="9" t="s">
        <v>163</v>
      </c>
      <c r="M38" s="9" t="s">
        <v>156</v>
      </c>
      <c r="N38" s="9" t="s">
        <v>164</v>
      </c>
      <c r="O38" s="9" t="s">
        <v>165</v>
      </c>
    </row>
    <row r="39">
      <c r="A39" s="9" t="s">
        <v>166</v>
      </c>
      <c r="B39" s="9">
        <v>2014.0</v>
      </c>
      <c r="C39" s="9" t="s">
        <v>16</v>
      </c>
      <c r="D39" s="10"/>
      <c r="E39" s="11"/>
      <c r="F39" s="9" t="s">
        <v>111</v>
      </c>
      <c r="G39" s="12"/>
      <c r="H39" s="11"/>
      <c r="I39" s="9" t="s">
        <v>167</v>
      </c>
      <c r="J39" s="10"/>
      <c r="K39" s="10"/>
      <c r="L39" s="10"/>
      <c r="M39" s="10"/>
      <c r="N39" s="10"/>
      <c r="O39" s="10"/>
    </row>
    <row r="40">
      <c r="A40" s="9" t="s">
        <v>168</v>
      </c>
      <c r="B40" s="9">
        <v>2007.0</v>
      </c>
      <c r="C40" s="9" t="s">
        <v>16</v>
      </c>
      <c r="D40" s="9" t="s">
        <v>39</v>
      </c>
      <c r="E40" s="9" t="s">
        <v>124</v>
      </c>
      <c r="F40" s="9" t="s">
        <v>169</v>
      </c>
      <c r="G40" s="9" t="s">
        <v>21</v>
      </c>
      <c r="H40" s="14" t="s">
        <v>29</v>
      </c>
      <c r="I40" s="9" t="s">
        <v>170</v>
      </c>
      <c r="J40" s="9" t="s">
        <v>171</v>
      </c>
      <c r="K40" s="9" t="s">
        <v>172</v>
      </c>
      <c r="L40" s="9" t="s">
        <v>173</v>
      </c>
      <c r="M40" s="9" t="s">
        <v>174</v>
      </c>
      <c r="N40" s="9">
        <v>9.86484953E8</v>
      </c>
      <c r="O40" s="18" t="s">
        <v>27</v>
      </c>
    </row>
    <row r="41">
      <c r="A41" s="9" t="s">
        <v>175</v>
      </c>
      <c r="B41" s="9">
        <v>2001.0</v>
      </c>
      <c r="C41" s="9" t="s">
        <v>16</v>
      </c>
      <c r="D41" s="10"/>
      <c r="E41" s="11"/>
      <c r="F41" s="9" t="s">
        <v>176</v>
      </c>
      <c r="G41" s="12"/>
      <c r="H41" s="11"/>
      <c r="I41" s="9" t="s">
        <v>177</v>
      </c>
      <c r="J41" s="9" t="s">
        <v>178</v>
      </c>
      <c r="K41" s="9" t="s">
        <v>179</v>
      </c>
      <c r="L41" s="9" t="s">
        <v>180</v>
      </c>
      <c r="M41" s="10"/>
      <c r="N41" s="10"/>
      <c r="O41" s="10"/>
    </row>
    <row r="42">
      <c r="A42" s="9" t="s">
        <v>181</v>
      </c>
      <c r="B42" s="9">
        <v>2014.0</v>
      </c>
      <c r="C42" s="9" t="s">
        <v>16</v>
      </c>
      <c r="D42" s="10"/>
      <c r="E42" s="11"/>
      <c r="F42" s="9" t="s">
        <v>169</v>
      </c>
      <c r="G42" s="12"/>
      <c r="H42" s="11"/>
      <c r="I42" s="9" t="s">
        <v>170</v>
      </c>
      <c r="J42" s="10"/>
      <c r="K42" s="10"/>
      <c r="L42" s="10"/>
      <c r="M42" s="10"/>
      <c r="N42" s="10"/>
      <c r="O42" s="10"/>
    </row>
    <row r="43">
      <c r="A43" s="9" t="s">
        <v>182</v>
      </c>
      <c r="B43" s="9">
        <v>2009.0</v>
      </c>
      <c r="C43" s="9" t="s">
        <v>16</v>
      </c>
      <c r="D43" s="9" t="s">
        <v>39</v>
      </c>
      <c r="E43" s="9" t="s">
        <v>169</v>
      </c>
      <c r="F43" s="9" t="s">
        <v>169</v>
      </c>
      <c r="G43" s="16" t="s">
        <v>47</v>
      </c>
      <c r="H43" s="9" t="s">
        <v>22</v>
      </c>
      <c r="I43" s="9" t="s">
        <v>183</v>
      </c>
      <c r="J43" s="9" t="s">
        <v>184</v>
      </c>
      <c r="K43" s="9">
        <v>9.86484953E8</v>
      </c>
      <c r="L43" s="11"/>
      <c r="M43" s="9" t="s">
        <v>174</v>
      </c>
      <c r="N43" s="9">
        <v>9.86484953E8</v>
      </c>
      <c r="O43" s="18" t="s">
        <v>27</v>
      </c>
    </row>
    <row r="44">
      <c r="A44" s="9" t="s">
        <v>185</v>
      </c>
      <c r="B44" s="9">
        <v>2003.0</v>
      </c>
      <c r="C44" s="9" t="s">
        <v>16</v>
      </c>
      <c r="D44" s="10"/>
      <c r="E44" s="11"/>
      <c r="F44" s="9" t="s">
        <v>169</v>
      </c>
      <c r="G44" s="16" t="s">
        <v>21</v>
      </c>
      <c r="H44" s="11"/>
      <c r="I44" s="9" t="s">
        <v>186</v>
      </c>
      <c r="J44" s="9" t="s">
        <v>187</v>
      </c>
      <c r="K44" s="11"/>
      <c r="L44" s="18" t="s">
        <v>188</v>
      </c>
      <c r="M44" s="10"/>
      <c r="N44" s="10"/>
      <c r="O44" s="10"/>
    </row>
    <row r="45">
      <c r="A45" s="9" t="s">
        <v>189</v>
      </c>
      <c r="B45" s="9">
        <v>2013.0</v>
      </c>
      <c r="C45" s="9" t="s">
        <v>16</v>
      </c>
      <c r="D45" s="9" t="s">
        <v>39</v>
      </c>
      <c r="E45" s="9" t="s">
        <v>169</v>
      </c>
      <c r="F45" s="9" t="s">
        <v>169</v>
      </c>
      <c r="G45" s="16" t="s">
        <v>21</v>
      </c>
      <c r="H45" s="9" t="s">
        <v>29</v>
      </c>
      <c r="I45" s="9" t="s">
        <v>190</v>
      </c>
      <c r="J45" s="9" t="s">
        <v>191</v>
      </c>
      <c r="K45" s="9">
        <v>9.9847251E8</v>
      </c>
      <c r="L45" s="18" t="s">
        <v>192</v>
      </c>
      <c r="M45" s="9" t="s">
        <v>193</v>
      </c>
      <c r="N45" s="9">
        <v>9.75136519E8</v>
      </c>
      <c r="O45" s="18" t="s">
        <v>194</v>
      </c>
    </row>
    <row r="46">
      <c r="A46" s="9" t="s">
        <v>195</v>
      </c>
      <c r="B46" s="9">
        <v>2013.0</v>
      </c>
      <c r="C46" s="9" t="s">
        <v>16</v>
      </c>
      <c r="D46" s="10"/>
      <c r="E46" s="11"/>
      <c r="F46" s="9" t="s">
        <v>169</v>
      </c>
      <c r="G46" s="12"/>
      <c r="H46" s="11"/>
      <c r="I46" s="9" t="s">
        <v>196</v>
      </c>
      <c r="J46" s="9" t="s">
        <v>197</v>
      </c>
      <c r="K46" s="9">
        <v>0.0</v>
      </c>
      <c r="L46" s="9" t="s">
        <v>198</v>
      </c>
      <c r="M46" s="10"/>
      <c r="N46" s="10"/>
      <c r="O46" s="10"/>
    </row>
    <row r="47">
      <c r="A47" s="9" t="s">
        <v>199</v>
      </c>
      <c r="B47" s="9">
        <v>2012.0</v>
      </c>
      <c r="C47" s="9" t="s">
        <v>16</v>
      </c>
      <c r="D47" s="9" t="s">
        <v>39</v>
      </c>
      <c r="E47" s="9" t="s">
        <v>169</v>
      </c>
      <c r="F47" s="9" t="s">
        <v>169</v>
      </c>
      <c r="G47" s="9" t="s">
        <v>21</v>
      </c>
      <c r="H47" s="14" t="s">
        <v>22</v>
      </c>
      <c r="I47" s="9" t="s">
        <v>200</v>
      </c>
      <c r="J47" s="9" t="s">
        <v>201</v>
      </c>
      <c r="K47" s="9">
        <v>9.78821365E8</v>
      </c>
      <c r="L47" s="9" t="s">
        <v>202</v>
      </c>
      <c r="M47" s="9" t="s">
        <v>201</v>
      </c>
      <c r="N47" s="9">
        <v>9.78821365E8</v>
      </c>
      <c r="O47" s="9" t="s">
        <v>202</v>
      </c>
    </row>
    <row r="48">
      <c r="A48" s="9" t="s">
        <v>203</v>
      </c>
      <c r="B48" s="9">
        <v>2017.0</v>
      </c>
      <c r="C48" s="9" t="s">
        <v>16</v>
      </c>
      <c r="D48" s="9" t="s">
        <v>39</v>
      </c>
      <c r="E48" s="9" t="s">
        <v>169</v>
      </c>
      <c r="F48" s="9" t="s">
        <v>169</v>
      </c>
      <c r="G48" s="16" t="s">
        <v>21</v>
      </c>
      <c r="H48" s="14" t="s">
        <v>29</v>
      </c>
      <c r="I48" s="9" t="s">
        <v>200</v>
      </c>
      <c r="J48" s="9" t="s">
        <v>204</v>
      </c>
      <c r="K48" s="9">
        <v>9.73079849E8</v>
      </c>
      <c r="L48" s="18" t="s">
        <v>205</v>
      </c>
      <c r="M48" s="9" t="s">
        <v>206</v>
      </c>
      <c r="N48" s="9">
        <v>9.53920191E8</v>
      </c>
      <c r="O48" s="9" t="s">
        <v>207</v>
      </c>
    </row>
    <row r="49">
      <c r="A49" s="9" t="s">
        <v>208</v>
      </c>
      <c r="B49" s="9">
        <v>2016.0</v>
      </c>
      <c r="C49" s="9" t="s">
        <v>16</v>
      </c>
      <c r="D49" s="9" t="s">
        <v>39</v>
      </c>
      <c r="E49" s="9" t="s">
        <v>169</v>
      </c>
      <c r="F49" s="9" t="s">
        <v>169</v>
      </c>
      <c r="G49" s="9" t="s">
        <v>21</v>
      </c>
      <c r="H49" s="14" t="s">
        <v>22</v>
      </c>
      <c r="I49" s="9" t="s">
        <v>209</v>
      </c>
      <c r="J49" s="9" t="s">
        <v>210</v>
      </c>
      <c r="K49" s="9">
        <v>9.94444011E8</v>
      </c>
      <c r="L49" s="9" t="s">
        <v>211</v>
      </c>
      <c r="M49" s="9" t="s">
        <v>212</v>
      </c>
      <c r="N49" s="9">
        <v>9.94444011E8</v>
      </c>
      <c r="O49" s="9" t="s">
        <v>211</v>
      </c>
    </row>
    <row r="50">
      <c r="A50" s="14" t="s">
        <v>213</v>
      </c>
      <c r="B50" s="11"/>
      <c r="C50" s="9" t="s">
        <v>16</v>
      </c>
      <c r="D50" s="10"/>
      <c r="E50" s="10"/>
      <c r="F50" s="14" t="s">
        <v>176</v>
      </c>
      <c r="G50" s="12"/>
      <c r="H50" s="10"/>
      <c r="I50" s="11"/>
      <c r="J50" s="14" t="s">
        <v>214</v>
      </c>
      <c r="K50" s="14">
        <v>9.86282481E8</v>
      </c>
      <c r="L50" s="14" t="s">
        <v>215</v>
      </c>
      <c r="M50" s="10"/>
      <c r="N50" s="10"/>
      <c r="O50" s="10"/>
    </row>
    <row r="51">
      <c r="A51" s="9" t="s">
        <v>216</v>
      </c>
      <c r="B51" s="9">
        <v>2010.0</v>
      </c>
      <c r="C51" s="9" t="s">
        <v>16</v>
      </c>
      <c r="D51" s="10"/>
      <c r="E51" s="11"/>
      <c r="F51" s="9" t="s">
        <v>176</v>
      </c>
      <c r="G51" s="12"/>
      <c r="H51" s="11"/>
      <c r="I51" s="9" t="s">
        <v>118</v>
      </c>
      <c r="J51" s="10"/>
      <c r="K51" s="10"/>
      <c r="L51" s="10"/>
      <c r="M51" s="10"/>
      <c r="N51" s="10"/>
      <c r="O51" s="10"/>
    </row>
    <row r="52">
      <c r="A52" s="9" t="s">
        <v>217</v>
      </c>
      <c r="B52" s="9">
        <v>1960.0</v>
      </c>
      <c r="C52" s="9" t="s">
        <v>16</v>
      </c>
      <c r="D52" s="10"/>
      <c r="E52" s="11"/>
      <c r="F52" s="9" t="s">
        <v>176</v>
      </c>
      <c r="G52" s="12"/>
      <c r="H52" s="11"/>
      <c r="I52" s="9" t="s">
        <v>218</v>
      </c>
      <c r="J52" s="9" t="s">
        <v>219</v>
      </c>
      <c r="K52" s="9">
        <v>0.0</v>
      </c>
      <c r="L52" s="18" t="s">
        <v>220</v>
      </c>
      <c r="M52" s="10"/>
      <c r="N52" s="10"/>
      <c r="O52" s="10"/>
    </row>
    <row r="53">
      <c r="A53" s="13" t="s">
        <v>221</v>
      </c>
      <c r="B53" s="13">
        <v>2009.0</v>
      </c>
      <c r="C53" s="9" t="s">
        <v>16</v>
      </c>
      <c r="D53" s="9" t="s">
        <v>39</v>
      </c>
      <c r="E53" s="13" t="s">
        <v>176</v>
      </c>
      <c r="F53" s="13" t="s">
        <v>176</v>
      </c>
      <c r="G53" s="16" t="s">
        <v>21</v>
      </c>
      <c r="H53" s="14" t="s">
        <v>29</v>
      </c>
      <c r="I53" s="13" t="s">
        <v>222</v>
      </c>
      <c r="J53" s="13" t="s">
        <v>223</v>
      </c>
      <c r="K53" s="13">
        <v>9.94752205E8</v>
      </c>
      <c r="L53" s="13" t="s">
        <v>224</v>
      </c>
      <c r="M53" s="13" t="s">
        <v>223</v>
      </c>
      <c r="N53" s="13">
        <v>9.4752205E7</v>
      </c>
      <c r="O53" s="13" t="s">
        <v>224</v>
      </c>
    </row>
    <row r="54">
      <c r="A54" s="9" t="s">
        <v>225</v>
      </c>
      <c r="B54" s="9">
        <v>2017.0</v>
      </c>
      <c r="C54" s="9" t="s">
        <v>16</v>
      </c>
      <c r="D54" s="9" t="s">
        <v>39</v>
      </c>
      <c r="E54" s="9" t="s">
        <v>176</v>
      </c>
      <c r="F54" s="9" t="s">
        <v>176</v>
      </c>
      <c r="G54" s="16" t="s">
        <v>21</v>
      </c>
      <c r="H54" s="14" t="s">
        <v>22</v>
      </c>
      <c r="I54" s="9" t="s">
        <v>226</v>
      </c>
      <c r="J54" s="9" t="s">
        <v>227</v>
      </c>
      <c r="K54" s="11" t="str">
        <f>+56 9 9867 3338</f>
        <v>#ERROR!</v>
      </c>
      <c r="L54" s="9" t="s">
        <v>228</v>
      </c>
      <c r="M54" s="9" t="s">
        <v>229</v>
      </c>
      <c r="N54" s="11" t="str">
        <f>+56 9 84997922</f>
        <v>#ERROR!</v>
      </c>
      <c r="O54" s="18" t="s">
        <v>230</v>
      </c>
    </row>
    <row r="55">
      <c r="A55" s="9" t="s">
        <v>231</v>
      </c>
      <c r="B55" s="9">
        <v>2015.0</v>
      </c>
      <c r="C55" s="9" t="s">
        <v>16</v>
      </c>
      <c r="D55" s="9" t="s">
        <v>39</v>
      </c>
      <c r="E55" s="9" t="s">
        <v>176</v>
      </c>
      <c r="F55" s="9" t="s">
        <v>176</v>
      </c>
      <c r="G55" s="16" t="s">
        <v>21</v>
      </c>
      <c r="H55" s="14" t="s">
        <v>29</v>
      </c>
      <c r="I55" s="9" t="s">
        <v>226</v>
      </c>
      <c r="J55" s="9" t="s">
        <v>227</v>
      </c>
      <c r="K55" s="11" t="str">
        <f>+56 9 9867 3338</f>
        <v>#ERROR!</v>
      </c>
      <c r="L55" s="9" t="s">
        <v>228</v>
      </c>
      <c r="M55" s="9" t="s">
        <v>229</v>
      </c>
      <c r="N55" s="11" t="str">
        <f>+56 9 84997922</f>
        <v>#ERROR!</v>
      </c>
      <c r="O55" s="18" t="s">
        <v>230</v>
      </c>
    </row>
    <row r="56">
      <c r="A56" s="9" t="s">
        <v>232</v>
      </c>
      <c r="B56" s="9">
        <v>2007.0</v>
      </c>
      <c r="C56" s="9" t="s">
        <v>16</v>
      </c>
      <c r="D56" s="10"/>
      <c r="E56" s="11"/>
      <c r="F56" s="9" t="s">
        <v>233</v>
      </c>
      <c r="G56" s="12"/>
      <c r="H56" s="11"/>
      <c r="I56" s="9" t="s">
        <v>234</v>
      </c>
      <c r="J56" s="10"/>
      <c r="K56" s="10"/>
      <c r="L56" s="10"/>
      <c r="M56" s="10"/>
      <c r="N56" s="10"/>
      <c r="O56" s="10"/>
    </row>
    <row r="57">
      <c r="A57" s="9" t="s">
        <v>235</v>
      </c>
      <c r="B57" s="9">
        <v>2009.0</v>
      </c>
      <c r="C57" s="9" t="s">
        <v>16</v>
      </c>
      <c r="D57" s="10"/>
      <c r="E57" s="11"/>
      <c r="F57" s="9" t="s">
        <v>236</v>
      </c>
      <c r="G57" s="12"/>
      <c r="H57" s="11"/>
      <c r="I57" s="9" t="s">
        <v>237</v>
      </c>
      <c r="J57" s="10"/>
      <c r="K57" s="10"/>
      <c r="L57" s="10"/>
      <c r="M57" s="10"/>
      <c r="N57" s="10"/>
      <c r="O57" s="10"/>
    </row>
    <row r="58">
      <c r="A58" s="9" t="s">
        <v>238</v>
      </c>
      <c r="B58" s="9">
        <v>2005.0</v>
      </c>
      <c r="C58" s="9" t="s">
        <v>16</v>
      </c>
      <c r="D58" s="9" t="s">
        <v>20</v>
      </c>
      <c r="E58" s="9" t="s">
        <v>239</v>
      </c>
      <c r="F58" s="9" t="s">
        <v>240</v>
      </c>
      <c r="G58" s="16" t="s">
        <v>21</v>
      </c>
      <c r="H58" s="14" t="s">
        <v>29</v>
      </c>
      <c r="I58" s="9" t="s">
        <v>241</v>
      </c>
      <c r="J58" s="9" t="s">
        <v>242</v>
      </c>
      <c r="K58" s="9" t="s">
        <v>243</v>
      </c>
      <c r="L58" s="9" t="s">
        <v>244</v>
      </c>
      <c r="M58" s="9" t="s">
        <v>245</v>
      </c>
      <c r="N58" s="10"/>
      <c r="O58" s="10"/>
    </row>
    <row r="59">
      <c r="A59" s="13" t="s">
        <v>246</v>
      </c>
      <c r="B59" s="13">
        <v>2013.0</v>
      </c>
      <c r="C59" s="9" t="s">
        <v>16</v>
      </c>
      <c r="D59" s="9" t="s">
        <v>20</v>
      </c>
      <c r="E59" s="13" t="s">
        <v>247</v>
      </c>
      <c r="F59" s="13" t="s">
        <v>247</v>
      </c>
      <c r="G59" s="9" t="s">
        <v>21</v>
      </c>
      <c r="H59" s="14" t="s">
        <v>29</v>
      </c>
      <c r="I59" s="13" t="s">
        <v>248</v>
      </c>
      <c r="J59" s="13" t="s">
        <v>249</v>
      </c>
      <c r="K59" s="13">
        <v>9.78286925E8</v>
      </c>
      <c r="L59" s="13" t="s">
        <v>250</v>
      </c>
      <c r="M59" s="13" t="s">
        <v>249</v>
      </c>
      <c r="N59" s="13">
        <v>7.8286925E7</v>
      </c>
      <c r="O59" s="13" t="s">
        <v>250</v>
      </c>
    </row>
    <row r="60">
      <c r="A60" s="9" t="s">
        <v>251</v>
      </c>
      <c r="B60" s="9">
        <v>2007.0</v>
      </c>
      <c r="C60" s="9" t="s">
        <v>16</v>
      </c>
      <c r="D60" s="10"/>
      <c r="E60" s="11"/>
      <c r="F60" s="9" t="s">
        <v>252</v>
      </c>
      <c r="G60" s="12"/>
      <c r="H60" s="11"/>
      <c r="I60" s="9" t="s">
        <v>253</v>
      </c>
      <c r="J60" s="10"/>
      <c r="K60" s="10"/>
      <c r="L60" s="10"/>
      <c r="M60" s="10"/>
      <c r="N60" s="10"/>
      <c r="O60" s="10"/>
    </row>
    <row r="61">
      <c r="A61" s="13" t="s">
        <v>254</v>
      </c>
      <c r="B61" s="13">
        <v>1996.0</v>
      </c>
      <c r="C61" s="9" t="s">
        <v>16</v>
      </c>
      <c r="D61" s="9" t="s">
        <v>20</v>
      </c>
      <c r="E61" s="13" t="s">
        <v>255</v>
      </c>
      <c r="F61" s="13" t="s">
        <v>252</v>
      </c>
      <c r="G61" s="9" t="s">
        <v>21</v>
      </c>
      <c r="H61" s="14" t="s">
        <v>29</v>
      </c>
      <c r="I61" s="13" t="s">
        <v>256</v>
      </c>
      <c r="J61" s="13" t="s">
        <v>257</v>
      </c>
      <c r="K61" s="22">
        <f>+56996454662</f>
        <v>56996454662</v>
      </c>
      <c r="L61" s="13" t="s">
        <v>258</v>
      </c>
      <c r="M61" s="13" t="s">
        <v>257</v>
      </c>
      <c r="N61" s="22">
        <f>+56996454662</f>
        <v>56996454662</v>
      </c>
      <c r="O61" s="13" t="s">
        <v>258</v>
      </c>
    </row>
    <row r="62">
      <c r="A62" s="9" t="s">
        <v>259</v>
      </c>
      <c r="B62" s="9">
        <v>2007.0</v>
      </c>
      <c r="C62" s="9" t="s">
        <v>16</v>
      </c>
      <c r="D62" s="10"/>
      <c r="E62" s="11"/>
      <c r="F62" s="9" t="s">
        <v>260</v>
      </c>
      <c r="G62" s="12"/>
      <c r="H62" s="11"/>
      <c r="I62" s="9" t="s">
        <v>261</v>
      </c>
      <c r="J62" s="10"/>
      <c r="K62" s="10"/>
      <c r="L62" s="10"/>
      <c r="M62" s="10"/>
      <c r="N62" s="10"/>
      <c r="O62" s="10"/>
    </row>
    <row r="63">
      <c r="A63" s="9" t="s">
        <v>262</v>
      </c>
      <c r="B63" s="9" t="s">
        <v>263</v>
      </c>
      <c r="C63" s="9" t="s">
        <v>16</v>
      </c>
      <c r="D63" s="11"/>
      <c r="E63" s="9" t="s">
        <v>140</v>
      </c>
      <c r="F63" s="9" t="s">
        <v>264</v>
      </c>
      <c r="G63" s="20"/>
      <c r="H63" s="14" t="s">
        <v>29</v>
      </c>
      <c r="I63" s="9" t="s">
        <v>265</v>
      </c>
      <c r="J63" s="9" t="s">
        <v>266</v>
      </c>
      <c r="K63" s="11">
        <f>+56978159581</f>
        <v>56978159581</v>
      </c>
      <c r="L63" s="9" t="s">
        <v>267</v>
      </c>
      <c r="M63" s="9" t="s">
        <v>266</v>
      </c>
      <c r="N63" s="11">
        <f>+56978159581</f>
        <v>56978159581</v>
      </c>
      <c r="O63" s="9" t="s">
        <v>267</v>
      </c>
    </row>
    <row r="64">
      <c r="A64" s="9" t="s">
        <v>268</v>
      </c>
      <c r="B64" s="9">
        <v>2012.0</v>
      </c>
      <c r="C64" s="9" t="s">
        <v>16</v>
      </c>
      <c r="D64" s="10"/>
      <c r="E64" s="11"/>
      <c r="F64" s="10"/>
      <c r="G64" s="12"/>
      <c r="H64" s="11"/>
      <c r="I64" s="9" t="s">
        <v>269</v>
      </c>
      <c r="J64" s="10"/>
      <c r="K64" s="23"/>
      <c r="L64" s="10"/>
      <c r="M64" s="10"/>
      <c r="N64" s="23"/>
      <c r="O64" s="10"/>
    </row>
    <row r="65">
      <c r="A65" s="9" t="s">
        <v>139</v>
      </c>
      <c r="B65" s="9">
        <v>2007.0</v>
      </c>
      <c r="C65" s="9" t="s">
        <v>16</v>
      </c>
      <c r="D65" s="10"/>
      <c r="E65" s="11"/>
      <c r="F65" s="10"/>
      <c r="G65" s="12"/>
      <c r="H65" s="11"/>
      <c r="I65" s="9" t="s">
        <v>141</v>
      </c>
      <c r="J65" s="10"/>
      <c r="K65" s="10"/>
      <c r="L65" s="10"/>
      <c r="M65" s="10"/>
      <c r="N65" s="10"/>
      <c r="O65" s="10"/>
    </row>
    <row r="66">
      <c r="A66" s="9" t="s">
        <v>270</v>
      </c>
      <c r="B66" s="9">
        <v>2015.0</v>
      </c>
      <c r="C66" s="9" t="s">
        <v>271</v>
      </c>
      <c r="D66" s="9" t="s">
        <v>272</v>
      </c>
      <c r="E66" s="9" t="s">
        <v>273</v>
      </c>
      <c r="F66" s="9" t="s">
        <v>274</v>
      </c>
      <c r="G66" s="9" t="s">
        <v>21</v>
      </c>
      <c r="H66" s="14" t="s">
        <v>29</v>
      </c>
      <c r="I66" s="9" t="s">
        <v>275</v>
      </c>
      <c r="J66" s="9" t="s">
        <v>276</v>
      </c>
      <c r="K66" s="9">
        <v>9.93051032E8</v>
      </c>
      <c r="L66" s="9" t="s">
        <v>277</v>
      </c>
      <c r="M66" s="9" t="s">
        <v>278</v>
      </c>
      <c r="N66" s="9">
        <v>8.5021928E7</v>
      </c>
      <c r="O66" s="9" t="s">
        <v>279</v>
      </c>
    </row>
    <row r="67">
      <c r="A67" s="9" t="s">
        <v>280</v>
      </c>
      <c r="B67" s="9">
        <v>2018.0</v>
      </c>
      <c r="C67" s="9" t="s">
        <v>271</v>
      </c>
      <c r="D67" s="9" t="s">
        <v>281</v>
      </c>
      <c r="E67" s="9" t="s">
        <v>282</v>
      </c>
      <c r="F67" s="9" t="s">
        <v>282</v>
      </c>
      <c r="G67" s="16" t="s">
        <v>21</v>
      </c>
      <c r="H67" s="9" t="s">
        <v>22</v>
      </c>
      <c r="I67" s="9" t="s">
        <v>283</v>
      </c>
      <c r="J67" s="9" t="s">
        <v>284</v>
      </c>
      <c r="K67" s="9" t="s">
        <v>285</v>
      </c>
      <c r="L67" s="18" t="s">
        <v>286</v>
      </c>
      <c r="M67" s="9" t="s">
        <v>284</v>
      </c>
      <c r="N67" s="9" t="s">
        <v>285</v>
      </c>
      <c r="O67" s="18" t="s">
        <v>286</v>
      </c>
    </row>
    <row r="68">
      <c r="A68" s="9" t="s">
        <v>287</v>
      </c>
      <c r="B68" s="9">
        <v>2013.0</v>
      </c>
      <c r="C68" s="9" t="s">
        <v>271</v>
      </c>
      <c r="D68" s="10"/>
      <c r="E68" s="11"/>
      <c r="F68" s="9" t="s">
        <v>288</v>
      </c>
      <c r="G68" s="16" t="s">
        <v>47</v>
      </c>
      <c r="H68" s="14" t="s">
        <v>29</v>
      </c>
      <c r="I68" s="9" t="s">
        <v>289</v>
      </c>
      <c r="J68" s="9" t="s">
        <v>290</v>
      </c>
      <c r="K68" s="9" t="s">
        <v>291</v>
      </c>
      <c r="L68" s="9" t="s">
        <v>292</v>
      </c>
      <c r="M68" s="10"/>
      <c r="N68" s="10"/>
      <c r="O68" s="10"/>
    </row>
    <row r="69">
      <c r="A69" s="9" t="s">
        <v>293</v>
      </c>
      <c r="B69" s="9">
        <v>2009.0</v>
      </c>
      <c r="C69" s="9" t="s">
        <v>271</v>
      </c>
      <c r="D69" s="10"/>
      <c r="E69" s="11"/>
      <c r="F69" s="9" t="s">
        <v>288</v>
      </c>
      <c r="G69" s="20"/>
      <c r="H69" s="14" t="s">
        <v>22</v>
      </c>
      <c r="I69" s="9" t="s">
        <v>294</v>
      </c>
      <c r="J69" s="9" t="s">
        <v>295</v>
      </c>
      <c r="K69" s="9">
        <v>0.0</v>
      </c>
      <c r="L69" s="9" t="s">
        <v>296</v>
      </c>
      <c r="M69" s="10"/>
      <c r="N69" s="10"/>
      <c r="O69" s="10"/>
    </row>
    <row r="70">
      <c r="A70" s="9" t="s">
        <v>297</v>
      </c>
      <c r="B70" s="9">
        <v>2012.0</v>
      </c>
      <c r="C70" s="9" t="s">
        <v>271</v>
      </c>
      <c r="D70" s="10"/>
      <c r="E70" s="11"/>
      <c r="F70" s="9" t="s">
        <v>288</v>
      </c>
      <c r="G70" s="20"/>
      <c r="H70" s="14" t="s">
        <v>22</v>
      </c>
      <c r="I70" s="9" t="s">
        <v>298</v>
      </c>
      <c r="J70" s="9" t="s">
        <v>299</v>
      </c>
      <c r="K70" s="9">
        <v>0.0</v>
      </c>
      <c r="L70" s="9" t="s">
        <v>300</v>
      </c>
      <c r="M70" s="10"/>
      <c r="N70" s="10"/>
      <c r="O70" s="10"/>
    </row>
    <row r="71">
      <c r="A71" s="9" t="s">
        <v>301</v>
      </c>
      <c r="B71" s="9">
        <v>2013.0</v>
      </c>
      <c r="C71" s="9" t="s">
        <v>271</v>
      </c>
      <c r="D71" s="9" t="s">
        <v>302</v>
      </c>
      <c r="E71" s="9" t="s">
        <v>302</v>
      </c>
      <c r="F71" s="9" t="s">
        <v>288</v>
      </c>
      <c r="G71" s="9" t="s">
        <v>21</v>
      </c>
      <c r="H71" s="14" t="s">
        <v>22</v>
      </c>
      <c r="I71" s="9" t="s">
        <v>303</v>
      </c>
      <c r="J71" s="9" t="s">
        <v>304</v>
      </c>
      <c r="K71" s="9">
        <v>9.84166866E8</v>
      </c>
      <c r="L71" s="18" t="s">
        <v>305</v>
      </c>
      <c r="M71" s="9" t="s">
        <v>306</v>
      </c>
      <c r="N71" s="9">
        <v>9.93154632E8</v>
      </c>
      <c r="O71" s="16" t="s">
        <v>307</v>
      </c>
    </row>
    <row r="72">
      <c r="A72" s="16" t="s">
        <v>308</v>
      </c>
      <c r="B72" s="16">
        <v>2012.0</v>
      </c>
      <c r="C72" s="9" t="s">
        <v>271</v>
      </c>
      <c r="D72" s="16" t="s">
        <v>288</v>
      </c>
      <c r="E72" s="16" t="s">
        <v>288</v>
      </c>
      <c r="F72" s="16" t="s">
        <v>288</v>
      </c>
      <c r="G72" s="9" t="s">
        <v>21</v>
      </c>
      <c r="H72" s="14" t="s">
        <v>29</v>
      </c>
      <c r="I72" s="16" t="s">
        <v>309</v>
      </c>
      <c r="J72" s="16" t="s">
        <v>310</v>
      </c>
      <c r="K72" s="16">
        <v>9.44729813E8</v>
      </c>
      <c r="L72" s="16" t="s">
        <v>311</v>
      </c>
      <c r="M72" s="16" t="s">
        <v>312</v>
      </c>
      <c r="N72" s="16">
        <v>9.93154632E8</v>
      </c>
      <c r="O72" s="16" t="s">
        <v>307</v>
      </c>
    </row>
    <row r="73">
      <c r="A73" s="9" t="s">
        <v>313</v>
      </c>
      <c r="B73" s="9">
        <v>2015.0</v>
      </c>
      <c r="C73" s="9" t="s">
        <v>271</v>
      </c>
      <c r="D73" s="11"/>
      <c r="E73" s="9" t="s">
        <v>288</v>
      </c>
      <c r="F73" s="9" t="s">
        <v>288</v>
      </c>
      <c r="G73" s="16" t="s">
        <v>21</v>
      </c>
      <c r="H73" s="14" t="s">
        <v>70</v>
      </c>
      <c r="I73" s="9" t="s">
        <v>314</v>
      </c>
      <c r="J73" s="9" t="s">
        <v>315</v>
      </c>
      <c r="K73" s="9">
        <v>9.81633115E8</v>
      </c>
      <c r="L73" s="9" t="s">
        <v>316</v>
      </c>
      <c r="M73" s="9" t="s">
        <v>315</v>
      </c>
      <c r="N73" s="9">
        <v>9.81633115E8</v>
      </c>
      <c r="O73" s="9" t="s">
        <v>316</v>
      </c>
    </row>
    <row r="74">
      <c r="A74" s="9" t="s">
        <v>317</v>
      </c>
      <c r="B74" s="9">
        <v>2012.0</v>
      </c>
      <c r="C74" s="9" t="s">
        <v>271</v>
      </c>
      <c r="D74" s="11"/>
      <c r="E74" s="9" t="s">
        <v>288</v>
      </c>
      <c r="F74" s="9" t="s">
        <v>288</v>
      </c>
      <c r="G74" s="16" t="s">
        <v>47</v>
      </c>
      <c r="H74" s="14" t="s">
        <v>29</v>
      </c>
      <c r="I74" s="9" t="s">
        <v>289</v>
      </c>
      <c r="J74" s="9" t="s">
        <v>318</v>
      </c>
      <c r="K74" s="11">
        <f>+56988349241</f>
        <v>56988349241</v>
      </c>
      <c r="L74" s="9" t="s">
        <v>319</v>
      </c>
      <c r="M74" s="9" t="s">
        <v>320</v>
      </c>
      <c r="N74" s="11">
        <f>+56962069927</f>
        <v>56962069927</v>
      </c>
      <c r="O74" s="9" t="s">
        <v>321</v>
      </c>
    </row>
    <row r="75">
      <c r="A75" s="9" t="s">
        <v>322</v>
      </c>
      <c r="B75" s="9">
        <v>2011.0</v>
      </c>
      <c r="C75" s="9" t="s">
        <v>271</v>
      </c>
      <c r="D75" s="10"/>
      <c r="E75" s="11"/>
      <c r="F75" s="9" t="s">
        <v>323</v>
      </c>
      <c r="G75" s="12"/>
      <c r="H75" s="11"/>
      <c r="I75" s="9" t="s">
        <v>167</v>
      </c>
      <c r="J75" s="9" t="s">
        <v>324</v>
      </c>
      <c r="K75" s="9">
        <v>0.0</v>
      </c>
      <c r="L75" s="9" t="s">
        <v>325</v>
      </c>
      <c r="M75" s="10"/>
      <c r="N75" s="10"/>
      <c r="O75" s="10"/>
    </row>
    <row r="76">
      <c r="A76" s="9" t="s">
        <v>326</v>
      </c>
      <c r="B76" s="9">
        <v>2012.0</v>
      </c>
      <c r="C76" s="9" t="s">
        <v>271</v>
      </c>
      <c r="D76" s="10"/>
      <c r="E76" s="11"/>
      <c r="F76" s="9" t="s">
        <v>327</v>
      </c>
      <c r="G76" s="9" t="s">
        <v>21</v>
      </c>
      <c r="H76" s="14" t="s">
        <v>22</v>
      </c>
      <c r="I76" s="9" t="s">
        <v>328</v>
      </c>
      <c r="J76" s="9" t="s">
        <v>329</v>
      </c>
      <c r="K76" s="9">
        <v>0.0</v>
      </c>
      <c r="L76" s="18" t="s">
        <v>330</v>
      </c>
      <c r="M76" s="10"/>
      <c r="N76" s="10"/>
      <c r="O76" s="10"/>
    </row>
    <row r="77">
      <c r="A77" s="9" t="s">
        <v>331</v>
      </c>
      <c r="B77" s="9">
        <v>2005.0</v>
      </c>
      <c r="C77" s="9" t="s">
        <v>271</v>
      </c>
      <c r="D77" s="10"/>
      <c r="E77" s="11"/>
      <c r="F77" s="9" t="s">
        <v>327</v>
      </c>
      <c r="G77" s="16" t="s">
        <v>47</v>
      </c>
      <c r="H77" s="14" t="s">
        <v>29</v>
      </c>
      <c r="I77" s="9" t="s">
        <v>332</v>
      </c>
      <c r="J77" s="9" t="s">
        <v>333</v>
      </c>
      <c r="K77" s="9">
        <v>0.0</v>
      </c>
      <c r="L77" s="9" t="s">
        <v>334</v>
      </c>
      <c r="M77" s="10"/>
      <c r="N77" s="10"/>
      <c r="O77" s="10"/>
    </row>
    <row r="78">
      <c r="A78" s="9" t="s">
        <v>335</v>
      </c>
      <c r="B78" s="9">
        <v>2007.0</v>
      </c>
      <c r="C78" s="9" t="s">
        <v>271</v>
      </c>
      <c r="D78" s="10"/>
      <c r="E78" s="11"/>
      <c r="F78" s="9" t="s">
        <v>336</v>
      </c>
      <c r="G78" s="16" t="s">
        <v>21</v>
      </c>
      <c r="H78" s="14" t="s">
        <v>29</v>
      </c>
      <c r="I78" s="9" t="s">
        <v>337</v>
      </c>
      <c r="J78" s="9" t="s">
        <v>338</v>
      </c>
      <c r="K78" s="9">
        <v>9.97855996E8</v>
      </c>
      <c r="L78" s="18" t="s">
        <v>339</v>
      </c>
      <c r="M78" s="10"/>
      <c r="N78" s="10"/>
      <c r="O78" s="10"/>
    </row>
    <row r="79">
      <c r="A79" s="16" t="s">
        <v>340</v>
      </c>
      <c r="B79" s="16">
        <v>2014.0</v>
      </c>
      <c r="C79" s="9" t="s">
        <v>271</v>
      </c>
      <c r="D79" s="11"/>
      <c r="E79" s="16" t="s">
        <v>341</v>
      </c>
      <c r="F79" s="16" t="s">
        <v>342</v>
      </c>
      <c r="G79" s="16" t="s">
        <v>21</v>
      </c>
      <c r="H79" s="14" t="s">
        <v>22</v>
      </c>
      <c r="I79" s="16" t="s">
        <v>343</v>
      </c>
      <c r="J79" s="16" t="s">
        <v>344</v>
      </c>
      <c r="K79" s="16">
        <v>5.7759715E7</v>
      </c>
      <c r="L79" s="16" t="s">
        <v>345</v>
      </c>
      <c r="M79" s="16" t="s">
        <v>346</v>
      </c>
      <c r="N79" s="16">
        <v>9.0772082E7</v>
      </c>
      <c r="O79" s="16" t="s">
        <v>347</v>
      </c>
    </row>
    <row r="80">
      <c r="A80" s="9" t="s">
        <v>348</v>
      </c>
      <c r="B80" s="9">
        <v>2015.0</v>
      </c>
      <c r="C80" s="9" t="s">
        <v>271</v>
      </c>
      <c r="D80" s="9" t="s">
        <v>288</v>
      </c>
      <c r="E80" s="9" t="s">
        <v>288</v>
      </c>
      <c r="F80" s="9" t="s">
        <v>288</v>
      </c>
      <c r="G80" s="16" t="s">
        <v>21</v>
      </c>
      <c r="H80" s="9" t="s">
        <v>22</v>
      </c>
      <c r="I80" s="9" t="s">
        <v>309</v>
      </c>
      <c r="J80" s="9" t="s">
        <v>349</v>
      </c>
      <c r="K80" s="24">
        <v>9.78829153E8</v>
      </c>
      <c r="L80" s="18" t="s">
        <v>350</v>
      </c>
      <c r="M80" s="9" t="s">
        <v>349</v>
      </c>
      <c r="N80" s="24">
        <v>9.78829153E8</v>
      </c>
      <c r="O80" s="18" t="s">
        <v>350</v>
      </c>
    </row>
    <row r="81">
      <c r="A81" s="17" t="s">
        <v>351</v>
      </c>
      <c r="B81" s="17">
        <v>2010.0</v>
      </c>
      <c r="C81" s="17" t="s">
        <v>352</v>
      </c>
      <c r="D81" s="25"/>
      <c r="E81" s="26"/>
      <c r="F81" s="17" t="s">
        <v>353</v>
      </c>
      <c r="G81" s="17" t="s">
        <v>47</v>
      </c>
      <c r="H81" s="11"/>
      <c r="I81" s="17" t="s">
        <v>354</v>
      </c>
      <c r="J81" s="17" t="s">
        <v>355</v>
      </c>
      <c r="K81" s="17">
        <v>9.88333492E8</v>
      </c>
      <c r="L81" s="27" t="s">
        <v>356</v>
      </c>
      <c r="M81" s="25"/>
      <c r="N81" s="25"/>
      <c r="O81" s="25"/>
    </row>
    <row r="82">
      <c r="A82" s="17" t="s">
        <v>357</v>
      </c>
      <c r="B82" s="17">
        <v>2006.0</v>
      </c>
      <c r="C82" s="17" t="s">
        <v>352</v>
      </c>
      <c r="D82" s="17" t="s">
        <v>358</v>
      </c>
      <c r="E82" s="17" t="s">
        <v>359</v>
      </c>
      <c r="F82" s="17" t="s">
        <v>360</v>
      </c>
      <c r="G82" s="9" t="s">
        <v>21</v>
      </c>
      <c r="H82" s="14" t="s">
        <v>29</v>
      </c>
      <c r="I82" s="17" t="s">
        <v>361</v>
      </c>
      <c r="J82" s="17" t="s">
        <v>362</v>
      </c>
      <c r="K82" s="17">
        <v>9.4022596E7</v>
      </c>
      <c r="L82" s="18" t="s">
        <v>363</v>
      </c>
      <c r="M82" s="17" t="s">
        <v>364</v>
      </c>
      <c r="N82" s="28">
        <v>9.83118402E8</v>
      </c>
      <c r="O82" s="28" t="s">
        <v>365</v>
      </c>
    </row>
    <row r="83">
      <c r="A83" s="29" t="s">
        <v>366</v>
      </c>
      <c r="B83" s="29">
        <v>2018.0</v>
      </c>
      <c r="C83" s="17" t="s">
        <v>352</v>
      </c>
      <c r="D83" s="17" t="s">
        <v>358</v>
      </c>
      <c r="E83" s="17" t="s">
        <v>359</v>
      </c>
      <c r="F83" s="29" t="s">
        <v>360</v>
      </c>
      <c r="G83" s="17" t="s">
        <v>98</v>
      </c>
      <c r="H83" s="14" t="s">
        <v>29</v>
      </c>
      <c r="I83" s="29" t="s">
        <v>367</v>
      </c>
      <c r="J83" s="28" t="s">
        <v>368</v>
      </c>
      <c r="K83" s="28">
        <v>9.50836565E8</v>
      </c>
      <c r="L83" s="28" t="s">
        <v>369</v>
      </c>
      <c r="M83" s="29" t="s">
        <v>370</v>
      </c>
      <c r="N83" s="30">
        <f>+569509836565</f>
        <v>569509836565</v>
      </c>
      <c r="O83" s="29" t="s">
        <v>369</v>
      </c>
    </row>
    <row r="84">
      <c r="A84" s="28" t="s">
        <v>371</v>
      </c>
      <c r="B84" s="28">
        <v>2015.0</v>
      </c>
      <c r="C84" s="17" t="s">
        <v>352</v>
      </c>
      <c r="D84" s="17" t="s">
        <v>358</v>
      </c>
      <c r="E84" s="17" t="s">
        <v>359</v>
      </c>
      <c r="F84" s="28" t="s">
        <v>360</v>
      </c>
      <c r="G84" s="9" t="s">
        <v>21</v>
      </c>
      <c r="H84" s="14" t="s">
        <v>29</v>
      </c>
      <c r="I84" s="28" t="s">
        <v>372</v>
      </c>
      <c r="J84" s="17" t="s">
        <v>373</v>
      </c>
      <c r="K84" s="17">
        <v>9.35899233E8</v>
      </c>
      <c r="L84" s="18" t="s">
        <v>374</v>
      </c>
      <c r="M84" s="17" t="s">
        <v>373</v>
      </c>
      <c r="N84" s="17">
        <v>9.35899233E8</v>
      </c>
      <c r="O84" s="18" t="s">
        <v>374</v>
      </c>
    </row>
    <row r="85">
      <c r="A85" s="28" t="s">
        <v>375</v>
      </c>
      <c r="B85" s="28">
        <v>2007.0</v>
      </c>
      <c r="C85" s="17" t="s">
        <v>352</v>
      </c>
      <c r="D85" s="17" t="s">
        <v>358</v>
      </c>
      <c r="E85" s="17" t="s">
        <v>359</v>
      </c>
      <c r="F85" s="28" t="s">
        <v>360</v>
      </c>
      <c r="G85" s="9" t="s">
        <v>21</v>
      </c>
      <c r="H85" s="14" t="s">
        <v>29</v>
      </c>
      <c r="I85" s="28" t="s">
        <v>376</v>
      </c>
      <c r="J85" s="28" t="s">
        <v>377</v>
      </c>
      <c r="K85" s="28">
        <v>9.74530875E8</v>
      </c>
      <c r="L85" s="31" t="s">
        <v>378</v>
      </c>
      <c r="M85" s="28" t="s">
        <v>379</v>
      </c>
      <c r="N85" s="28">
        <v>6.622716E7</v>
      </c>
      <c r="O85" s="28" t="s">
        <v>380</v>
      </c>
    </row>
    <row r="86">
      <c r="A86" s="17" t="s">
        <v>381</v>
      </c>
      <c r="B86" s="17">
        <v>2015.0</v>
      </c>
      <c r="C86" s="17" t="s">
        <v>352</v>
      </c>
      <c r="D86" s="25"/>
      <c r="E86" s="26"/>
      <c r="F86" s="17" t="s">
        <v>360</v>
      </c>
      <c r="G86" s="17" t="s">
        <v>47</v>
      </c>
      <c r="H86" s="14" t="s">
        <v>22</v>
      </c>
      <c r="I86" s="17" t="s">
        <v>382</v>
      </c>
      <c r="J86" s="17" t="s">
        <v>368</v>
      </c>
      <c r="K86" s="26">
        <f t="shared" ref="K86:K88" si="3">+56950836565</f>
        <v>56950836565</v>
      </c>
      <c r="L86" s="17" t="s">
        <v>369</v>
      </c>
      <c r="M86" s="25"/>
      <c r="N86" s="25"/>
      <c r="O86" s="25"/>
    </row>
    <row r="87">
      <c r="A87" s="29" t="s">
        <v>383</v>
      </c>
      <c r="B87" s="29">
        <v>2015.0</v>
      </c>
      <c r="C87" s="17" t="s">
        <v>352</v>
      </c>
      <c r="D87" s="25"/>
      <c r="E87" s="26"/>
      <c r="F87" s="29" t="s">
        <v>360</v>
      </c>
      <c r="G87" s="17" t="s">
        <v>47</v>
      </c>
      <c r="H87" s="14" t="s">
        <v>22</v>
      </c>
      <c r="I87" s="29" t="s">
        <v>384</v>
      </c>
      <c r="J87" s="17" t="s">
        <v>368</v>
      </c>
      <c r="K87" s="30">
        <f t="shared" si="3"/>
        <v>56950836565</v>
      </c>
      <c r="L87" s="29" t="s">
        <v>369</v>
      </c>
      <c r="M87" s="29" t="s">
        <v>370</v>
      </c>
      <c r="N87" s="30">
        <f>+569509836565</f>
        <v>569509836565</v>
      </c>
      <c r="O87" s="29" t="s">
        <v>369</v>
      </c>
    </row>
    <row r="88">
      <c r="A88" s="28" t="s">
        <v>371</v>
      </c>
      <c r="B88" s="28">
        <v>2015.0</v>
      </c>
      <c r="C88" s="17" t="s">
        <v>352</v>
      </c>
      <c r="D88" s="25"/>
      <c r="E88" s="26"/>
      <c r="F88" s="28" t="s">
        <v>360</v>
      </c>
      <c r="G88" s="17" t="s">
        <v>47</v>
      </c>
      <c r="H88" s="14" t="s">
        <v>22</v>
      </c>
      <c r="I88" s="28" t="s">
        <v>372</v>
      </c>
      <c r="J88" s="28" t="s">
        <v>368</v>
      </c>
      <c r="K88" s="32">
        <f t="shared" si="3"/>
        <v>56950836565</v>
      </c>
      <c r="L88" s="28" t="s">
        <v>369</v>
      </c>
      <c r="M88" s="28" t="s">
        <v>368</v>
      </c>
      <c r="N88" s="32">
        <f>+56950836565</f>
        <v>56950836565</v>
      </c>
      <c r="O88" s="28" t="s">
        <v>369</v>
      </c>
    </row>
    <row r="89">
      <c r="A89" s="28" t="s">
        <v>385</v>
      </c>
      <c r="B89" s="28">
        <v>2016.0</v>
      </c>
      <c r="C89" s="17" t="s">
        <v>352</v>
      </c>
      <c r="D89" s="25"/>
      <c r="E89" s="26"/>
      <c r="F89" s="28" t="s">
        <v>360</v>
      </c>
      <c r="G89" s="17" t="s">
        <v>47</v>
      </c>
      <c r="H89" s="14" t="s">
        <v>29</v>
      </c>
      <c r="I89" s="28" t="s">
        <v>386</v>
      </c>
      <c r="J89" s="28" t="s">
        <v>368</v>
      </c>
      <c r="K89" s="28">
        <v>9.50836565E8</v>
      </c>
      <c r="L89" s="28" t="s">
        <v>387</v>
      </c>
      <c r="M89" s="28" t="s">
        <v>368</v>
      </c>
      <c r="N89" s="28">
        <v>9.50836565E8</v>
      </c>
      <c r="O89" s="28" t="s">
        <v>387</v>
      </c>
    </row>
    <row r="90">
      <c r="A90" s="33" t="s">
        <v>388</v>
      </c>
      <c r="B90" s="17">
        <v>2003.0</v>
      </c>
      <c r="C90" s="17" t="s">
        <v>352</v>
      </c>
      <c r="D90" s="17" t="s">
        <v>389</v>
      </c>
      <c r="E90" s="17" t="s">
        <v>390</v>
      </c>
      <c r="F90" s="33" t="s">
        <v>391</v>
      </c>
      <c r="G90" s="9" t="s">
        <v>21</v>
      </c>
      <c r="H90" s="14" t="s">
        <v>22</v>
      </c>
      <c r="I90" s="29" t="s">
        <v>392</v>
      </c>
      <c r="J90" s="33" t="s">
        <v>393</v>
      </c>
      <c r="K90" s="33">
        <v>9.74161718E8</v>
      </c>
      <c r="L90" s="34" t="s">
        <v>394</v>
      </c>
      <c r="M90" s="17" t="s">
        <v>395</v>
      </c>
      <c r="N90" s="17">
        <v>6.12265904E8</v>
      </c>
      <c r="O90" s="17" t="s">
        <v>396</v>
      </c>
    </row>
    <row r="91">
      <c r="A91" s="17" t="s">
        <v>397</v>
      </c>
      <c r="B91" s="17">
        <v>2009.0</v>
      </c>
      <c r="C91" s="17" t="s">
        <v>352</v>
      </c>
      <c r="D91" s="17" t="s">
        <v>389</v>
      </c>
      <c r="E91" s="17" t="s">
        <v>390</v>
      </c>
      <c r="F91" s="17" t="s">
        <v>391</v>
      </c>
      <c r="G91" s="9" t="s">
        <v>21</v>
      </c>
      <c r="H91" s="11"/>
      <c r="I91" s="17" t="s">
        <v>398</v>
      </c>
      <c r="J91" s="17" t="s">
        <v>399</v>
      </c>
      <c r="K91" s="26"/>
      <c r="L91" s="17" t="s">
        <v>400</v>
      </c>
      <c r="M91" s="25"/>
      <c r="N91" s="25"/>
      <c r="O91" s="25"/>
    </row>
    <row r="92">
      <c r="A92" s="17" t="s">
        <v>401</v>
      </c>
      <c r="B92" s="17">
        <v>2007.0</v>
      </c>
      <c r="C92" s="17" t="s">
        <v>352</v>
      </c>
      <c r="D92" s="17" t="s">
        <v>391</v>
      </c>
      <c r="E92" s="17" t="s">
        <v>391</v>
      </c>
      <c r="F92" s="17" t="s">
        <v>391</v>
      </c>
      <c r="G92" s="9" t="s">
        <v>21</v>
      </c>
      <c r="H92" s="14" t="s">
        <v>29</v>
      </c>
      <c r="I92" s="17" t="s">
        <v>402</v>
      </c>
      <c r="J92" s="17" t="s">
        <v>403</v>
      </c>
      <c r="K92" s="17">
        <v>0.0</v>
      </c>
      <c r="L92" s="17" t="s">
        <v>404</v>
      </c>
      <c r="M92" s="25"/>
      <c r="N92" s="25"/>
      <c r="O92" s="25"/>
    </row>
    <row r="93">
      <c r="A93" s="17" t="s">
        <v>405</v>
      </c>
      <c r="B93" s="17">
        <v>2004.0</v>
      </c>
      <c r="C93" s="17" t="s">
        <v>352</v>
      </c>
      <c r="D93" s="25"/>
      <c r="E93" s="26"/>
      <c r="F93" s="17" t="s">
        <v>391</v>
      </c>
      <c r="G93" s="12"/>
      <c r="H93" s="11"/>
      <c r="I93" s="17" t="s">
        <v>406</v>
      </c>
      <c r="J93" s="25"/>
      <c r="K93" s="25"/>
      <c r="L93" s="25"/>
      <c r="M93" s="25"/>
      <c r="N93" s="25"/>
      <c r="O93" s="25"/>
    </row>
    <row r="94">
      <c r="A94" s="17" t="s">
        <v>407</v>
      </c>
      <c r="B94" s="17">
        <v>2014.0</v>
      </c>
      <c r="C94" s="17" t="s">
        <v>352</v>
      </c>
      <c r="D94" s="25"/>
      <c r="E94" s="26"/>
      <c r="F94" s="17" t="s">
        <v>391</v>
      </c>
      <c r="G94" s="17" t="s">
        <v>47</v>
      </c>
      <c r="H94" s="11"/>
      <c r="I94" s="17" t="s">
        <v>408</v>
      </c>
      <c r="J94" s="17" t="s">
        <v>409</v>
      </c>
      <c r="K94" s="17">
        <v>9.91828573E8</v>
      </c>
      <c r="L94" s="17" t="s">
        <v>365</v>
      </c>
      <c r="M94" s="25"/>
      <c r="N94" s="25"/>
      <c r="O94" s="25"/>
    </row>
    <row r="95">
      <c r="A95" s="17" t="s">
        <v>410</v>
      </c>
      <c r="B95" s="17">
        <v>1990.0</v>
      </c>
      <c r="C95" s="17" t="s">
        <v>352</v>
      </c>
      <c r="D95" s="25"/>
      <c r="E95" s="26"/>
      <c r="F95" s="17" t="s">
        <v>391</v>
      </c>
      <c r="G95" s="12"/>
      <c r="H95" s="11"/>
      <c r="I95" s="17" t="s">
        <v>411</v>
      </c>
      <c r="J95" s="25"/>
      <c r="K95" s="25"/>
      <c r="L95" s="25"/>
      <c r="M95" s="25"/>
      <c r="N95" s="25"/>
      <c r="O95" s="25"/>
    </row>
    <row r="96">
      <c r="A96" s="17" t="s">
        <v>412</v>
      </c>
      <c r="B96" s="17">
        <v>1997.0</v>
      </c>
      <c r="C96" s="17" t="s">
        <v>352</v>
      </c>
      <c r="D96" s="17" t="s">
        <v>389</v>
      </c>
      <c r="E96" s="17" t="s">
        <v>391</v>
      </c>
      <c r="F96" s="17" t="s">
        <v>391</v>
      </c>
      <c r="G96" s="9" t="s">
        <v>21</v>
      </c>
      <c r="H96" s="14" t="s">
        <v>29</v>
      </c>
      <c r="I96" s="17" t="s">
        <v>413</v>
      </c>
      <c r="J96" s="17" t="s">
        <v>414</v>
      </c>
      <c r="K96" s="17">
        <v>9.92212024E8</v>
      </c>
      <c r="L96" s="27" t="s">
        <v>415</v>
      </c>
      <c r="M96" s="17" t="s">
        <v>416</v>
      </c>
      <c r="N96" s="17">
        <v>9.73948432E8</v>
      </c>
      <c r="O96" s="27" t="s">
        <v>417</v>
      </c>
    </row>
    <row r="97">
      <c r="A97" s="29" t="s">
        <v>418</v>
      </c>
      <c r="B97" s="29">
        <v>2009.0</v>
      </c>
      <c r="C97" s="17" t="s">
        <v>352</v>
      </c>
      <c r="D97" s="17" t="s">
        <v>389</v>
      </c>
      <c r="E97" s="17" t="s">
        <v>390</v>
      </c>
      <c r="F97" s="29" t="s">
        <v>391</v>
      </c>
      <c r="G97" s="9" t="s">
        <v>21</v>
      </c>
      <c r="H97" s="14" t="s">
        <v>29</v>
      </c>
      <c r="I97" s="29" t="s">
        <v>392</v>
      </c>
      <c r="J97" s="29" t="s">
        <v>419</v>
      </c>
      <c r="K97" s="29">
        <v>9.57037921E8</v>
      </c>
      <c r="L97" s="29" t="s">
        <v>420</v>
      </c>
      <c r="M97" s="29" t="s">
        <v>421</v>
      </c>
      <c r="N97" s="29">
        <v>9.57037921E8</v>
      </c>
      <c r="O97" s="29" t="s">
        <v>422</v>
      </c>
    </row>
    <row r="98">
      <c r="A98" s="28" t="s">
        <v>423</v>
      </c>
      <c r="B98" s="28">
        <v>2007.0</v>
      </c>
      <c r="C98" s="17" t="s">
        <v>352</v>
      </c>
      <c r="D98" s="25"/>
      <c r="E98" s="26"/>
      <c r="F98" s="28" t="s">
        <v>391</v>
      </c>
      <c r="G98" s="9" t="s">
        <v>21</v>
      </c>
      <c r="H98" s="14" t="s">
        <v>29</v>
      </c>
      <c r="I98" s="28" t="s">
        <v>424</v>
      </c>
      <c r="J98" s="28" t="s">
        <v>425</v>
      </c>
      <c r="K98" s="28">
        <v>9.75583503E8</v>
      </c>
      <c r="L98" s="28" t="s">
        <v>426</v>
      </c>
      <c r="M98" s="28" t="s">
        <v>409</v>
      </c>
      <c r="N98" s="28">
        <v>9.83118402E8</v>
      </c>
      <c r="O98" s="28" t="s">
        <v>365</v>
      </c>
    </row>
    <row r="99">
      <c r="A99" s="17" t="s">
        <v>427</v>
      </c>
      <c r="B99" s="17">
        <v>2005.0</v>
      </c>
      <c r="C99" s="17" t="s">
        <v>352</v>
      </c>
      <c r="D99" s="17" t="s">
        <v>389</v>
      </c>
      <c r="E99" s="17" t="s">
        <v>391</v>
      </c>
      <c r="F99" s="17" t="s">
        <v>391</v>
      </c>
      <c r="G99" s="9" t="s">
        <v>21</v>
      </c>
      <c r="H99" s="14" t="s">
        <v>29</v>
      </c>
      <c r="I99" s="29" t="s">
        <v>392</v>
      </c>
      <c r="J99" s="17" t="s">
        <v>428</v>
      </c>
      <c r="K99" s="17">
        <v>9.96977381E8</v>
      </c>
      <c r="L99" s="17" t="s">
        <v>429</v>
      </c>
      <c r="M99" s="17" t="s">
        <v>430</v>
      </c>
      <c r="N99" s="26">
        <f>+56996977381</f>
        <v>56996977381</v>
      </c>
      <c r="O99" s="17" t="s">
        <v>429</v>
      </c>
    </row>
    <row r="100">
      <c r="A100" s="17" t="s">
        <v>431</v>
      </c>
      <c r="B100" s="17">
        <v>2003.0</v>
      </c>
      <c r="C100" s="17" t="s">
        <v>352</v>
      </c>
      <c r="D100" s="17" t="s">
        <v>389</v>
      </c>
      <c r="E100" s="17" t="s">
        <v>391</v>
      </c>
      <c r="F100" s="17" t="s">
        <v>391</v>
      </c>
      <c r="G100" s="9" t="s">
        <v>21</v>
      </c>
      <c r="H100" s="14" t="s">
        <v>22</v>
      </c>
      <c r="I100" s="29" t="s">
        <v>392</v>
      </c>
      <c r="J100" s="17" t="s">
        <v>393</v>
      </c>
      <c r="K100" s="33">
        <v>9.74161718E8</v>
      </c>
      <c r="L100" s="17" t="s">
        <v>432</v>
      </c>
      <c r="M100" s="17" t="s">
        <v>395</v>
      </c>
      <c r="N100" s="17">
        <v>6.12265904E8</v>
      </c>
      <c r="O100" s="17" t="s">
        <v>396</v>
      </c>
    </row>
    <row r="101">
      <c r="A101" s="17" t="s">
        <v>433</v>
      </c>
      <c r="B101" s="26"/>
      <c r="C101" s="17" t="s">
        <v>352</v>
      </c>
      <c r="D101" s="17" t="s">
        <v>389</v>
      </c>
      <c r="E101" s="17" t="s">
        <v>391</v>
      </c>
      <c r="F101" s="17" t="s">
        <v>391</v>
      </c>
      <c r="G101" s="9" t="s">
        <v>21</v>
      </c>
      <c r="H101" s="14" t="s">
        <v>22</v>
      </c>
      <c r="I101" s="17" t="s">
        <v>413</v>
      </c>
      <c r="J101" s="17" t="s">
        <v>295</v>
      </c>
      <c r="K101" s="25"/>
      <c r="L101" s="26"/>
      <c r="M101" s="17" t="s">
        <v>416</v>
      </c>
      <c r="N101" s="17">
        <v>9.73948432E8</v>
      </c>
      <c r="O101" s="27" t="s">
        <v>417</v>
      </c>
    </row>
  </sheetData>
  <autoFilter ref="$A$3:$Z$101"/>
  <hyperlinks>
    <hyperlink r:id="rId1" ref="L5"/>
    <hyperlink r:id="rId2" ref="L7"/>
    <hyperlink r:id="rId3" ref="O7"/>
    <hyperlink r:id="rId4" ref="L8"/>
    <hyperlink r:id="rId5" ref="O14"/>
    <hyperlink r:id="rId6" ref="L20"/>
    <hyperlink r:id="rId7" ref="L21"/>
    <hyperlink r:id="rId8" ref="O21"/>
    <hyperlink r:id="rId9" ref="L22"/>
    <hyperlink r:id="rId10" ref="L24"/>
    <hyperlink r:id="rId11" ref="O24"/>
    <hyperlink r:id="rId12" ref="O40"/>
    <hyperlink r:id="rId13" ref="O43"/>
    <hyperlink r:id="rId14" ref="L44"/>
    <hyperlink r:id="rId15" ref="L45"/>
    <hyperlink r:id="rId16" ref="O45"/>
    <hyperlink r:id="rId17" ref="L48"/>
    <hyperlink r:id="rId18" ref="L52"/>
    <hyperlink r:id="rId19" ref="O54"/>
    <hyperlink r:id="rId20" ref="O55"/>
    <hyperlink r:id="rId21" ref="L67"/>
    <hyperlink r:id="rId22" ref="O67"/>
    <hyperlink r:id="rId23" ref="L71"/>
    <hyperlink r:id="rId24" ref="L76"/>
    <hyperlink r:id="rId25" ref="L78"/>
    <hyperlink r:id="rId26" ref="L80"/>
    <hyperlink r:id="rId27" ref="O80"/>
    <hyperlink r:id="rId28" ref="L81"/>
    <hyperlink r:id="rId29" ref="L82"/>
    <hyperlink r:id="rId30" ref="L84"/>
    <hyperlink r:id="rId31" ref="O84"/>
    <hyperlink r:id="rId32" ref="L85"/>
    <hyperlink r:id="rId33" ref="L90"/>
    <hyperlink r:id="rId34" ref="L96"/>
    <hyperlink r:id="rId35" ref="O96"/>
    <hyperlink r:id="rId36" ref="O101"/>
  </hyperlinks>
  <drawing r:id="rId37"/>
</worksheet>
</file>