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09548CC5-2413-4F41-A813-BC88CBCA3D34}" xr6:coauthVersionLast="47" xr6:coauthVersionMax="47" xr10:uidLastSave="{00000000-0000-0000-0000-000000000000}"/>
  <bookViews>
    <workbookView xWindow="-120" yWindow="-120" windowWidth="24240" windowHeight="13140" xr2:uid="{B7D3FC67-4EBD-48A3-B631-97DA07D79A00}"/>
  </bookViews>
  <sheets>
    <sheet name="LYN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Tabla126[#All]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6" i="1" l="1"/>
  <c r="C96" i="1" s="1"/>
  <c r="H67" i="1"/>
  <c r="C67" i="1" s="1"/>
  <c r="H2" i="1"/>
  <c r="C2" i="1" s="1"/>
  <c r="H3" i="1"/>
  <c r="C3" i="1" s="1"/>
  <c r="F3" i="1" s="1"/>
  <c r="H4" i="1"/>
  <c r="C4" i="1" s="1"/>
  <c r="H5" i="1"/>
  <c r="C5" i="1" s="1"/>
  <c r="H6" i="1"/>
  <c r="C6" i="1" s="1"/>
  <c r="H7" i="1"/>
  <c r="C7" i="1" s="1"/>
  <c r="F7" i="1" s="1"/>
  <c r="H8" i="1"/>
  <c r="C8" i="1" s="1"/>
  <c r="H9" i="1"/>
  <c r="C9" i="1" s="1"/>
  <c r="H10" i="1"/>
  <c r="C10" i="1" s="1"/>
  <c r="H11" i="1"/>
  <c r="C11" i="1" s="1"/>
  <c r="F11" i="1" s="1"/>
  <c r="H12" i="1"/>
  <c r="C12" i="1" s="1"/>
  <c r="H13" i="1"/>
  <c r="C13" i="1" s="1"/>
  <c r="H14" i="1"/>
  <c r="C14" i="1" s="1"/>
  <c r="H15" i="1"/>
  <c r="C15" i="1" s="1"/>
  <c r="F15" i="1" s="1"/>
  <c r="H16" i="1"/>
  <c r="C16" i="1" s="1"/>
  <c r="H17" i="1"/>
  <c r="C17" i="1" s="1"/>
  <c r="H18" i="1"/>
  <c r="C18" i="1" s="1"/>
  <c r="H19" i="1"/>
  <c r="C19" i="1" s="1"/>
  <c r="F19" i="1" s="1"/>
  <c r="H20" i="1"/>
  <c r="C20" i="1" s="1"/>
  <c r="H21" i="1"/>
  <c r="C21" i="1" s="1"/>
  <c r="H22" i="1"/>
  <c r="C22" i="1" s="1"/>
  <c r="H23" i="1"/>
  <c r="C23" i="1" s="1"/>
  <c r="F23" i="1" s="1"/>
  <c r="H24" i="1"/>
  <c r="C24" i="1" s="1"/>
  <c r="H25" i="1"/>
  <c r="C25" i="1" s="1"/>
  <c r="H26" i="1"/>
  <c r="C26" i="1" s="1"/>
  <c r="H27" i="1"/>
  <c r="C27" i="1" s="1"/>
  <c r="F27" i="1" s="1"/>
  <c r="H28" i="1"/>
  <c r="C28" i="1" s="1"/>
  <c r="H29" i="1"/>
  <c r="C29" i="1" s="1"/>
  <c r="H30" i="1"/>
  <c r="C30" i="1" s="1"/>
  <c r="H31" i="1"/>
  <c r="C31" i="1" s="1"/>
  <c r="F31" i="1" s="1"/>
  <c r="H32" i="1"/>
  <c r="C32" i="1" s="1"/>
  <c r="H33" i="1"/>
  <c r="C33" i="1" s="1"/>
  <c r="H34" i="1"/>
  <c r="C34" i="1" s="1"/>
  <c r="H35" i="1"/>
  <c r="C35" i="1" s="1"/>
  <c r="F35" i="1" s="1"/>
  <c r="H36" i="1"/>
  <c r="C36" i="1" s="1"/>
  <c r="H37" i="1"/>
  <c r="C37" i="1" s="1"/>
  <c r="H38" i="1"/>
  <c r="C38" i="1" s="1"/>
  <c r="H39" i="1"/>
  <c r="C39" i="1" s="1"/>
  <c r="F39" i="1" s="1"/>
  <c r="H40" i="1"/>
  <c r="C40" i="1" s="1"/>
  <c r="H41" i="1"/>
  <c r="C41" i="1" s="1"/>
  <c r="H42" i="1"/>
  <c r="C42" i="1" s="1"/>
  <c r="H43" i="1"/>
  <c r="C43" i="1" s="1"/>
  <c r="F43" i="1" s="1"/>
  <c r="H44" i="1"/>
  <c r="C44" i="1" s="1"/>
  <c r="H45" i="1"/>
  <c r="C45" i="1" s="1"/>
  <c r="H46" i="1"/>
  <c r="C46" i="1" s="1"/>
  <c r="H47" i="1"/>
  <c r="C47" i="1" s="1"/>
  <c r="F47" i="1" s="1"/>
  <c r="H48" i="1"/>
  <c r="C48" i="1" s="1"/>
  <c r="H49" i="1"/>
  <c r="C49" i="1" s="1"/>
  <c r="H50" i="1"/>
  <c r="C50" i="1" s="1"/>
  <c r="H51" i="1"/>
  <c r="C51" i="1" s="1"/>
  <c r="F51" i="1" s="1"/>
  <c r="H52" i="1"/>
  <c r="C52" i="1" s="1"/>
  <c r="H53" i="1"/>
  <c r="C53" i="1" s="1"/>
  <c r="H54" i="1"/>
  <c r="C54" i="1" s="1"/>
  <c r="H55" i="1"/>
  <c r="C55" i="1" s="1"/>
  <c r="F55" i="1" s="1"/>
  <c r="H56" i="1"/>
  <c r="C56" i="1" s="1"/>
  <c r="H57" i="1"/>
  <c r="C57" i="1" s="1"/>
  <c r="H58" i="1"/>
  <c r="C58" i="1" s="1"/>
  <c r="H59" i="1"/>
  <c r="C59" i="1" s="1"/>
  <c r="H60" i="1"/>
  <c r="C60" i="1" s="1"/>
  <c r="E60" i="1" s="1"/>
  <c r="H61" i="1"/>
  <c r="C61" i="1" s="1"/>
  <c r="E61" i="1" s="1"/>
  <c r="H62" i="1"/>
  <c r="C62" i="1" s="1"/>
  <c r="E62" i="1" s="1"/>
  <c r="H63" i="1"/>
  <c r="C63" i="1" s="1"/>
  <c r="E63" i="1" s="1"/>
  <c r="H64" i="1"/>
  <c r="C64" i="1" s="1"/>
  <c r="F64" i="1" s="1"/>
  <c r="H65" i="1"/>
  <c r="C65" i="1" s="1"/>
  <c r="E65" i="1" s="1"/>
  <c r="H66" i="1"/>
  <c r="C66" i="1" s="1"/>
  <c r="E66" i="1" s="1"/>
  <c r="H68" i="1"/>
  <c r="C68" i="1" s="1"/>
  <c r="H69" i="1"/>
  <c r="C69" i="1" s="1"/>
  <c r="F69" i="1" s="1"/>
  <c r="H70" i="1"/>
  <c r="C70" i="1" s="1"/>
  <c r="E70" i="1" s="1"/>
  <c r="H71" i="1"/>
  <c r="C71" i="1" s="1"/>
  <c r="E71" i="1" s="1"/>
  <c r="H72" i="1"/>
  <c r="C72" i="1" s="1"/>
  <c r="H73" i="1"/>
  <c r="C73" i="1" s="1"/>
  <c r="F73" i="1" s="1"/>
  <c r="H74" i="1"/>
  <c r="C74" i="1" s="1"/>
  <c r="E74" i="1" s="1"/>
  <c r="H75" i="1"/>
  <c r="C75" i="1" s="1"/>
  <c r="E75" i="1" s="1"/>
  <c r="H76" i="1"/>
  <c r="C76" i="1" s="1"/>
  <c r="H77" i="1"/>
  <c r="C77" i="1" s="1"/>
  <c r="F77" i="1" s="1"/>
  <c r="H78" i="1"/>
  <c r="C78" i="1" s="1"/>
  <c r="E78" i="1" s="1"/>
  <c r="H79" i="1"/>
  <c r="C79" i="1" s="1"/>
  <c r="E79" i="1" s="1"/>
  <c r="H80" i="1"/>
  <c r="C80" i="1" s="1"/>
  <c r="F80" i="1" s="1"/>
  <c r="H81" i="1"/>
  <c r="C81" i="1" s="1"/>
  <c r="E81" i="1" s="1"/>
  <c r="H82" i="1"/>
  <c r="C82" i="1" s="1"/>
  <c r="H83" i="1"/>
  <c r="C83" i="1" s="1"/>
  <c r="F83" i="1" s="1"/>
  <c r="H84" i="1"/>
  <c r="C84" i="1" s="1"/>
  <c r="H85" i="1"/>
  <c r="C85" i="1" s="1"/>
  <c r="H86" i="1"/>
  <c r="C86" i="1" s="1"/>
  <c r="H87" i="1"/>
  <c r="C87" i="1" s="1"/>
  <c r="H88" i="1"/>
  <c r="C88" i="1" s="1"/>
  <c r="H89" i="1"/>
  <c r="C89" i="1" s="1"/>
  <c r="H90" i="1"/>
  <c r="C90" i="1" s="1"/>
  <c r="H91" i="1"/>
  <c r="C91" i="1" s="1"/>
  <c r="H92" i="1"/>
  <c r="C92" i="1" s="1"/>
  <c r="H93" i="1"/>
  <c r="C93" i="1" s="1"/>
  <c r="H94" i="1"/>
  <c r="C94" i="1" s="1"/>
  <c r="H95" i="1"/>
  <c r="C95" i="1" s="1"/>
  <c r="H97" i="1"/>
  <c r="C97" i="1" s="1"/>
  <c r="E67" i="1" l="1"/>
  <c r="F67" i="1"/>
  <c r="D67" i="1" s="1"/>
  <c r="F96" i="1"/>
  <c r="D96" i="1" s="1"/>
  <c r="E96" i="1"/>
  <c r="F68" i="1"/>
  <c r="D68" i="1" s="1"/>
  <c r="E68" i="1"/>
  <c r="F72" i="1"/>
  <c r="D72" i="1" s="1"/>
  <c r="E72" i="1"/>
  <c r="F76" i="1"/>
  <c r="D76" i="1" s="1"/>
  <c r="E76" i="1"/>
  <c r="F82" i="1"/>
  <c r="D82" i="1" s="1"/>
  <c r="E82" i="1"/>
  <c r="E93" i="1"/>
  <c r="F93" i="1"/>
  <c r="D93" i="1" s="1"/>
  <c r="F89" i="1"/>
  <c r="D89" i="1"/>
  <c r="E89" i="1"/>
  <c r="E85" i="1"/>
  <c r="F85" i="1"/>
  <c r="D85" i="1" s="1"/>
  <c r="E58" i="1"/>
  <c r="F58" i="1"/>
  <c r="D58" i="1" s="1"/>
  <c r="E42" i="1"/>
  <c r="F42" i="1"/>
  <c r="D42" i="1" s="1"/>
  <c r="E26" i="1"/>
  <c r="F26" i="1"/>
  <c r="D26" i="1" s="1"/>
  <c r="E10" i="1"/>
  <c r="F10" i="1"/>
  <c r="D10" i="1" s="1"/>
  <c r="E97" i="1"/>
  <c r="F97" i="1"/>
  <c r="D97" i="1" s="1"/>
  <c r="E92" i="1"/>
  <c r="F92" i="1"/>
  <c r="D92" i="1" s="1"/>
  <c r="F88" i="1"/>
  <c r="D88" i="1" s="1"/>
  <c r="E88" i="1"/>
  <c r="F84" i="1"/>
  <c r="D84" i="1"/>
  <c r="E84" i="1"/>
  <c r="F59" i="1"/>
  <c r="D59" i="1"/>
  <c r="E59" i="1"/>
  <c r="E54" i="1"/>
  <c r="F54" i="1"/>
  <c r="D54" i="1" s="1"/>
  <c r="E38" i="1"/>
  <c r="F38" i="1"/>
  <c r="D38" i="1" s="1"/>
  <c r="E22" i="1"/>
  <c r="F22" i="1"/>
  <c r="D22" i="1" s="1"/>
  <c r="E6" i="1"/>
  <c r="F6" i="1"/>
  <c r="D6" i="1" s="1"/>
  <c r="E95" i="1"/>
  <c r="F95" i="1"/>
  <c r="D95" i="1" s="1"/>
  <c r="E91" i="1"/>
  <c r="F91" i="1"/>
  <c r="D91" i="1" s="1"/>
  <c r="E87" i="1"/>
  <c r="F87" i="1"/>
  <c r="D87" i="1" s="1"/>
  <c r="E50" i="1"/>
  <c r="F50" i="1"/>
  <c r="D50" i="1" s="1"/>
  <c r="E34" i="1"/>
  <c r="F34" i="1"/>
  <c r="D34" i="1" s="1"/>
  <c r="E18" i="1"/>
  <c r="F18" i="1"/>
  <c r="D18" i="1" s="1"/>
  <c r="E2" i="1"/>
  <c r="F2" i="1"/>
  <c r="D2" i="1" s="1"/>
  <c r="F94" i="1"/>
  <c r="D94" i="1"/>
  <c r="E94" i="1"/>
  <c r="F90" i="1"/>
  <c r="D90" i="1" s="1"/>
  <c r="E90" i="1"/>
  <c r="E86" i="1"/>
  <c r="F86" i="1"/>
  <c r="D86" i="1" s="1"/>
  <c r="E46" i="1"/>
  <c r="F46" i="1"/>
  <c r="D46" i="1" s="1"/>
  <c r="E30" i="1"/>
  <c r="F30" i="1"/>
  <c r="D30" i="1" s="1"/>
  <c r="E14" i="1"/>
  <c r="F14" i="1"/>
  <c r="D14" i="1" s="1"/>
  <c r="E83" i="1"/>
  <c r="F81" i="1"/>
  <c r="D81" i="1" s="1"/>
  <c r="E80" i="1"/>
  <c r="F79" i="1"/>
  <c r="D79" i="1" s="1"/>
  <c r="F78" i="1"/>
  <c r="D78" i="1" s="1"/>
  <c r="E77" i="1"/>
  <c r="F75" i="1"/>
  <c r="D75" i="1" s="1"/>
  <c r="F74" i="1"/>
  <c r="D74" i="1" s="1"/>
  <c r="E73" i="1"/>
  <c r="F71" i="1"/>
  <c r="D71" i="1" s="1"/>
  <c r="F70" i="1"/>
  <c r="D70" i="1" s="1"/>
  <c r="E69" i="1"/>
  <c r="F66" i="1"/>
  <c r="D66" i="1" s="1"/>
  <c r="F65" i="1"/>
  <c r="D65" i="1" s="1"/>
  <c r="E64" i="1"/>
  <c r="F63" i="1"/>
  <c r="D63" i="1" s="1"/>
  <c r="F62" i="1"/>
  <c r="D62" i="1" s="1"/>
  <c r="E57" i="1"/>
  <c r="F57" i="1"/>
  <c r="D57" i="1" s="1"/>
  <c r="D55" i="1"/>
  <c r="E55" i="1"/>
  <c r="E53" i="1"/>
  <c r="F53" i="1"/>
  <c r="D53" i="1" s="1"/>
  <c r="D51" i="1"/>
  <c r="E51" i="1"/>
  <c r="E49" i="1"/>
  <c r="F49" i="1"/>
  <c r="D49" i="1" s="1"/>
  <c r="D47" i="1"/>
  <c r="E47" i="1"/>
  <c r="E45" i="1"/>
  <c r="F45" i="1"/>
  <c r="D45" i="1" s="1"/>
  <c r="D43" i="1"/>
  <c r="E43" i="1"/>
  <c r="E41" i="1"/>
  <c r="F41" i="1"/>
  <c r="D41" i="1" s="1"/>
  <c r="D39" i="1"/>
  <c r="E39" i="1"/>
  <c r="E37" i="1"/>
  <c r="F37" i="1"/>
  <c r="D37" i="1" s="1"/>
  <c r="D35" i="1"/>
  <c r="E35" i="1"/>
  <c r="E33" i="1"/>
  <c r="F33" i="1"/>
  <c r="D33" i="1" s="1"/>
  <c r="D31" i="1"/>
  <c r="E31" i="1"/>
  <c r="E29" i="1"/>
  <c r="F29" i="1"/>
  <c r="D29" i="1" s="1"/>
  <c r="D27" i="1"/>
  <c r="E27" i="1"/>
  <c r="E25" i="1"/>
  <c r="F25" i="1"/>
  <c r="D25" i="1" s="1"/>
  <c r="D23" i="1"/>
  <c r="E23" i="1"/>
  <c r="E21" i="1"/>
  <c r="F21" i="1"/>
  <c r="D21" i="1" s="1"/>
  <c r="D19" i="1"/>
  <c r="E19" i="1"/>
  <c r="E17" i="1"/>
  <c r="F17" i="1"/>
  <c r="D17" i="1" s="1"/>
  <c r="D15" i="1"/>
  <c r="E15" i="1"/>
  <c r="E13" i="1"/>
  <c r="F13" i="1"/>
  <c r="D13" i="1" s="1"/>
  <c r="D11" i="1"/>
  <c r="E11" i="1"/>
  <c r="E9" i="1"/>
  <c r="F9" i="1"/>
  <c r="D9" i="1" s="1"/>
  <c r="D7" i="1"/>
  <c r="E7" i="1"/>
  <c r="E5" i="1"/>
  <c r="F5" i="1"/>
  <c r="D5" i="1" s="1"/>
  <c r="D3" i="1"/>
  <c r="E3" i="1"/>
  <c r="D83" i="1"/>
  <c r="D80" i="1"/>
  <c r="D77" i="1"/>
  <c r="D73" i="1"/>
  <c r="D69" i="1"/>
  <c r="D64" i="1"/>
  <c r="F61" i="1"/>
  <c r="D61" i="1" s="1"/>
  <c r="F56" i="1"/>
  <c r="D56" i="1" s="1"/>
  <c r="F52" i="1"/>
  <c r="D52" i="1" s="1"/>
  <c r="F48" i="1"/>
  <c r="D48" i="1" s="1"/>
  <c r="F44" i="1"/>
  <c r="D44" i="1"/>
  <c r="F40" i="1"/>
  <c r="D40" i="1" s="1"/>
  <c r="F36" i="1"/>
  <c r="D36" i="1"/>
  <c r="F32" i="1"/>
  <c r="D32" i="1" s="1"/>
  <c r="F28" i="1"/>
  <c r="D28" i="1"/>
  <c r="F24" i="1"/>
  <c r="D24" i="1" s="1"/>
  <c r="F20" i="1"/>
  <c r="D20" i="1"/>
  <c r="F16" i="1"/>
  <c r="D16" i="1" s="1"/>
  <c r="F12" i="1"/>
  <c r="D12" i="1"/>
  <c r="F8" i="1"/>
  <c r="D8" i="1" s="1"/>
  <c r="F4" i="1"/>
  <c r="D4" i="1"/>
  <c r="F60" i="1"/>
  <c r="D60" i="1" s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</calcChain>
</file>

<file path=xl/sharedStrings.xml><?xml version="1.0" encoding="utf-8"?>
<sst xmlns="http://schemas.openxmlformats.org/spreadsheetml/2006/main" count="1031" uniqueCount="195">
  <si>
    <t/>
  </si>
  <si>
    <t>Conector de alimentación DC Macho</t>
  </si>
  <si>
    <t>LY-CM</t>
  </si>
  <si>
    <t>Conector de alimentación DC Hembra</t>
  </si>
  <si>
    <t>LY-CH</t>
  </si>
  <si>
    <t>LY-ADSMSC</t>
  </si>
  <si>
    <t>LY-ADSMLC</t>
  </si>
  <si>
    <t>LY-ROSETA2H</t>
  </si>
  <si>
    <t>LY-PIGSMLC1H1M</t>
  </si>
  <si>
    <t>LY-12V2AEL</t>
  </si>
  <si>
    <t>PULSADOR ANTIATRACO (EMERGENCY)</t>
  </si>
  <si>
    <t>SS-075Q</t>
  </si>
  <si>
    <t>LY-CONCAMPLC</t>
  </si>
  <si>
    <t>LY-12V3AEL</t>
  </si>
  <si>
    <t>LY-LIMPFO</t>
  </si>
  <si>
    <t>LY-12V5AEL</t>
  </si>
  <si>
    <t>CONTACTO MAGNETICO SEMIPESADO N.C DE SUPERFICIE, CAFE</t>
  </si>
  <si>
    <t>SM-216Q/BR</t>
  </si>
  <si>
    <t>LY-EHDMI60M</t>
  </si>
  <si>
    <t>PULSADOR ANTIATRACO DE LLAVE</t>
  </si>
  <si>
    <t>SS-078Q</t>
  </si>
  <si>
    <t>LY-SFPSM13101F</t>
  </si>
  <si>
    <t>LY-PSSC-E</t>
  </si>
  <si>
    <t>LY-UTP5EAL-100</t>
  </si>
  <si>
    <t>LY-SU400F</t>
  </si>
  <si>
    <t>LY-DH4-E</t>
  </si>
  <si>
    <t>LY-UTP5EAL-100EXT</t>
  </si>
  <si>
    <t>LY-UTP6AL-100EXT</t>
  </si>
  <si>
    <t>LY-UTP6AL-100</t>
  </si>
  <si>
    <t>CONTACTO MAGNETICO PESADO</t>
  </si>
  <si>
    <t>SM-226LQ</t>
  </si>
  <si>
    <t>LY-MCWDM</t>
  </si>
  <si>
    <t>LY-UTP5EAL</t>
  </si>
  <si>
    <t>LY-UTP5EAL-EXT</t>
  </si>
  <si>
    <t>PULSADOR DE SALIDA TIPO HONGO</t>
  </si>
  <si>
    <t>SD-7201GCPE1Q</t>
  </si>
  <si>
    <t>PULSADOR DE SALIDA SIN CONTACTO, VERSIONEN ESPA¥OL</t>
  </si>
  <si>
    <t>SD-927PKC-NSQ</t>
  </si>
  <si>
    <t>LY-UTP5EC-100(PFT)</t>
  </si>
  <si>
    <t>LY-UTP6AL</t>
  </si>
  <si>
    <t>LY-UTP6AL-EXT</t>
  </si>
  <si>
    <t>TRANSFORMADOR DE BASTIDOR ABIERTO 24/28VCA 100VA</t>
  </si>
  <si>
    <t>ST-UVDA-W100Q</t>
  </si>
  <si>
    <t>LY-UTP6C-100EXT(PFT)</t>
  </si>
  <si>
    <t>LY-UTP6C-100(PFT)</t>
  </si>
  <si>
    <t>LY-KITFOFTTH</t>
  </si>
  <si>
    <t>TRANSFORMADOR DE BASTIDOR ABIERTO 24/28VAC/180VA</t>
  </si>
  <si>
    <t>ST-UVDA-W180Q</t>
  </si>
  <si>
    <t>LY-UTP5EC(PFT)</t>
  </si>
  <si>
    <t>LY-CI2X18U</t>
  </si>
  <si>
    <t>LY-SW16GNAPOE2</t>
  </si>
  <si>
    <t>LY-CI2X18PU</t>
  </si>
  <si>
    <t>LY-UTP6C(PFT)</t>
  </si>
  <si>
    <t>LY-CI2X16U-B</t>
  </si>
  <si>
    <t>LY-CI2X16U</t>
  </si>
  <si>
    <t>LY-CI2X14U</t>
  </si>
  <si>
    <t>FUENTE REGULADA DE 6/12/24 VDC, 3A</t>
  </si>
  <si>
    <t>ST-2406-3AQ</t>
  </si>
  <si>
    <t>LY-SW8GNAPOE</t>
  </si>
  <si>
    <t>LY-ELI600R</t>
  </si>
  <si>
    <t>LY-PATCHSMLC1H2M</t>
  </si>
  <si>
    <t>LY-CSSPOE</t>
  </si>
  <si>
    <t>LY-SW8FNAPOE2</t>
  </si>
  <si>
    <t>TRANSFORMADOR 16VAC/100W, 120VAC O 240VAC, SIN CUBIERTA</t>
  </si>
  <si>
    <t>ST-UV16-W100Q</t>
  </si>
  <si>
    <t>LY-SW8GNAPOE4</t>
  </si>
  <si>
    <t>LY-SFPSM15501F</t>
  </si>
  <si>
    <t>FUENTE REGULADA DE 6/12 VDC, 1.5A</t>
  </si>
  <si>
    <t>ST-1206-1.5AQ</t>
  </si>
  <si>
    <t>KIT-LY-MCWDMPAR</t>
  </si>
  <si>
    <t>Pulsador Antiatraco (Emergency)</t>
  </si>
  <si>
    <t>LY-PA075</t>
  </si>
  <si>
    <t>LY-12V1AEL</t>
  </si>
  <si>
    <t>LY-T072</t>
  </si>
  <si>
    <t>LY-CM200</t>
  </si>
  <si>
    <t>TAMPER</t>
  </si>
  <si>
    <t>SS-072Q</t>
  </si>
  <si>
    <t>LY-PAI</t>
  </si>
  <si>
    <t>Batería carga seca 12V-4Ah</t>
  </si>
  <si>
    <t>LY-12V4AH</t>
  </si>
  <si>
    <t>LY-T1640U-E</t>
  </si>
  <si>
    <t>LY-CM226L</t>
  </si>
  <si>
    <t>LY-CAJA02</t>
  </si>
  <si>
    <t>Soporte en U para Eletroimán de 600LBS</t>
  </si>
  <si>
    <t>LY-SU600R</t>
  </si>
  <si>
    <t>LY-ER1-V1</t>
  </si>
  <si>
    <t>LY-CAJA03</t>
  </si>
  <si>
    <t>Batería carga seca 12V-7Ah</t>
  </si>
  <si>
    <t>LY-12V7AH</t>
  </si>
  <si>
    <t>FUENTE REGULADA DE 6/12/24 VDC, 2A</t>
  </si>
  <si>
    <t>ST-2406-2AQ</t>
  </si>
  <si>
    <t>LY-OR1-V1</t>
  </si>
  <si>
    <t>FUENTE REGULADA DE 6/12/24 VDC, 5A</t>
  </si>
  <si>
    <t>ST-2406-5AQ</t>
  </si>
  <si>
    <t>LY-ELI400F</t>
  </si>
  <si>
    <t>LY-SW8GAEXPOESFP</t>
  </si>
  <si>
    <t>ST-2406-10AQ</t>
  </si>
  <si>
    <t>LY-UTP6C-EXT(PFT)</t>
  </si>
  <si>
    <t>COSTO</t>
  </si>
  <si>
    <t>Columna8</t>
  </si>
  <si>
    <t>Columna7</t>
  </si>
  <si>
    <t>COSTO +IVA</t>
  </si>
  <si>
    <t>Columna5</t>
  </si>
  <si>
    <t>Columna4</t>
  </si>
  <si>
    <t>PRECIO CLIENTE FINAL (CON IVA)</t>
  </si>
  <si>
    <t>PRECIO TIENDA (CON IVA)</t>
  </si>
  <si>
    <t>PRECIO SUGERIDO INSTALADOR
( CON  IVA)</t>
  </si>
  <si>
    <t>DESCRIPCION</t>
  </si>
  <si>
    <t>REFERENCIA</t>
  </si>
  <si>
    <t>LX30B-Q40T</t>
  </si>
  <si>
    <t>EPX400-A30C</t>
  </si>
  <si>
    <t>KIT LX2M-Q40</t>
  </si>
  <si>
    <t>KIT-LX30B</t>
  </si>
  <si>
    <t>KIT-EPX400</t>
  </si>
  <si>
    <t>LX30B-Q40 Smart Connector</t>
  </si>
  <si>
    <t>EPX400-A30C/IP + 4G MULTIBAND</t>
  </si>
  <si>
    <t>KIT Comunicador LX2M-Q41 + Antena ANT LTE SMA</t>
  </si>
  <si>
    <t>KIT LX30B + Antena + postes plásticos (Agregarlos localmente)</t>
  </si>
  <si>
    <t>KIT EPX400 + Antena + postes plásticos (Agregarlos localmente)</t>
  </si>
  <si>
    <t>MINI-PROG-BT</t>
  </si>
  <si>
    <t xml:space="preserve">	KIT-LX2M-Q41	</t>
  </si>
  <si>
    <t>KIT COMUNICADOR LX2M-Q41 + ANTENA ANT LTE SMA</t>
  </si>
  <si>
    <t>SM-200Q/W</t>
  </si>
  <si>
    <t>CONTACTO MAGNETICO DE SOBREPONER</t>
  </si>
  <si>
    <t xml:space="preserve">Fuente de Alimentación y Cargador / 6 o 12 o 24 Vcd / 9.0 A Continuo / Protección contra corto circuito	</t>
  </si>
  <si>
    <t>Cable UTP CAT5e, 100% Cobre, conductor 0.46mm, rollo 305mt (tecnología PFT)</t>
  </si>
  <si>
    <t>Cable UTP CAT5e, 100% Cobre, conductor 0.46mm, rollo 100mt (tecnología PFT)</t>
  </si>
  <si>
    <t>Cable UTP CAT5e, aleación Cobre/Aluminio, conductor 0.5mm, rollo 305mt</t>
  </si>
  <si>
    <t>Cable UTP CAT5e, aleación Cobre/Aluminio, conductor 0.5mm, rollo 100mt</t>
  </si>
  <si>
    <t>LY-UTP5EC-EXT</t>
  </si>
  <si>
    <t>LY-UTP5EC-100EXT</t>
  </si>
  <si>
    <t>Cable UTP CAT6, 100% Cobre, conductor 0.51mm, rollo 305mt (tecnología PFT)</t>
  </si>
  <si>
    <t>Cable UTP CAT6, 100% Cobre, conductor 0.51mm, rollo 100mt (tecnología PFT)</t>
  </si>
  <si>
    <t>Cable UTP CAT6, aleación Cobre/Aluminio, conductor 0.56mm, rollo 305mt</t>
  </si>
  <si>
    <t>Cable UTP CAT6, aleación Cobre/Aluminio, conductor 0.56mm, rollo 100mt</t>
  </si>
  <si>
    <r>
      <t>Adaptador de voltaje</t>
    </r>
    <r>
      <rPr>
        <b/>
        <sz val="11"/>
        <rFont val="Century Gothic"/>
        <family val="2"/>
      </rPr>
      <t xml:space="preserve"> </t>
    </r>
    <r>
      <rPr>
        <sz val="11"/>
        <rFont val="Century Gothic"/>
        <family val="2"/>
      </rPr>
      <t>12V-1A</t>
    </r>
    <r>
      <rPr>
        <b/>
        <sz val="11"/>
        <color rgb="FFFF0000"/>
        <rFont val="Century Gothic"/>
        <family val="2"/>
      </rPr>
      <t xml:space="preserve"> </t>
    </r>
  </si>
  <si>
    <t>Adaptador de voltaje 12V-2A</t>
  </si>
  <si>
    <t>Adaptador de voltaje 12V-3A</t>
  </si>
  <si>
    <t>Adaptador de voltaje 12V-5A</t>
  </si>
  <si>
    <t>Extender HDMI, 60MT</t>
  </si>
  <si>
    <t>LY-DHA/AC-SC</t>
  </si>
  <si>
    <t>DETECTOR DE HUMO AUTONOMO FOTOELÉCTRICO, ALARMA SONORA 85 DB, BATERIA 9V REEMPLAZABLE, DURACIÓN 1 AÑO Y ALIMENTACIÓN AC 110/230V Y SALIDA DE CONTACTO SECO, INDICADOR LED PARA ESTADO NORMAL, ALARMA Y BATERIA BAJA</t>
  </si>
  <si>
    <t>LY-DHA-3Y</t>
  </si>
  <si>
    <t>DETECTOR DE HUMO AUTONOMO FOTOELÉCTRICO, ALARMA SONORA 85 DB, 2 BATERIAS AA 1.5V REEMPLAZABLES, DURACIÓN 3 AÑOS, INDICADOR LED PARA ESTADO NORMAL, ALARMA Y BATERIA BAJA</t>
  </si>
  <si>
    <t>LY-DHHR</t>
  </si>
  <si>
    <t>DETECTOR DE HUMO POR HAZ REFLEJADO (CONVENCIONAL)</t>
  </si>
  <si>
    <r>
      <t xml:space="preserve">Detector de Humo Fotoeléctrico 4 hilos con base, auto reset (12VDC/DC24VDC) </t>
    </r>
    <r>
      <rPr>
        <b/>
        <sz val="11"/>
        <color theme="1"/>
        <rFont val="Century Gothic"/>
        <family val="2"/>
      </rPr>
      <t>(línea económica)</t>
    </r>
  </si>
  <si>
    <r>
      <t>Cable para Sistema de Alarma contra incendio</t>
    </r>
    <r>
      <rPr>
        <b/>
        <sz val="11"/>
        <color theme="1"/>
        <rFont val="Century Gothic"/>
        <family val="2"/>
      </rPr>
      <t xml:space="preserve"> 2x18</t>
    </r>
    <r>
      <rPr>
        <sz val="11"/>
        <color theme="1"/>
        <rFont val="Century Gothic"/>
        <family val="2"/>
      </rPr>
      <t xml:space="preserve"> Interior FPLR </t>
    </r>
    <r>
      <rPr>
        <b/>
        <sz val="11"/>
        <color theme="1"/>
        <rFont val="Century Gothic"/>
        <family val="2"/>
      </rPr>
      <t>sin</t>
    </r>
    <r>
      <rPr>
        <sz val="11"/>
        <color theme="1"/>
        <rFont val="Century Gothic"/>
        <family val="2"/>
      </rPr>
      <t xml:space="preserve"> pantalla, rollo 305mt </t>
    </r>
    <r>
      <rPr>
        <b/>
        <sz val="11"/>
        <color theme="1"/>
        <rFont val="Century Gothic"/>
        <family val="2"/>
      </rPr>
      <t>Certificado UL</t>
    </r>
  </si>
  <si>
    <r>
      <t xml:space="preserve">Cable para Sistema de Alarma contra incendio </t>
    </r>
    <r>
      <rPr>
        <b/>
        <sz val="11"/>
        <color theme="1"/>
        <rFont val="Century Gothic"/>
        <family val="2"/>
      </rPr>
      <t>2x18</t>
    </r>
    <r>
      <rPr>
        <sz val="11"/>
        <color theme="1"/>
        <rFont val="Century Gothic"/>
        <family val="2"/>
      </rPr>
      <t xml:space="preserve"> Interior FPLR </t>
    </r>
    <r>
      <rPr>
        <b/>
        <sz val="11"/>
        <color theme="1"/>
        <rFont val="Century Gothic"/>
        <family val="2"/>
      </rPr>
      <t>con</t>
    </r>
    <r>
      <rPr>
        <sz val="11"/>
        <color theme="1"/>
        <rFont val="Century Gothic"/>
        <family val="2"/>
      </rPr>
      <t xml:space="preserve"> pantalla, rollo 305mt </t>
    </r>
    <r>
      <rPr>
        <b/>
        <sz val="11"/>
        <color theme="1"/>
        <rFont val="Century Gothic"/>
        <family val="2"/>
      </rPr>
      <t>Certificado UL</t>
    </r>
  </si>
  <si>
    <r>
      <t xml:space="preserve">Cable para Sistema de Alarma contra incendio </t>
    </r>
    <r>
      <rPr>
        <b/>
        <sz val="11"/>
        <color theme="1"/>
        <rFont val="Century Gothic"/>
        <family val="2"/>
      </rPr>
      <t>2x16</t>
    </r>
    <r>
      <rPr>
        <sz val="11"/>
        <color theme="1"/>
        <rFont val="Century Gothic"/>
        <family val="2"/>
      </rPr>
      <t xml:space="preserve"> Interior FPLR</t>
    </r>
    <r>
      <rPr>
        <b/>
        <sz val="11"/>
        <color theme="1"/>
        <rFont val="Century Gothic"/>
        <family val="2"/>
      </rPr>
      <t xml:space="preserve"> sin</t>
    </r>
    <r>
      <rPr>
        <sz val="11"/>
        <color theme="1"/>
        <rFont val="Century Gothic"/>
        <family val="2"/>
      </rPr>
      <t xml:space="preserve"> pantalla, rollo 305mt </t>
    </r>
    <r>
      <rPr>
        <b/>
        <sz val="11"/>
        <color theme="1"/>
        <rFont val="Century Gothic"/>
        <family val="2"/>
      </rPr>
      <t>Certificado UL</t>
    </r>
  </si>
  <si>
    <r>
      <t xml:space="preserve">Cable para Sistema de Alarma contra incendio </t>
    </r>
    <r>
      <rPr>
        <b/>
        <sz val="11"/>
        <color theme="1"/>
        <rFont val="Century Gothic"/>
        <family val="2"/>
      </rPr>
      <t>2x16</t>
    </r>
    <r>
      <rPr>
        <sz val="11"/>
        <color theme="1"/>
        <rFont val="Century Gothic"/>
        <family val="2"/>
      </rPr>
      <t xml:space="preserve"> Interior FPLR</t>
    </r>
    <r>
      <rPr>
        <b/>
        <sz val="11"/>
        <color theme="1"/>
        <rFont val="Century Gothic"/>
        <family val="2"/>
      </rPr>
      <t xml:space="preserve"> sin</t>
    </r>
    <r>
      <rPr>
        <sz val="11"/>
        <color theme="1"/>
        <rFont val="Century Gothic"/>
        <family val="2"/>
      </rPr>
      <t xml:space="preserve"> pantalla, rollo 305mt </t>
    </r>
    <r>
      <rPr>
        <b/>
        <sz val="11"/>
        <color theme="1"/>
        <rFont val="Century Gothic"/>
        <family val="2"/>
      </rPr>
      <t xml:space="preserve">Certificado UL </t>
    </r>
    <r>
      <rPr>
        <sz val="11"/>
        <color theme="1"/>
        <rFont val="Century Gothic"/>
        <family val="2"/>
      </rPr>
      <t>(Chaqueta Negra)</t>
    </r>
  </si>
  <si>
    <r>
      <t xml:space="preserve">Cable para Sistema de Alarma contra incendio </t>
    </r>
    <r>
      <rPr>
        <b/>
        <sz val="11"/>
        <color theme="1"/>
        <rFont val="Century Gothic"/>
        <family val="2"/>
      </rPr>
      <t>2x14</t>
    </r>
    <r>
      <rPr>
        <sz val="11"/>
        <color theme="1"/>
        <rFont val="Century Gothic"/>
        <family val="2"/>
      </rPr>
      <t xml:space="preserve"> Interior FPLR</t>
    </r>
    <r>
      <rPr>
        <b/>
        <sz val="11"/>
        <color theme="1"/>
        <rFont val="Century Gothic"/>
        <family val="2"/>
      </rPr>
      <t xml:space="preserve"> sin</t>
    </r>
    <r>
      <rPr>
        <sz val="11"/>
        <color theme="1"/>
        <rFont val="Century Gothic"/>
        <family val="2"/>
      </rPr>
      <t xml:space="preserve"> pantalla, rollo 305mt </t>
    </r>
    <r>
      <rPr>
        <b/>
        <sz val="11"/>
        <color theme="1"/>
        <rFont val="Century Gothic"/>
        <family val="2"/>
      </rPr>
      <t>Certificado UL</t>
    </r>
  </si>
  <si>
    <t>LY-EMI</t>
  </si>
  <si>
    <t>ESTACIÓN MANUAL DE INCENDIO CONVENCIONAL CON LLAVE</t>
  </si>
  <si>
    <t>LY-PEM</t>
  </si>
  <si>
    <t>PROTECTOR PLÁSTICO PARA ESTACIÓN MANUAL, IP67, WP, INCLUYE SEPARADOR</t>
  </si>
  <si>
    <t>LY-12V18AH</t>
  </si>
  <si>
    <t>Batería carga seca 12V-18A</t>
  </si>
  <si>
    <t>Operador remoto programable 4 salidas, 6 modos de programación, dos controles 4 botones c/u, 200 controles. (Fuente no incluida)</t>
  </si>
  <si>
    <t>Control remoto 4 botones compatible con Operador Remoto LY-OR1.</t>
  </si>
  <si>
    <t>Contacto Magnético Liviano, NC</t>
  </si>
  <si>
    <t xml:space="preserve">Contacto Magnético Pesado, NC </t>
  </si>
  <si>
    <t>Interruptor antisabotaje (tamper)</t>
  </si>
  <si>
    <r>
      <t>Transformador 16.5VAC-40VA</t>
    </r>
    <r>
      <rPr>
        <b/>
        <sz val="11"/>
        <rFont val="Century Gothic"/>
        <family val="2"/>
      </rPr>
      <t xml:space="preserve"> (línea económica)</t>
    </r>
  </si>
  <si>
    <r>
      <t xml:space="preserve">Gabiente Metálico Grande, </t>
    </r>
    <r>
      <rPr>
        <sz val="11"/>
        <color theme="1"/>
        <rFont val="Century Gothic"/>
        <family val="2"/>
      </rPr>
      <t>30cm x 28cm x 8cm</t>
    </r>
  </si>
  <si>
    <t>Gabinene Metálico Pequeño, 23cm x 20cm x 8cm</t>
  </si>
  <si>
    <r>
      <t xml:space="preserve">Pulsador de Salida Sin Contacto </t>
    </r>
    <r>
      <rPr>
        <b/>
        <sz val="11"/>
        <rFont val="Century Gothic"/>
        <family val="2"/>
      </rPr>
      <t>(línea económica)</t>
    </r>
  </si>
  <si>
    <t>Electroimán Rectangular 400 LBS, Incluye Soporte L/Z, Antiremanente, no incluye fuente</t>
  </si>
  <si>
    <t>Electroimán Rectangular 600 LBS, Incluye Soporte L/Z, Antiremanente, no incluye fuente</t>
  </si>
  <si>
    <t>Soporte en U para Eletroimán de 400LBS</t>
  </si>
  <si>
    <t>Switch no administrable 10/100 10 puertos 8  poe (1-6:30w/7-8:60w) total 120w 2rj45 10/100/1000</t>
  </si>
  <si>
    <t>Switch no administrable 10/100/1000 8 puertos 8  poe (1-6:30w/7-8:60w) total 120w</t>
  </si>
  <si>
    <t>Switch no administrable 10/100/1000 10 puertos 8 poe (1-6:30w/6-8/60w) total 120w 2 rj45+2 sfp combo</t>
  </si>
  <si>
    <t>Switch no administrable 10/100/1000-18 puertos-16 poe (1-14:30w/15-16/60w) total 240w 2 rj45+2 sfp combo</t>
  </si>
  <si>
    <r>
      <t xml:space="preserve">Switch </t>
    </r>
    <r>
      <rPr>
        <b/>
        <sz val="11"/>
        <rFont val="Century Gothic"/>
        <family val="2"/>
      </rPr>
      <t>E</t>
    </r>
    <r>
      <rPr>
        <b/>
        <sz val="11"/>
        <color rgb="FF000000"/>
        <rFont val="Century Gothic"/>
        <family val="2"/>
      </rPr>
      <t>xterior</t>
    </r>
    <r>
      <rPr>
        <sz val="11"/>
        <color rgb="FF000000"/>
        <rFont val="Century Gothic"/>
        <family val="2"/>
      </rPr>
      <t xml:space="preserve"> no administrable 10/100/1000 </t>
    </r>
    <r>
      <rPr>
        <b/>
        <sz val="11"/>
        <color rgb="FF000000"/>
        <rFont val="Century Gothic"/>
        <family val="2"/>
      </rPr>
      <t>10 puertos</t>
    </r>
    <r>
      <rPr>
        <sz val="11"/>
        <color rgb="FF000000"/>
        <rFont val="Century Gothic"/>
        <family val="2"/>
      </rPr>
      <t xml:space="preserve"> 8 POE (1-6:15.4W/7-8:30W) total 120W 2RJ45+2SFP combo, incluye soportes de montaje en pared y poste</t>
    </r>
  </si>
  <si>
    <t>Separador POE transmisión 130m</t>
  </si>
  <si>
    <t>Conector de campo sin fusión monomodo LC para fibra óptica Drop</t>
  </si>
  <si>
    <t xml:space="preserve">Adaptador de fibra ótica monomodo LC-UPC de 2 hilos </t>
  </si>
  <si>
    <t xml:space="preserve">Adaptador de fibra óptica monomodo SC-APC de 1 hilo </t>
  </si>
  <si>
    <t>LY-DIOFO8EXT</t>
  </si>
  <si>
    <t>Bandeja de fibra óptica 8 hilos Exterior (sin adaptadores)</t>
  </si>
  <si>
    <t>Roseta de fibra óptica 2 hilos (sin adaptadores)</t>
  </si>
  <si>
    <t>Pigtail de fibra óptica monomodo conector LC-UPC de 1 hilo (1 metro)</t>
  </si>
  <si>
    <t xml:space="preserve">Patch cord de fibra óptica monomodo LC-UPC/LC-UPC 1 hilo (2 metros) </t>
  </si>
  <si>
    <t>Conversor de medios 10/100/1000 sin modulo SFP</t>
  </si>
  <si>
    <t>Transceptor SFP monomodo simplex 1310/1550NM LC 20km WDM</t>
  </si>
  <si>
    <t>Transceptor SFP monomodo simplex 1550/1310NM LC 20km WDM</t>
  </si>
  <si>
    <t>LY-FUSIONADORAI9</t>
  </si>
  <si>
    <t>Fusionadora de fibra óptica</t>
  </si>
  <si>
    <t>Kit de conectorización rápida para fibra óptica</t>
  </si>
  <si>
    <t>Paños limpiadores para fibra óptica</t>
  </si>
  <si>
    <t>LY-TERMO4510</t>
  </si>
  <si>
    <t>Termo encogibles para fusión de fibra óptica 45x10mm</t>
  </si>
  <si>
    <t>BOTON DE EMERGENCIA CON ENCLAVAMIENTO IND</t>
  </si>
  <si>
    <t>CONVERSOR DE MEDIOS 10/100/1000 SIN MODULO SFP X 2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</si>
</sst>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7" formatCode="&quot;$&quot;\ #,##0.00;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color indexed="9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color rgb="FFFF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>
      <alignment vertical="top"/>
    </xf>
    <xf numFmtId="42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Alignment="1"/>
    <xf numFmtId="1" fontId="2" fillId="0" borderId="0" xfId="0" applyNumberFormat="1" applyFont="1"/>
    <xf numFmtId="164" fontId="2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/>
    <xf numFmtId="2" fontId="2" fillId="0" borderId="1" xfId="0" applyNumberFormat="1" applyFont="1" applyBorder="1"/>
    <xf numFmtId="0" fontId="3" fillId="0" borderId="1" xfId="2" applyFont="1" applyBorder="1" applyAlignment="1">
      <alignment horizontal="center" vertical="top"/>
    </xf>
    <xf numFmtId="3" fontId="3" fillId="0" borderId="1" xfId="2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164" fontId="6" fillId="0" borderId="2" xfId="1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64" fontId="6" fillId="0" borderId="3" xfId="1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" xfId="1" applyNumberFormat="1" applyFont="1" applyBorder="1" applyAlignment="1">
      <alignment horizontal="left" vertical="center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65" fontId="9" fillId="2" borderId="4" xfId="4" applyNumberFormat="1" applyFont="1" applyFill="1" applyBorder="1" applyAlignment="1">
      <alignment horizontal="center" vertical="center"/>
    </xf>
    <xf numFmtId="7" fontId="9" fillId="0" borderId="4" xfId="3" applyNumberFormat="1" applyFont="1" applyBorder="1" applyAlignment="1">
      <alignment horizontal="center" vertical="center"/>
    </xf>
    <xf numFmtId="42" fontId="9" fillId="0" borderId="4" xfId="3" applyFont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left" vertical="center"/>
    </xf>
    <xf numFmtId="6" fontId="0" fillId="0" borderId="0" xfId="0" applyNumberFormat="1"/>
  </cellXfs>
  <cellStyles count="5">
    <cellStyle name="Moneda" xfId="1" builtinId="4"/>
    <cellStyle name="Moneda [0]" xfId="3" builtinId="7"/>
    <cellStyle name="Normal" xfId="0" builtinId="0"/>
    <cellStyle name="Normal 2 10" xfId="4" xr:uid="{E3408C61-3F42-4C74-9507-644961D9C5BF}"/>
    <cellStyle name="Normal 4 2" xfId="2" xr:uid="{0AD2E03F-E5D0-41C5-BD0A-5ADE04E46B48}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-&quot;$&quot;\ * #,##0_-;\-&quot;$&quot;\ * #,##0_-;_-&quot;$&quot;\ * &quot;-&quot;??_-;_-@_-"/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2" formatCode="0.00"/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alignment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microsoft.com/office/2007/relationships/hdphoto" Target="../media/hdphoto1.wdp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797719</xdr:colOff>
      <xdr:row>77</xdr:row>
      <xdr:rowOff>0</xdr:rowOff>
    </xdr:from>
    <xdr:ext cx="0" cy="924931"/>
    <xdr:pic>
      <xdr:nvPicPr>
        <xdr:cNvPr id="2" name="26 Imagen">
          <a:extLst>
            <a:ext uri="{FF2B5EF4-FFF2-40B4-BE49-F238E27FC236}">
              <a16:creationId xmlns:a16="http://schemas.microsoft.com/office/drawing/2014/main" id="{27F3D928-4D60-4E04-AAAA-6B81191F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094" y="14859000"/>
          <a:ext cx="0" cy="924931"/>
        </a:xfrm>
        <a:prstGeom prst="rect">
          <a:avLst/>
        </a:prstGeom>
      </xdr:spPr>
    </xdr:pic>
    <xdr:clientData/>
  </xdr:oneCellAnchor>
  <xdr:oneCellAnchor>
    <xdr:from>
      <xdr:col>0</xdr:col>
      <xdr:colOff>484880</xdr:colOff>
      <xdr:row>77</xdr:row>
      <xdr:rowOff>0</xdr:rowOff>
    </xdr:from>
    <xdr:ext cx="0" cy="826605"/>
    <xdr:pic>
      <xdr:nvPicPr>
        <xdr:cNvPr id="3" name="Imagen 2">
          <a:extLst>
            <a:ext uri="{FF2B5EF4-FFF2-40B4-BE49-F238E27FC236}">
              <a16:creationId xmlns:a16="http://schemas.microsoft.com/office/drawing/2014/main" id="{1B3A917D-7ACE-4F2D-B86F-3D1DFC4B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1577" y="15272303"/>
          <a:ext cx="826605" cy="0"/>
        </a:xfrm>
        <a:prstGeom prst="rect">
          <a:avLst/>
        </a:prstGeom>
      </xdr:spPr>
    </xdr:pic>
    <xdr:clientData/>
  </xdr:oneCellAnchor>
  <xdr:oneCellAnchor>
    <xdr:from>
      <xdr:col>0</xdr:col>
      <xdr:colOff>642937</xdr:colOff>
      <xdr:row>77</xdr:row>
      <xdr:rowOff>0</xdr:rowOff>
    </xdr:from>
    <xdr:ext cx="0" cy="824115"/>
    <xdr:pic>
      <xdr:nvPicPr>
        <xdr:cNvPr id="4" name="Imagen 3">
          <a:extLst>
            <a:ext uri="{FF2B5EF4-FFF2-40B4-BE49-F238E27FC236}">
              <a16:creationId xmlns:a16="http://schemas.microsoft.com/office/drawing/2014/main" id="{07079BF3-09AD-477A-8563-815E5F36E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937" y="14859000"/>
          <a:ext cx="0" cy="824115"/>
        </a:xfrm>
        <a:prstGeom prst="rect">
          <a:avLst/>
        </a:prstGeom>
      </xdr:spPr>
    </xdr:pic>
    <xdr:clientData/>
  </xdr:oneCellAnchor>
  <xdr:oneCellAnchor>
    <xdr:from>
      <xdr:col>0</xdr:col>
      <xdr:colOff>642939</xdr:colOff>
      <xdr:row>77</xdr:row>
      <xdr:rowOff>0</xdr:rowOff>
    </xdr:from>
    <xdr:ext cx="0" cy="820381"/>
    <xdr:pic>
      <xdr:nvPicPr>
        <xdr:cNvPr id="5" name="Imagen 4">
          <a:extLst>
            <a:ext uri="{FF2B5EF4-FFF2-40B4-BE49-F238E27FC236}">
              <a16:creationId xmlns:a16="http://schemas.microsoft.com/office/drawing/2014/main" id="{CA3AD98A-67DD-4203-B5C0-187B0347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2939" y="14859000"/>
          <a:ext cx="0" cy="820381"/>
        </a:xfrm>
        <a:prstGeom prst="rect">
          <a:avLst/>
        </a:prstGeom>
      </xdr:spPr>
    </xdr:pic>
    <xdr:clientData/>
  </xdr:oneCellAnchor>
  <xdr:oneCellAnchor>
    <xdr:from>
      <xdr:col>0</xdr:col>
      <xdr:colOff>564953</xdr:colOff>
      <xdr:row>77</xdr:row>
      <xdr:rowOff>0</xdr:rowOff>
    </xdr:from>
    <xdr:ext cx="0" cy="882842"/>
    <xdr:pic>
      <xdr:nvPicPr>
        <xdr:cNvPr id="6" name="Imagen 5">
          <a:extLst>
            <a:ext uri="{FF2B5EF4-FFF2-40B4-BE49-F238E27FC236}">
              <a16:creationId xmlns:a16="http://schemas.microsoft.com/office/drawing/2014/main" id="{D4AFAC84-A698-4E5A-ABBF-EDB903703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953" y="14859000"/>
          <a:ext cx="0" cy="882842"/>
        </a:xfrm>
        <a:prstGeom prst="rect">
          <a:avLst/>
        </a:prstGeom>
      </xdr:spPr>
    </xdr:pic>
    <xdr:clientData/>
  </xdr:oneCellAnchor>
  <xdr:oneCellAnchor>
    <xdr:from>
      <xdr:col>0</xdr:col>
      <xdr:colOff>226219</xdr:colOff>
      <xdr:row>77</xdr:row>
      <xdr:rowOff>0</xdr:rowOff>
    </xdr:from>
    <xdr:ext cx="0" cy="920963"/>
    <xdr:pic>
      <xdr:nvPicPr>
        <xdr:cNvPr id="7" name="Imagen 6">
          <a:extLst>
            <a:ext uri="{FF2B5EF4-FFF2-40B4-BE49-F238E27FC236}">
              <a16:creationId xmlns:a16="http://schemas.microsoft.com/office/drawing/2014/main" id="{733C244D-6AC2-4F0F-A5E4-2B260210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14859000"/>
          <a:ext cx="0" cy="920963"/>
        </a:xfrm>
        <a:prstGeom prst="rect">
          <a:avLst/>
        </a:prstGeom>
      </xdr:spPr>
    </xdr:pic>
    <xdr:clientData/>
  </xdr:oneCellAnchor>
  <xdr:oneCellAnchor>
    <xdr:from>
      <xdr:col>0</xdr:col>
      <xdr:colOff>659728</xdr:colOff>
      <xdr:row>77</xdr:row>
      <xdr:rowOff>0</xdr:rowOff>
    </xdr:from>
    <xdr:ext cx="0" cy="759027"/>
    <xdr:pic>
      <xdr:nvPicPr>
        <xdr:cNvPr id="8" name="Imagen 7">
          <a:extLst>
            <a:ext uri="{FF2B5EF4-FFF2-40B4-BE49-F238E27FC236}">
              <a16:creationId xmlns:a16="http://schemas.microsoft.com/office/drawing/2014/main" id="{21A96484-8891-4668-A68D-3494C342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9728" y="14859000"/>
          <a:ext cx="0" cy="759027"/>
        </a:xfrm>
        <a:prstGeom prst="rect">
          <a:avLst/>
        </a:prstGeom>
      </xdr:spPr>
    </xdr:pic>
    <xdr:clientData/>
  </xdr:oneCellAnchor>
  <xdr:oneCellAnchor>
    <xdr:from>
      <xdr:col>0</xdr:col>
      <xdr:colOff>702471</xdr:colOff>
      <xdr:row>77</xdr:row>
      <xdr:rowOff>0</xdr:rowOff>
    </xdr:from>
    <xdr:ext cx="0" cy="785211"/>
    <xdr:pic>
      <xdr:nvPicPr>
        <xdr:cNvPr id="9" name="Imagen 8">
          <a:extLst>
            <a:ext uri="{FF2B5EF4-FFF2-40B4-BE49-F238E27FC236}">
              <a16:creationId xmlns:a16="http://schemas.microsoft.com/office/drawing/2014/main" id="{95FFA299-62FB-4AD2-BF90-F9BD0C396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471" y="14859000"/>
          <a:ext cx="0" cy="785211"/>
        </a:xfrm>
        <a:prstGeom prst="rect">
          <a:avLst/>
        </a:prstGeom>
      </xdr:spPr>
    </xdr:pic>
    <xdr:clientData/>
  </xdr:oneCellAnchor>
  <xdr:oneCellAnchor>
    <xdr:from>
      <xdr:col>0</xdr:col>
      <xdr:colOff>631031</xdr:colOff>
      <xdr:row>77</xdr:row>
      <xdr:rowOff>0</xdr:rowOff>
    </xdr:from>
    <xdr:ext cx="0" cy="814029"/>
    <xdr:pic>
      <xdr:nvPicPr>
        <xdr:cNvPr id="10" name="Imagen 9">
          <a:extLst>
            <a:ext uri="{FF2B5EF4-FFF2-40B4-BE49-F238E27FC236}">
              <a16:creationId xmlns:a16="http://schemas.microsoft.com/office/drawing/2014/main" id="{6A37B286-24D0-4FA8-9173-FE1F14D68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031" y="14859000"/>
          <a:ext cx="0" cy="814029"/>
        </a:xfrm>
        <a:prstGeom prst="rect">
          <a:avLst/>
        </a:prstGeom>
      </xdr:spPr>
    </xdr:pic>
    <xdr:clientData/>
  </xdr:oneCellAnchor>
  <xdr:oneCellAnchor>
    <xdr:from>
      <xdr:col>0</xdr:col>
      <xdr:colOff>629370</xdr:colOff>
      <xdr:row>77</xdr:row>
      <xdr:rowOff>0</xdr:rowOff>
    </xdr:from>
    <xdr:ext cx="0" cy="692664"/>
    <xdr:pic>
      <xdr:nvPicPr>
        <xdr:cNvPr id="11" name="Imagen 10">
          <a:extLst>
            <a:ext uri="{FF2B5EF4-FFF2-40B4-BE49-F238E27FC236}">
              <a16:creationId xmlns:a16="http://schemas.microsoft.com/office/drawing/2014/main" id="{6E30D111-FF2F-4A7F-85E9-B1694F27C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3" t="19734" r="15826"/>
        <a:stretch/>
      </xdr:blipFill>
      <xdr:spPr>
        <a:xfrm rot="16200000">
          <a:off x="283038" y="15205332"/>
          <a:ext cx="692664" cy="0"/>
        </a:xfrm>
        <a:prstGeom prst="rect">
          <a:avLst/>
        </a:prstGeom>
      </xdr:spPr>
    </xdr:pic>
    <xdr:clientData/>
  </xdr:oneCellAnchor>
  <xdr:oneCellAnchor>
    <xdr:from>
      <xdr:col>0</xdr:col>
      <xdr:colOff>333384</xdr:colOff>
      <xdr:row>77</xdr:row>
      <xdr:rowOff>0</xdr:rowOff>
    </xdr:from>
    <xdr:ext cx="0" cy="956682"/>
    <xdr:pic>
      <xdr:nvPicPr>
        <xdr:cNvPr id="12" name="Imagen 11">
          <a:extLst>
            <a:ext uri="{FF2B5EF4-FFF2-40B4-BE49-F238E27FC236}">
              <a16:creationId xmlns:a16="http://schemas.microsoft.com/office/drawing/2014/main" id="{CBFCC5CC-F988-4BD5-BBE6-4CCA07D463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2" t="11254" r="8801" b="10296"/>
        <a:stretch/>
      </xdr:blipFill>
      <xdr:spPr>
        <a:xfrm rot="16200000">
          <a:off x="-144957" y="15337341"/>
          <a:ext cx="956682" cy="0"/>
        </a:xfrm>
        <a:prstGeom prst="rect">
          <a:avLst/>
        </a:prstGeom>
      </xdr:spPr>
    </xdr:pic>
    <xdr:clientData/>
  </xdr:oneCellAnchor>
  <xdr:oneCellAnchor>
    <xdr:from>
      <xdr:col>0</xdr:col>
      <xdr:colOff>619125</xdr:colOff>
      <xdr:row>77</xdr:row>
      <xdr:rowOff>0</xdr:rowOff>
    </xdr:from>
    <xdr:ext cx="0" cy="870936"/>
    <xdr:pic>
      <xdr:nvPicPr>
        <xdr:cNvPr id="13" name="Imagen 12">
          <a:extLst>
            <a:ext uri="{FF2B5EF4-FFF2-40B4-BE49-F238E27FC236}">
              <a16:creationId xmlns:a16="http://schemas.microsoft.com/office/drawing/2014/main" id="{AA81DA6F-AE15-47C1-9A7A-6C5AF6BE0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62" b="16221"/>
        <a:stretch/>
      </xdr:blipFill>
      <xdr:spPr>
        <a:xfrm>
          <a:off x="619125" y="14859000"/>
          <a:ext cx="0" cy="870936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42688"/>
    <xdr:pic>
      <xdr:nvPicPr>
        <xdr:cNvPr id="14" name="Imagen 13">
          <a:extLst>
            <a:ext uri="{FF2B5EF4-FFF2-40B4-BE49-F238E27FC236}">
              <a16:creationId xmlns:a16="http://schemas.microsoft.com/office/drawing/2014/main" id="{1DCAE4BF-E99F-4822-8CCF-05C7D308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42688"/>
        </a:xfrm>
        <a:prstGeom prst="rect">
          <a:avLst/>
        </a:prstGeom>
      </xdr:spPr>
    </xdr:pic>
    <xdr:clientData/>
  </xdr:oneCellAnchor>
  <xdr:oneCellAnchor>
    <xdr:from>
      <xdr:col>0</xdr:col>
      <xdr:colOff>595313</xdr:colOff>
      <xdr:row>77</xdr:row>
      <xdr:rowOff>0</xdr:rowOff>
    </xdr:from>
    <xdr:ext cx="0" cy="835087"/>
    <xdr:pic>
      <xdr:nvPicPr>
        <xdr:cNvPr id="15" name="41 Imagen">
          <a:extLst>
            <a:ext uri="{FF2B5EF4-FFF2-40B4-BE49-F238E27FC236}">
              <a16:creationId xmlns:a16="http://schemas.microsoft.com/office/drawing/2014/main" id="{F6909DDD-E6D9-4704-9335-7A3ADA10D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892" t="15596" r="9629" b="17431"/>
        <a:stretch/>
      </xdr:blipFill>
      <xdr:spPr>
        <a:xfrm>
          <a:off x="595313" y="14859000"/>
          <a:ext cx="0" cy="835087"/>
        </a:xfrm>
        <a:prstGeom prst="rect">
          <a:avLst/>
        </a:prstGeom>
      </xdr:spPr>
    </xdr:pic>
    <xdr:clientData/>
  </xdr:oneCellAnchor>
  <xdr:oneCellAnchor>
    <xdr:from>
      <xdr:col>0</xdr:col>
      <xdr:colOff>248067</xdr:colOff>
      <xdr:row>77</xdr:row>
      <xdr:rowOff>0</xdr:rowOff>
    </xdr:from>
    <xdr:ext cx="0" cy="678198"/>
    <xdr:pic>
      <xdr:nvPicPr>
        <xdr:cNvPr id="16" name="59 Imagen">
          <a:extLst>
            <a:ext uri="{FF2B5EF4-FFF2-40B4-BE49-F238E27FC236}">
              <a16:creationId xmlns:a16="http://schemas.microsoft.com/office/drawing/2014/main" id="{445D8672-665F-404B-A892-C6FB19D33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-91032" y="15198099"/>
          <a:ext cx="678198" cy="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77</xdr:row>
      <xdr:rowOff>0</xdr:rowOff>
    </xdr:from>
    <xdr:ext cx="0" cy="920963"/>
    <xdr:pic>
      <xdr:nvPicPr>
        <xdr:cNvPr id="17" name="Imagen 16">
          <a:extLst>
            <a:ext uri="{FF2B5EF4-FFF2-40B4-BE49-F238E27FC236}">
              <a16:creationId xmlns:a16="http://schemas.microsoft.com/office/drawing/2014/main" id="{4BFEC304-A6F4-4AE9-8E16-79D9F7B40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59000"/>
          <a:ext cx="0" cy="920963"/>
        </a:xfrm>
        <a:prstGeom prst="rect">
          <a:avLst/>
        </a:prstGeom>
      </xdr:spPr>
    </xdr:pic>
    <xdr:clientData/>
  </xdr:oneCellAnchor>
  <xdr:oneCellAnchor>
    <xdr:from>
      <xdr:col>0</xdr:col>
      <xdr:colOff>666751</xdr:colOff>
      <xdr:row>77</xdr:row>
      <xdr:rowOff>0</xdr:rowOff>
    </xdr:from>
    <xdr:ext cx="0" cy="799498"/>
    <xdr:pic>
      <xdr:nvPicPr>
        <xdr:cNvPr id="18" name="Imagen 17">
          <a:extLst>
            <a:ext uri="{FF2B5EF4-FFF2-40B4-BE49-F238E27FC236}">
              <a16:creationId xmlns:a16="http://schemas.microsoft.com/office/drawing/2014/main" id="{66D931C5-7071-41DF-987C-8C65A4B4E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1" y="14859000"/>
          <a:ext cx="0" cy="799498"/>
        </a:xfrm>
        <a:prstGeom prst="rect">
          <a:avLst/>
        </a:prstGeom>
      </xdr:spPr>
    </xdr:pic>
    <xdr:clientData/>
  </xdr:oneCellAnchor>
  <xdr:oneCellAnchor>
    <xdr:from>
      <xdr:col>0</xdr:col>
      <xdr:colOff>714373</xdr:colOff>
      <xdr:row>77</xdr:row>
      <xdr:rowOff>0</xdr:rowOff>
    </xdr:from>
    <xdr:ext cx="0" cy="822851"/>
    <xdr:pic>
      <xdr:nvPicPr>
        <xdr:cNvPr id="19" name="Imagen 18">
          <a:extLst>
            <a:ext uri="{FF2B5EF4-FFF2-40B4-BE49-F238E27FC236}">
              <a16:creationId xmlns:a16="http://schemas.microsoft.com/office/drawing/2014/main" id="{3FE12EAE-D4CF-40C7-BA26-D6022A4A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flipH="1">
          <a:off x="714373" y="14859000"/>
          <a:ext cx="0" cy="822851"/>
        </a:xfrm>
        <a:prstGeom prst="rect">
          <a:avLst/>
        </a:prstGeom>
      </xdr:spPr>
    </xdr:pic>
    <xdr:clientData/>
  </xdr:oneCellAnchor>
  <xdr:oneCellAnchor>
    <xdr:from>
      <xdr:col>0</xdr:col>
      <xdr:colOff>607218</xdr:colOff>
      <xdr:row>77</xdr:row>
      <xdr:rowOff>0</xdr:rowOff>
    </xdr:from>
    <xdr:ext cx="0" cy="861119"/>
    <xdr:pic>
      <xdr:nvPicPr>
        <xdr:cNvPr id="20" name="Imagen 19">
          <a:extLst>
            <a:ext uri="{FF2B5EF4-FFF2-40B4-BE49-F238E27FC236}">
              <a16:creationId xmlns:a16="http://schemas.microsoft.com/office/drawing/2014/main" id="{0CB3027A-CFDC-49D8-8A65-EAAFFEF37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607218" y="14859000"/>
          <a:ext cx="0" cy="861119"/>
        </a:xfrm>
        <a:prstGeom prst="rect">
          <a:avLst/>
        </a:prstGeom>
      </xdr:spPr>
    </xdr:pic>
    <xdr:clientData/>
  </xdr:oneCellAnchor>
  <xdr:oneCellAnchor>
    <xdr:from>
      <xdr:col>0</xdr:col>
      <xdr:colOff>642939</xdr:colOff>
      <xdr:row>77</xdr:row>
      <xdr:rowOff>0</xdr:rowOff>
    </xdr:from>
    <xdr:ext cx="0" cy="839515"/>
    <xdr:pic>
      <xdr:nvPicPr>
        <xdr:cNvPr id="21" name="Imagen 20">
          <a:extLst>
            <a:ext uri="{FF2B5EF4-FFF2-40B4-BE49-F238E27FC236}">
              <a16:creationId xmlns:a16="http://schemas.microsoft.com/office/drawing/2014/main" id="{CA2D7CD5-D665-4EAB-BB6B-297846B4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2939" y="14859000"/>
          <a:ext cx="0" cy="839515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2" name="Imagen 21">
          <a:extLst>
            <a:ext uri="{FF2B5EF4-FFF2-40B4-BE49-F238E27FC236}">
              <a16:creationId xmlns:a16="http://schemas.microsoft.com/office/drawing/2014/main" id="{1E49784C-162E-4D0D-A7C6-369025FA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3" name="Imagen 22">
          <a:extLst>
            <a:ext uri="{FF2B5EF4-FFF2-40B4-BE49-F238E27FC236}">
              <a16:creationId xmlns:a16="http://schemas.microsoft.com/office/drawing/2014/main" id="{0D014F26-BF44-4997-B624-784E06C60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4" name="Imagen 23">
          <a:extLst>
            <a:ext uri="{FF2B5EF4-FFF2-40B4-BE49-F238E27FC236}">
              <a16:creationId xmlns:a16="http://schemas.microsoft.com/office/drawing/2014/main" id="{71172B51-885E-4B4E-83AF-EBD7A085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5" name="Imagen 24">
          <a:extLst>
            <a:ext uri="{FF2B5EF4-FFF2-40B4-BE49-F238E27FC236}">
              <a16:creationId xmlns:a16="http://schemas.microsoft.com/office/drawing/2014/main" id="{1EA53D81-B458-49EA-991A-10C5EA7A0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6" name="Imagen 25">
          <a:extLst>
            <a:ext uri="{FF2B5EF4-FFF2-40B4-BE49-F238E27FC236}">
              <a16:creationId xmlns:a16="http://schemas.microsoft.com/office/drawing/2014/main" id="{88029876-46DF-4EDE-A356-25EF9372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7" name="Imagen 26">
          <a:extLst>
            <a:ext uri="{FF2B5EF4-FFF2-40B4-BE49-F238E27FC236}">
              <a16:creationId xmlns:a16="http://schemas.microsoft.com/office/drawing/2014/main" id="{F48D14F7-8259-49EC-99AB-2AD0A078F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8" name="Imagen 27">
          <a:extLst>
            <a:ext uri="{FF2B5EF4-FFF2-40B4-BE49-F238E27FC236}">
              <a16:creationId xmlns:a16="http://schemas.microsoft.com/office/drawing/2014/main" id="{9DA34BE1-65E4-4295-AF68-0F2DA201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29" name="Imagen 28">
          <a:extLst>
            <a:ext uri="{FF2B5EF4-FFF2-40B4-BE49-F238E27FC236}">
              <a16:creationId xmlns:a16="http://schemas.microsoft.com/office/drawing/2014/main" id="{E4DE9753-16E4-4C7A-AFA8-CF56FE62D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0" name="Imagen 29">
          <a:extLst>
            <a:ext uri="{FF2B5EF4-FFF2-40B4-BE49-F238E27FC236}">
              <a16:creationId xmlns:a16="http://schemas.microsoft.com/office/drawing/2014/main" id="{BE4EF0F6-65CF-4DB9-84E7-20FBFC6C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1" name="Imagen 30">
          <a:extLst>
            <a:ext uri="{FF2B5EF4-FFF2-40B4-BE49-F238E27FC236}">
              <a16:creationId xmlns:a16="http://schemas.microsoft.com/office/drawing/2014/main" id="{9B7F0E4C-7359-4A0E-8BC3-8A5893F9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2" name="Imagen 31">
          <a:extLst>
            <a:ext uri="{FF2B5EF4-FFF2-40B4-BE49-F238E27FC236}">
              <a16:creationId xmlns:a16="http://schemas.microsoft.com/office/drawing/2014/main" id="{1FB6C4ED-BFC1-47D9-9DD2-1A90CF878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3" name="Imagen 32">
          <a:extLst>
            <a:ext uri="{FF2B5EF4-FFF2-40B4-BE49-F238E27FC236}">
              <a16:creationId xmlns:a16="http://schemas.microsoft.com/office/drawing/2014/main" id="{E7A4FA9A-A954-4456-83BB-64BCE1878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4" name="Imagen 33">
          <a:extLst>
            <a:ext uri="{FF2B5EF4-FFF2-40B4-BE49-F238E27FC236}">
              <a16:creationId xmlns:a16="http://schemas.microsoft.com/office/drawing/2014/main" id="{12D7D7B9-5340-44DD-BFFD-54FF979F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5" name="Imagen 34">
          <a:extLst>
            <a:ext uri="{FF2B5EF4-FFF2-40B4-BE49-F238E27FC236}">
              <a16:creationId xmlns:a16="http://schemas.microsoft.com/office/drawing/2014/main" id="{41EBE17D-C379-471F-904D-6B6B8992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6" name="Imagen 35">
          <a:extLst>
            <a:ext uri="{FF2B5EF4-FFF2-40B4-BE49-F238E27FC236}">
              <a16:creationId xmlns:a16="http://schemas.microsoft.com/office/drawing/2014/main" id="{E417E3D2-6740-4C1D-BD81-C65E1EDE8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7" name="Imagen 36">
          <a:extLst>
            <a:ext uri="{FF2B5EF4-FFF2-40B4-BE49-F238E27FC236}">
              <a16:creationId xmlns:a16="http://schemas.microsoft.com/office/drawing/2014/main" id="{6CEFA130-82A4-4F61-8BD9-E2DA8488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8" name="Imagen 37">
          <a:extLst>
            <a:ext uri="{FF2B5EF4-FFF2-40B4-BE49-F238E27FC236}">
              <a16:creationId xmlns:a16="http://schemas.microsoft.com/office/drawing/2014/main" id="{CB751731-87FA-451F-82A9-8A2464FC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39" name="Imagen 38">
          <a:extLst>
            <a:ext uri="{FF2B5EF4-FFF2-40B4-BE49-F238E27FC236}">
              <a16:creationId xmlns:a16="http://schemas.microsoft.com/office/drawing/2014/main" id="{3A05A6D7-3B4C-40DE-A3EF-79C30895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0" name="Imagen 39">
          <a:extLst>
            <a:ext uri="{FF2B5EF4-FFF2-40B4-BE49-F238E27FC236}">
              <a16:creationId xmlns:a16="http://schemas.microsoft.com/office/drawing/2014/main" id="{3203D288-D320-48C1-8177-D99D98B16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1" name="Imagen 40">
          <a:extLst>
            <a:ext uri="{FF2B5EF4-FFF2-40B4-BE49-F238E27FC236}">
              <a16:creationId xmlns:a16="http://schemas.microsoft.com/office/drawing/2014/main" id="{EA98280E-EAA1-4D19-93D6-700902FC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2" name="Imagen 41">
          <a:extLst>
            <a:ext uri="{FF2B5EF4-FFF2-40B4-BE49-F238E27FC236}">
              <a16:creationId xmlns:a16="http://schemas.microsoft.com/office/drawing/2014/main" id="{CC66B259-78A4-4511-A7FC-E65B6ADD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3" name="Imagen 42">
          <a:extLst>
            <a:ext uri="{FF2B5EF4-FFF2-40B4-BE49-F238E27FC236}">
              <a16:creationId xmlns:a16="http://schemas.microsoft.com/office/drawing/2014/main" id="{F17CA9F5-60B9-4292-B397-BFD0491A4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4" name="Imagen 43">
          <a:extLst>
            <a:ext uri="{FF2B5EF4-FFF2-40B4-BE49-F238E27FC236}">
              <a16:creationId xmlns:a16="http://schemas.microsoft.com/office/drawing/2014/main" id="{6CA1387F-6B90-483F-B941-258A8F2F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5" name="Imagen 44">
          <a:extLst>
            <a:ext uri="{FF2B5EF4-FFF2-40B4-BE49-F238E27FC236}">
              <a16:creationId xmlns:a16="http://schemas.microsoft.com/office/drawing/2014/main" id="{E577B449-69A6-4BEE-875C-EA6F555BC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oneCellAnchor>
    <xdr:from>
      <xdr:col>0</xdr:col>
      <xdr:colOff>738190</xdr:colOff>
      <xdr:row>77</xdr:row>
      <xdr:rowOff>0</xdr:rowOff>
    </xdr:from>
    <xdr:ext cx="0" cy="726280"/>
    <xdr:pic>
      <xdr:nvPicPr>
        <xdr:cNvPr id="46" name="Imagen 45">
          <a:extLst>
            <a:ext uri="{FF2B5EF4-FFF2-40B4-BE49-F238E27FC236}">
              <a16:creationId xmlns:a16="http://schemas.microsoft.com/office/drawing/2014/main" id="{0ECD338A-6CA2-463B-9399-28ABBC469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90" y="14859000"/>
          <a:ext cx="0" cy="726280"/>
        </a:xfrm>
        <a:prstGeom prst="rect">
          <a:avLst/>
        </a:prstGeom>
      </xdr:spPr>
    </xdr:pic>
    <xdr:clientData/>
  </xdr:oneCellAnchor>
  <xdr:twoCellAnchor>
    <xdr:from>
      <xdr:col>0</xdr:col>
      <xdr:colOff>1044221</xdr:colOff>
      <xdr:row>51</xdr:row>
      <xdr:rowOff>225782</xdr:rowOff>
    </xdr:from>
    <xdr:to>
      <xdr:col>0</xdr:col>
      <xdr:colOff>1605317</xdr:colOff>
      <xdr:row>51</xdr:row>
      <xdr:rowOff>874893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2997B831-4CFB-4E7B-A116-C84535C4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8521" y="36487457"/>
          <a:ext cx="561096" cy="649111"/>
        </a:xfrm>
        <a:prstGeom prst="rect">
          <a:avLst/>
        </a:prstGeom>
      </xdr:spPr>
    </xdr:pic>
    <xdr:clientData/>
  </xdr:twoCellAnchor>
  <xdr:twoCellAnchor>
    <xdr:from>
      <xdr:col>0</xdr:col>
      <xdr:colOff>1058340</xdr:colOff>
      <xdr:row>52</xdr:row>
      <xdr:rowOff>225776</xdr:rowOff>
    </xdr:from>
    <xdr:to>
      <xdr:col>0</xdr:col>
      <xdr:colOff>1619436</xdr:colOff>
      <xdr:row>52</xdr:row>
      <xdr:rowOff>874887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9921E21-A5D1-4D8D-B19C-CD9260698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72640" y="37630451"/>
          <a:ext cx="561096" cy="649111"/>
        </a:xfrm>
        <a:prstGeom prst="rect">
          <a:avLst/>
        </a:prstGeom>
      </xdr:spPr>
    </xdr:pic>
    <xdr:clientData/>
  </xdr:twoCellAnchor>
  <xdr:twoCellAnchor>
    <xdr:from>
      <xdr:col>0</xdr:col>
      <xdr:colOff>1044225</xdr:colOff>
      <xdr:row>53</xdr:row>
      <xdr:rowOff>218728</xdr:rowOff>
    </xdr:from>
    <xdr:to>
      <xdr:col>0</xdr:col>
      <xdr:colOff>1605321</xdr:colOff>
      <xdr:row>53</xdr:row>
      <xdr:rowOff>867839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F335E3E1-D5EC-410F-AA35-54525EA2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8525" y="38766403"/>
          <a:ext cx="561096" cy="649111"/>
        </a:xfrm>
        <a:prstGeom prst="rect">
          <a:avLst/>
        </a:prstGeom>
      </xdr:spPr>
    </xdr:pic>
    <xdr:clientData/>
  </xdr:twoCellAnchor>
  <xdr:twoCellAnchor>
    <xdr:from>
      <xdr:col>0</xdr:col>
      <xdr:colOff>1044225</xdr:colOff>
      <xdr:row>55</xdr:row>
      <xdr:rowOff>218728</xdr:rowOff>
    </xdr:from>
    <xdr:to>
      <xdr:col>0</xdr:col>
      <xdr:colOff>1605321</xdr:colOff>
      <xdr:row>55</xdr:row>
      <xdr:rowOff>867839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51409B63-BF1D-4DA9-ABAB-0A523E18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8525" y="41052403"/>
          <a:ext cx="561096" cy="649111"/>
        </a:xfrm>
        <a:prstGeom prst="rect">
          <a:avLst/>
        </a:prstGeom>
      </xdr:spPr>
    </xdr:pic>
    <xdr:clientData/>
  </xdr:twoCellAnchor>
  <xdr:twoCellAnchor>
    <xdr:from>
      <xdr:col>0</xdr:col>
      <xdr:colOff>1079508</xdr:colOff>
      <xdr:row>54</xdr:row>
      <xdr:rowOff>218712</xdr:rowOff>
    </xdr:from>
    <xdr:to>
      <xdr:col>0</xdr:col>
      <xdr:colOff>1640604</xdr:colOff>
      <xdr:row>54</xdr:row>
      <xdr:rowOff>867823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BB961C6B-F7BC-4127-A251-E8500C04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93808" y="39909387"/>
          <a:ext cx="561096" cy="649111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83</xdr:row>
      <xdr:rowOff>0</xdr:rowOff>
    </xdr:from>
    <xdr:to>
      <xdr:col>10</xdr:col>
      <xdr:colOff>304800</xdr:colOff>
      <xdr:row>83</xdr:row>
      <xdr:rowOff>304800</xdr:rowOff>
    </xdr:to>
    <xdr:sp macro="" textlink="">
      <xdr:nvSpPr>
        <xdr:cNvPr id="52" name="AutoShape 3" descr="Lc/sc 1 Mts Simplex Monomodo Fibra Óptica Patch Cord | MercadoLibre">
          <a:extLst>
            <a:ext uri="{FF2B5EF4-FFF2-40B4-BE49-F238E27FC236}">
              <a16:creationId xmlns:a16="http://schemas.microsoft.com/office/drawing/2014/main" id="{50E359CF-1A7A-45E5-8247-5A8530A9D41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70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8ABA4-4DC9-4B73-B16E-DA14E9E14E67}" name="Tabla126" displayName="Tabla126" ref="A1:K97" totalsRowShown="0" headerRowDxfId="19" dataDxfId="17" headerRowBorderDxfId="18" tableBorderDxfId="16" totalsRowBorderDxfId="15">
  <autoFilter ref="A1:K97" xr:uid="{00000000-0009-0000-0100-000001000000}"/>
  <sortState xmlns:xlrd2="http://schemas.microsoft.com/office/spreadsheetml/2017/richdata2" ref="A2:K97">
    <sortCondition sortBy="fontColor" ref="A1:A97" dxfId="14"/>
  </sortState>
  <tableColumns count="11">
    <tableColumn id="3" xr3:uid="{297FF0B6-8C42-44D0-93AD-F802CECF1693}" name="REFERENCIA" dataDxfId="13"/>
    <tableColumn id="4" xr3:uid="{CC26B254-DA21-4249-90B8-802CA4758750}" name="DESCRIPCION" dataDxfId="12"/>
    <tableColumn id="10" xr3:uid="{E8878299-064F-4A6A-B53B-0A845EE6A680}" name="PRECIO SUGERIDO INSTALADOR_x000a_( CON  IVA)" dataDxfId="11" dataCellStyle="Moneda">
      <calculatedColumnFormula>+Tabla126[[#This Row],[COSTO +IVA]]/Tabla126[[#This Row],[Columna5]]</calculatedColumnFormula>
    </tableColumn>
    <tableColumn id="12" xr3:uid="{34B06F49-9063-430B-B630-0762873A9272}" name="PRECIO TIENDA (CON IVA)" dataDxfId="10" dataCellStyle="Moneda">
      <calculatedColumnFormula>+Tabla126[[#This Row],[PRECIO SUGERIDO INSTALADOR
( CON  IVA)]]-Tabla126[[#This Row],[Columna4]]</calculatedColumnFormula>
    </tableColumn>
    <tableColumn id="13" xr3:uid="{6A680018-1D53-4992-8389-5340F7700B92}" name="PRECIO CLIENTE FINAL (CON IVA)" dataDxfId="9" dataCellStyle="Moneda">
      <calculatedColumnFormula>+Tabla126[[#This Row],[PRECIO SUGERIDO INSTALADOR
( CON  IVA)]]/0.7</calculatedColumnFormula>
    </tableColumn>
    <tableColumn id="11" xr3:uid="{E3EC3AE9-B320-45E4-B348-96FCFB01ED27}" name="Columna4" dataDxfId="8" dataCellStyle="Moneda">
      <calculatedColumnFormula>+Tabla126[[#This Row],[PRECIO SUGERIDO INSTALADOR
( CON  IVA)]]*5%</calculatedColumnFormula>
    </tableColumn>
    <tableColumn id="5" xr3:uid="{C3FA4800-DDAB-4B71-98C9-1878C256F321}" name="Columna5" dataDxfId="7"/>
    <tableColumn id="6" xr3:uid="{1C8BB8A2-B794-4ACB-A16A-3ADFA1297251}" name="COSTO +IVA" dataDxfId="6" dataCellStyle="Moneda">
      <calculatedColumnFormula>Tabla126[[#This Row],[COSTO]]*1.19</calculatedColumnFormula>
    </tableColumn>
    <tableColumn id="7" xr3:uid="{BE28CE57-4E17-42DF-B871-64422FE2B76B}" name="Columna7" dataDxfId="5"/>
    <tableColumn id="8" xr3:uid="{DC3BADBE-821F-4400-AB98-FCC65F70DB2F}" name="Columna8" dataDxfId="4"/>
    <tableColumn id="9" xr3:uid="{7EFEDED3-3CB3-4FBD-8141-7CD42FC9C69D}" name="COSTO" dataDxfId="3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292A-C11A-471F-BB4B-FF916982B648}">
  <dimension ref="A1:M925"/>
  <sheetViews>
    <sheetView tabSelected="1" zoomScale="85" zoomScaleNormal="85" workbookViewId="0">
      <pane ySplit="1" topLeftCell="A49" activePane="bottomLeft" state="frozen"/>
      <selection pane="bottomLeft" activeCell="A51" sqref="A51"/>
    </sheetView>
  </sheetViews>
  <sheetFormatPr baseColWidth="10" defaultColWidth="11.28515625" defaultRowHeight="14.25" x14ac:dyDescent="0.2"/>
  <cols>
    <col min="1" max="1" width="25.28515625" style="1" customWidth="1"/>
    <col min="2" max="2" width="37" style="7" customWidth="1"/>
    <col min="3" max="3" width="25.5703125" style="6" customWidth="1"/>
    <col min="4" max="4" width="20" style="6" customWidth="1"/>
    <col min="5" max="5" width="24" style="6" customWidth="1"/>
    <col min="6" max="6" width="17.28515625" style="6" hidden="1" customWidth="1"/>
    <col min="7" max="7" width="7.5703125" style="5" hidden="1" customWidth="1"/>
    <col min="8" max="8" width="17.7109375" style="4" hidden="1" customWidth="1"/>
    <col min="9" max="9" width="3.28515625" style="1" hidden="1" customWidth="1"/>
    <col min="10" max="10" width="3.5703125" style="1" hidden="1" customWidth="1"/>
    <col min="11" max="11" width="21.85546875" style="3" hidden="1" customWidth="1"/>
    <col min="12" max="12" width="12.28515625" style="2" customWidth="1"/>
    <col min="13" max="13" width="13.28515625" style="2" bestFit="1" customWidth="1"/>
    <col min="14" max="16384" width="11.28515625" style="1"/>
  </cols>
  <sheetData>
    <row r="1" spans="1:13" s="19" customFormat="1" ht="47.25" customHeight="1" x14ac:dyDescent="0.25">
      <c r="A1" s="28" t="s">
        <v>108</v>
      </c>
      <c r="B1" s="27" t="s">
        <v>107</v>
      </c>
      <c r="C1" s="26" t="s">
        <v>106</v>
      </c>
      <c r="D1" s="26" t="s">
        <v>105</v>
      </c>
      <c r="E1" s="26" t="s">
        <v>104</v>
      </c>
      <c r="F1" s="25" t="s">
        <v>103</v>
      </c>
      <c r="G1" s="24" t="s">
        <v>102</v>
      </c>
      <c r="H1" s="23" t="s">
        <v>101</v>
      </c>
      <c r="I1" s="22" t="s">
        <v>100</v>
      </c>
      <c r="J1" s="22" t="s">
        <v>99</v>
      </c>
      <c r="K1" s="21" t="s">
        <v>98</v>
      </c>
      <c r="L1" s="20"/>
      <c r="M1" s="20"/>
    </row>
    <row r="2" spans="1:13" ht="16.5" x14ac:dyDescent="0.2">
      <c r="A2" s="17" t="s">
        <v>109</v>
      </c>
      <c r="B2" s="9" t="s">
        <v>114</v>
      </c>
      <c r="C2" s="8">
        <f>+Tabla126[[#This Row],[COSTO +IVA]]/Tabla126[[#This Row],[Columna5]]</f>
        <v>366671.19999999995</v>
      </c>
      <c r="D2" s="8">
        <f>+Tabla126[[#This Row],[PRECIO SUGERIDO INSTALADOR
( CON  IVA)]]-Tabla126[[#This Row],[Columna4]]</f>
        <v>348337.63999999996</v>
      </c>
      <c r="E2" s="8">
        <f>+Tabla126[[#This Row],[PRECIO SUGERIDO INSTALADOR
( CON  IVA)]]/0.7</f>
        <v>523815.99999999994</v>
      </c>
      <c r="F2" s="8">
        <f>+Tabla126[[#This Row],[PRECIO SUGERIDO INSTALADOR
( CON  IVA)]]*5%</f>
        <v>18333.559999999998</v>
      </c>
      <c r="G2" s="12">
        <v>0.85</v>
      </c>
      <c r="H2" s="11">
        <f>Tabla126[[#This Row],[COSTO]]*1.19</f>
        <v>311670.51999999996</v>
      </c>
      <c r="I2" s="10"/>
      <c r="J2" s="10"/>
      <c r="K2" s="29">
        <v>261908</v>
      </c>
    </row>
    <row r="3" spans="1:13" ht="16.5" x14ac:dyDescent="0.2">
      <c r="A3" s="17" t="s">
        <v>110</v>
      </c>
      <c r="B3" s="9" t="s">
        <v>115</v>
      </c>
      <c r="C3" s="8">
        <f>+Tabla126[[#This Row],[COSTO +IVA]]/Tabla126[[#This Row],[Columna5]]</f>
        <v>483799.4</v>
      </c>
      <c r="D3" s="8">
        <f>+Tabla126[[#This Row],[PRECIO SUGERIDO INSTALADOR
( CON  IVA)]]-Tabla126[[#This Row],[Columna4]]</f>
        <v>459609.43000000005</v>
      </c>
      <c r="E3" s="8">
        <f>+Tabla126[[#This Row],[PRECIO SUGERIDO INSTALADOR
( CON  IVA)]]/0.7</f>
        <v>691142.00000000012</v>
      </c>
      <c r="F3" s="8">
        <f>+Tabla126[[#This Row],[PRECIO SUGERIDO INSTALADOR
( CON  IVA)]]*5%</f>
        <v>24189.97</v>
      </c>
      <c r="G3" s="12">
        <v>0.85</v>
      </c>
      <c r="H3" s="11">
        <f>Tabla126[[#This Row],[COSTO]]*1.19</f>
        <v>411229.49</v>
      </c>
      <c r="I3" s="10"/>
      <c r="J3" s="10"/>
      <c r="K3" s="29">
        <v>345571</v>
      </c>
    </row>
    <row r="4" spans="1:13" ht="28.5" x14ac:dyDescent="0.2">
      <c r="A4" s="17" t="s">
        <v>120</v>
      </c>
      <c r="B4" s="9" t="s">
        <v>121</v>
      </c>
      <c r="C4" s="8">
        <f>+Tabla126[[#This Row],[COSTO +IVA]]/Tabla126[[#This Row],[Columna5]]</f>
        <v>224000</v>
      </c>
      <c r="D4" s="8">
        <f>+Tabla126[[#This Row],[PRECIO SUGERIDO INSTALADOR
( CON  IVA)]]-Tabla126[[#This Row],[Columna4]]</f>
        <v>212800</v>
      </c>
      <c r="E4" s="8">
        <f>+Tabla126[[#This Row],[PRECIO SUGERIDO INSTALADOR
( CON  IVA)]]/0.7</f>
        <v>320000</v>
      </c>
      <c r="F4" s="8">
        <f>+Tabla126[[#This Row],[PRECIO SUGERIDO INSTALADOR
( CON  IVA)]]*5%</f>
        <v>11200</v>
      </c>
      <c r="G4" s="12">
        <v>0.85</v>
      </c>
      <c r="H4" s="11">
        <f>Tabla126[[#This Row],[COSTO]]*1.19</f>
        <v>190400</v>
      </c>
      <c r="I4" s="10"/>
      <c r="J4" s="10"/>
      <c r="K4" s="29">
        <v>160000</v>
      </c>
    </row>
    <row r="5" spans="1:13" ht="28.5" x14ac:dyDescent="0.2">
      <c r="A5" s="17" t="s">
        <v>111</v>
      </c>
      <c r="B5" s="9" t="s">
        <v>116</v>
      </c>
      <c r="C5" s="8">
        <f>+Tabla126[[#This Row],[COSTO +IVA]]/Tabla126[[#This Row],[Columna5]]</f>
        <v>286805.40000000002</v>
      </c>
      <c r="D5" s="8">
        <f>+Tabla126[[#This Row],[PRECIO SUGERIDO INSTALADOR
( CON  IVA)]]-Tabla126[[#This Row],[Columna4]]</f>
        <v>272465.13</v>
      </c>
      <c r="E5" s="8">
        <f>+Tabla126[[#This Row],[PRECIO SUGERIDO INSTALADOR
( CON  IVA)]]/0.7</f>
        <v>409722.00000000006</v>
      </c>
      <c r="F5" s="8">
        <f>+Tabla126[[#This Row],[PRECIO SUGERIDO INSTALADOR
( CON  IVA)]]*5%</f>
        <v>14340.270000000002</v>
      </c>
      <c r="G5" s="12">
        <v>0.85</v>
      </c>
      <c r="H5" s="11">
        <f>Tabla126[[#This Row],[COSTO]]*1.19</f>
        <v>243784.59</v>
      </c>
      <c r="I5" s="14"/>
      <c r="J5" s="13"/>
      <c r="K5" s="29">
        <v>204861</v>
      </c>
    </row>
    <row r="6" spans="1:13" ht="28.5" x14ac:dyDescent="0.2">
      <c r="A6" s="17" t="s">
        <v>112</v>
      </c>
      <c r="B6" s="9" t="s">
        <v>117</v>
      </c>
      <c r="C6" s="8">
        <f>+Tabla126[[#This Row],[COSTO +IVA]]/Tabla126[[#This Row],[Columna5]]</f>
        <v>355243</v>
      </c>
      <c r="D6" s="8">
        <f>+Tabla126[[#This Row],[PRECIO SUGERIDO INSTALADOR
( CON  IVA)]]-Tabla126[[#This Row],[Columna4]]</f>
        <v>337480.85</v>
      </c>
      <c r="E6" s="8">
        <f>+Tabla126[[#This Row],[PRECIO SUGERIDO INSTALADOR
( CON  IVA)]]/0.7</f>
        <v>507490.00000000006</v>
      </c>
      <c r="F6" s="8">
        <f>+Tabla126[[#This Row],[PRECIO SUGERIDO INSTALADOR
( CON  IVA)]]*5%</f>
        <v>17762.150000000001</v>
      </c>
      <c r="G6" s="12">
        <v>0.85</v>
      </c>
      <c r="H6" s="11">
        <f>Tabla126[[#This Row],[COSTO]]*1.19</f>
        <v>301956.55</v>
      </c>
      <c r="I6" s="10"/>
      <c r="J6" s="10"/>
      <c r="K6" s="29">
        <v>253745</v>
      </c>
    </row>
    <row r="7" spans="1:13" ht="28.5" x14ac:dyDescent="0.2">
      <c r="A7" s="17" t="s">
        <v>113</v>
      </c>
      <c r="B7" s="9" t="s">
        <v>118</v>
      </c>
      <c r="C7" s="8">
        <f>+Tabla126[[#This Row],[COSTO +IVA]]/Tabla126[[#This Row],[Columna5]]</f>
        <v>498338.39999999997</v>
      </c>
      <c r="D7" s="8">
        <f>+Tabla126[[#This Row],[PRECIO SUGERIDO INSTALADOR
( CON  IVA)]]-Tabla126[[#This Row],[Columna4]]</f>
        <v>473421.48</v>
      </c>
      <c r="E7" s="8">
        <f>+Tabla126[[#This Row],[PRECIO SUGERIDO INSTALADOR
( CON  IVA)]]/0.7</f>
        <v>711912</v>
      </c>
      <c r="F7" s="8">
        <f>+Tabla126[[#This Row],[PRECIO SUGERIDO INSTALADOR
( CON  IVA)]]*5%</f>
        <v>24916.92</v>
      </c>
      <c r="G7" s="12">
        <v>0.85</v>
      </c>
      <c r="H7" s="11">
        <f>Tabla126[[#This Row],[COSTO]]*1.19</f>
        <v>423587.63999999996</v>
      </c>
      <c r="I7" s="10"/>
      <c r="J7" s="10"/>
      <c r="K7" s="29">
        <v>355956</v>
      </c>
      <c r="L7" s="18"/>
    </row>
    <row r="8" spans="1:13" ht="16.5" x14ac:dyDescent="0.2">
      <c r="A8" s="17" t="s">
        <v>119</v>
      </c>
      <c r="B8" s="9" t="s">
        <v>119</v>
      </c>
      <c r="C8" s="8">
        <f>+Tabla126[[#This Row],[COSTO +IVA]]/Tabla126[[#This Row],[Columna5]]</f>
        <v>238799.4</v>
      </c>
      <c r="D8" s="8">
        <f>+Tabla126[[#This Row],[PRECIO SUGERIDO INSTALADOR
( CON  IVA)]]-Tabla126[[#This Row],[Columna4]]</f>
        <v>226859.43</v>
      </c>
      <c r="E8" s="8">
        <f>+Tabla126[[#This Row],[PRECIO SUGERIDO INSTALADOR
( CON  IVA)]]/0.7</f>
        <v>341142</v>
      </c>
      <c r="F8" s="8">
        <f>+Tabla126[[#This Row],[PRECIO SUGERIDO INSTALADOR
( CON  IVA)]]*5%</f>
        <v>11939.970000000001</v>
      </c>
      <c r="G8" s="12">
        <v>0.85</v>
      </c>
      <c r="H8" s="11">
        <f>Tabla126[[#This Row],[COSTO]]*1.19</f>
        <v>202979.49</v>
      </c>
      <c r="I8" s="10"/>
      <c r="J8" s="10"/>
      <c r="K8" s="29">
        <v>170571</v>
      </c>
    </row>
    <row r="9" spans="1:13" ht="28.5" x14ac:dyDescent="0.2">
      <c r="A9" s="17" t="s">
        <v>122</v>
      </c>
      <c r="B9" s="9" t="s">
        <v>123</v>
      </c>
      <c r="C9" s="8">
        <f>+Tabla126[[#This Row],[COSTO +IVA]]/Tabla126[[#This Row],[Columna5]]</f>
        <v>11480</v>
      </c>
      <c r="D9" s="8">
        <f>+Tabla126[[#This Row],[PRECIO SUGERIDO INSTALADOR
( CON  IVA)]]-Tabla126[[#This Row],[Columna4]]</f>
        <v>10906</v>
      </c>
      <c r="E9" s="8">
        <f>+Tabla126[[#This Row],[PRECIO SUGERIDO INSTALADOR
( CON  IVA)]]/0.7</f>
        <v>16400</v>
      </c>
      <c r="F9" s="8">
        <f>+Tabla126[[#This Row],[PRECIO SUGERIDO INSTALADOR
( CON  IVA)]]*5%</f>
        <v>574</v>
      </c>
      <c r="G9" s="12">
        <v>0.85</v>
      </c>
      <c r="H9" s="11">
        <f>Tabla126[[#This Row],[COSTO]]*1.19</f>
        <v>9758</v>
      </c>
      <c r="I9" s="14"/>
      <c r="J9" s="13"/>
      <c r="K9" s="30">
        <v>8200</v>
      </c>
    </row>
    <row r="10" spans="1:13" ht="16.5" x14ac:dyDescent="0.2">
      <c r="A10" s="17" t="s">
        <v>30</v>
      </c>
      <c r="B10" s="9" t="s">
        <v>29</v>
      </c>
      <c r="C10" s="8">
        <f>+Tabla126[[#This Row],[COSTO +IVA]]/Tabla126[[#This Row],[Columna5]]</f>
        <v>54040</v>
      </c>
      <c r="D10" s="8">
        <f>+Tabla126[[#This Row],[PRECIO SUGERIDO INSTALADOR
( CON  IVA)]]-Tabla126[[#This Row],[Columna4]]</f>
        <v>51338</v>
      </c>
      <c r="E10" s="8">
        <f>+Tabla126[[#This Row],[PRECIO SUGERIDO INSTALADOR
( CON  IVA)]]/0.7</f>
        <v>77200</v>
      </c>
      <c r="F10" s="8">
        <f>+Tabla126[[#This Row],[PRECIO SUGERIDO INSTALADOR
( CON  IVA)]]*5%</f>
        <v>2702</v>
      </c>
      <c r="G10" s="12">
        <v>0.85</v>
      </c>
      <c r="H10" s="11">
        <f>Tabla126[[#This Row],[COSTO]]*1.19</f>
        <v>45934</v>
      </c>
      <c r="I10" s="14"/>
      <c r="J10" s="13"/>
      <c r="K10" s="30">
        <v>38600</v>
      </c>
      <c r="L10" s="18"/>
    </row>
    <row r="11" spans="1:13" ht="42.75" x14ac:dyDescent="0.2">
      <c r="A11" s="17" t="s">
        <v>17</v>
      </c>
      <c r="B11" s="9" t="s">
        <v>16</v>
      </c>
      <c r="C11" s="8">
        <f>+Tabla126[[#This Row],[COSTO +IVA]]/Tabla126[[#This Row],[Columna5]]</f>
        <v>27160</v>
      </c>
      <c r="D11" s="8">
        <f>+Tabla126[[#This Row],[PRECIO SUGERIDO INSTALADOR
( CON  IVA)]]-Tabla126[[#This Row],[Columna4]]</f>
        <v>25802</v>
      </c>
      <c r="E11" s="8">
        <f>+Tabla126[[#This Row],[PRECIO SUGERIDO INSTALADOR
( CON  IVA)]]/0.7</f>
        <v>38800</v>
      </c>
      <c r="F11" s="8">
        <f>+Tabla126[[#This Row],[PRECIO SUGERIDO INSTALADOR
( CON  IVA)]]*5%</f>
        <v>1358</v>
      </c>
      <c r="G11" s="12">
        <v>0.85</v>
      </c>
      <c r="H11" s="11">
        <f>Tabla126[[#This Row],[COSTO]]*1.19</f>
        <v>23086</v>
      </c>
      <c r="I11" s="14"/>
      <c r="J11" s="13"/>
      <c r="K11" s="30">
        <v>19400</v>
      </c>
    </row>
    <row r="12" spans="1:13" ht="42.75" x14ac:dyDescent="0.2">
      <c r="A12" s="17" t="s">
        <v>96</v>
      </c>
      <c r="B12" s="9" t="s">
        <v>124</v>
      </c>
      <c r="C12" s="8">
        <f>+Tabla126[[#This Row],[COSTO +IVA]]/Tabla126[[#This Row],[Columna5]]</f>
        <v>490000</v>
      </c>
      <c r="D12" s="8">
        <f>+Tabla126[[#This Row],[PRECIO SUGERIDO INSTALADOR
( CON  IVA)]]-Tabla126[[#This Row],[Columna4]]</f>
        <v>465500</v>
      </c>
      <c r="E12" s="8">
        <f>+Tabla126[[#This Row],[PRECIO SUGERIDO INSTALADOR
( CON  IVA)]]/0.7</f>
        <v>700000</v>
      </c>
      <c r="F12" s="8">
        <f>+Tabla126[[#This Row],[PRECIO SUGERIDO INSTALADOR
( CON  IVA)]]*5%</f>
        <v>24500</v>
      </c>
      <c r="G12" s="12">
        <v>0.85</v>
      </c>
      <c r="H12" s="11">
        <f>Tabla126[[#This Row],[COSTO]]*1.19</f>
        <v>416500</v>
      </c>
      <c r="I12" s="14"/>
      <c r="J12" s="13"/>
      <c r="K12" s="30">
        <v>350000</v>
      </c>
    </row>
    <row r="13" spans="1:13" ht="28.5" x14ac:dyDescent="0.2">
      <c r="A13" s="17" t="s">
        <v>68</v>
      </c>
      <c r="B13" s="9" t="s">
        <v>67</v>
      </c>
      <c r="C13" s="8">
        <f>+Tabla126[[#This Row],[COSTO +IVA]]/Tabla126[[#This Row],[Columna5]]</f>
        <v>51380</v>
      </c>
      <c r="D13" s="8">
        <f>+Tabla126[[#This Row],[PRECIO SUGERIDO INSTALADOR
( CON  IVA)]]-Tabla126[[#This Row],[Columna4]]</f>
        <v>48811</v>
      </c>
      <c r="E13" s="8">
        <f>+Tabla126[[#This Row],[PRECIO SUGERIDO INSTALADOR
( CON  IVA)]]/0.7</f>
        <v>73400</v>
      </c>
      <c r="F13" s="8">
        <f>+Tabla126[[#This Row],[PRECIO SUGERIDO INSTALADOR
( CON  IVA)]]*5%</f>
        <v>2569</v>
      </c>
      <c r="G13" s="12">
        <v>0.85</v>
      </c>
      <c r="H13" s="11">
        <f>Tabla126[[#This Row],[COSTO]]*1.19</f>
        <v>43673</v>
      </c>
      <c r="I13" s="14"/>
      <c r="J13" s="13"/>
      <c r="K13" s="30">
        <v>36700</v>
      </c>
    </row>
    <row r="14" spans="1:13" ht="28.5" x14ac:dyDescent="0.2">
      <c r="A14" s="17" t="s">
        <v>90</v>
      </c>
      <c r="B14" s="9" t="s">
        <v>89</v>
      </c>
      <c r="C14" s="8">
        <f>+Tabla126[[#This Row],[COSTO +IVA]]/Tabla126[[#This Row],[Columna5]]</f>
        <v>57400</v>
      </c>
      <c r="D14" s="8">
        <f>+Tabla126[[#This Row],[PRECIO SUGERIDO INSTALADOR
( CON  IVA)]]-Tabla126[[#This Row],[Columna4]]</f>
        <v>54530</v>
      </c>
      <c r="E14" s="8">
        <f>+Tabla126[[#This Row],[PRECIO SUGERIDO INSTALADOR
( CON  IVA)]]/0.7</f>
        <v>82000</v>
      </c>
      <c r="F14" s="8">
        <f>+Tabla126[[#This Row],[PRECIO SUGERIDO INSTALADOR
( CON  IVA)]]*5%</f>
        <v>2870</v>
      </c>
      <c r="G14" s="12">
        <v>0.85</v>
      </c>
      <c r="H14" s="11">
        <f>Tabla126[[#This Row],[COSTO]]*1.19</f>
        <v>48790</v>
      </c>
      <c r="I14" s="14"/>
      <c r="J14" s="13"/>
      <c r="K14" s="30">
        <v>41000</v>
      </c>
    </row>
    <row r="15" spans="1:13" ht="28.5" x14ac:dyDescent="0.2">
      <c r="A15" s="17" t="s">
        <v>57</v>
      </c>
      <c r="B15" s="9" t="s">
        <v>56</v>
      </c>
      <c r="C15" s="8">
        <f>+Tabla126[[#This Row],[COSTO +IVA]]/Tabla126[[#This Row],[Columna5]]</f>
        <v>133980</v>
      </c>
      <c r="D15" s="8">
        <f>+Tabla126[[#This Row],[PRECIO SUGERIDO INSTALADOR
( CON  IVA)]]-Tabla126[[#This Row],[Columna4]]</f>
        <v>127281</v>
      </c>
      <c r="E15" s="8">
        <f>+Tabla126[[#This Row],[PRECIO SUGERIDO INSTALADOR
( CON  IVA)]]/0.7</f>
        <v>191400</v>
      </c>
      <c r="F15" s="8">
        <f>+Tabla126[[#This Row],[PRECIO SUGERIDO INSTALADOR
( CON  IVA)]]*5%</f>
        <v>6699</v>
      </c>
      <c r="G15" s="12">
        <v>0.85</v>
      </c>
      <c r="H15" s="11">
        <f>Tabla126[[#This Row],[COSTO]]*1.19</f>
        <v>113883</v>
      </c>
      <c r="I15" s="14"/>
      <c r="J15" s="13"/>
      <c r="K15" s="30">
        <v>95700</v>
      </c>
      <c r="L15" s="18"/>
    </row>
    <row r="16" spans="1:13" ht="28.5" x14ac:dyDescent="0.2">
      <c r="A16" s="17" t="s">
        <v>93</v>
      </c>
      <c r="B16" s="9" t="s">
        <v>92</v>
      </c>
      <c r="C16" s="8">
        <f>+Tabla126[[#This Row],[COSTO +IVA]]/Tabla126[[#This Row],[Columna5]]</f>
        <v>172760</v>
      </c>
      <c r="D16" s="8">
        <f>+Tabla126[[#This Row],[PRECIO SUGERIDO INSTALADOR
( CON  IVA)]]-Tabla126[[#This Row],[Columna4]]</f>
        <v>164122</v>
      </c>
      <c r="E16" s="8">
        <f>+Tabla126[[#This Row],[PRECIO SUGERIDO INSTALADOR
( CON  IVA)]]/0.7</f>
        <v>246800.00000000003</v>
      </c>
      <c r="F16" s="8">
        <f>+Tabla126[[#This Row],[PRECIO SUGERIDO INSTALADOR
( CON  IVA)]]*5%</f>
        <v>8638</v>
      </c>
      <c r="G16" s="12">
        <v>0.85</v>
      </c>
      <c r="H16" s="11">
        <f>Tabla126[[#This Row],[COSTO]]*1.19</f>
        <v>146846</v>
      </c>
      <c r="I16" s="10"/>
      <c r="J16" s="10"/>
      <c r="K16" s="30">
        <v>123400</v>
      </c>
    </row>
    <row r="17" spans="1:11" ht="28.5" x14ac:dyDescent="0.2">
      <c r="A17" s="17" t="s">
        <v>11</v>
      </c>
      <c r="B17" s="9" t="s">
        <v>10</v>
      </c>
      <c r="C17" s="8">
        <f>+Tabla126[[#This Row],[COSTO +IVA]]/Tabla126[[#This Row],[Columna5]]</f>
        <v>8400</v>
      </c>
      <c r="D17" s="8">
        <f>+Tabla126[[#This Row],[PRECIO SUGERIDO INSTALADOR
( CON  IVA)]]-Tabla126[[#This Row],[Columna4]]</f>
        <v>7980</v>
      </c>
      <c r="E17" s="8">
        <f>+Tabla126[[#This Row],[PRECIO SUGERIDO INSTALADOR
( CON  IVA)]]/0.7</f>
        <v>12000</v>
      </c>
      <c r="F17" s="8">
        <f>+Tabla126[[#This Row],[PRECIO SUGERIDO INSTALADOR
( CON  IVA)]]*5%</f>
        <v>420</v>
      </c>
      <c r="G17" s="12">
        <v>0.85</v>
      </c>
      <c r="H17" s="11">
        <f>Tabla126[[#This Row],[COSTO]]*1.19</f>
        <v>7140</v>
      </c>
      <c r="I17" s="14"/>
      <c r="J17" s="13"/>
      <c r="K17" s="30">
        <v>6000</v>
      </c>
    </row>
    <row r="18" spans="1:11" ht="28.5" x14ac:dyDescent="0.2">
      <c r="A18" s="17" t="s">
        <v>20</v>
      </c>
      <c r="B18" s="9" t="s">
        <v>19</v>
      </c>
      <c r="C18" s="8">
        <f>+Tabla126[[#This Row],[COSTO +IVA]]/Tabla126[[#This Row],[Columna5]]</f>
        <v>36120</v>
      </c>
      <c r="D18" s="8">
        <f>+Tabla126[[#This Row],[PRECIO SUGERIDO INSTALADOR
( CON  IVA)]]-Tabla126[[#This Row],[Columna4]]</f>
        <v>34314</v>
      </c>
      <c r="E18" s="8">
        <f>+Tabla126[[#This Row],[PRECIO SUGERIDO INSTALADOR
( CON  IVA)]]/0.7</f>
        <v>51600</v>
      </c>
      <c r="F18" s="8">
        <f>+Tabla126[[#This Row],[PRECIO SUGERIDO INSTALADOR
( CON  IVA)]]*5%</f>
        <v>1806</v>
      </c>
      <c r="G18" s="12">
        <v>0.85</v>
      </c>
      <c r="H18" s="11">
        <f>Tabla126[[#This Row],[COSTO]]*1.19</f>
        <v>30702</v>
      </c>
      <c r="I18" s="14"/>
      <c r="J18" s="13"/>
      <c r="K18" s="30">
        <v>25800</v>
      </c>
    </row>
    <row r="19" spans="1:11" ht="28.5" x14ac:dyDescent="0.2">
      <c r="A19" s="17" t="s">
        <v>37</v>
      </c>
      <c r="B19" s="9" t="s">
        <v>36</v>
      </c>
      <c r="C19" s="8">
        <f>+Tabla126[[#This Row],[COSTO +IVA]]/Tabla126[[#This Row],[Columna5]]</f>
        <v>123340</v>
      </c>
      <c r="D19" s="8">
        <f>+Tabla126[[#This Row],[PRECIO SUGERIDO INSTALADOR
( CON  IVA)]]-Tabla126[[#This Row],[Columna4]]</f>
        <v>117173</v>
      </c>
      <c r="E19" s="8">
        <f>+Tabla126[[#This Row],[PRECIO SUGERIDO INSTALADOR
( CON  IVA)]]/0.7</f>
        <v>176200</v>
      </c>
      <c r="F19" s="8">
        <f>+Tabla126[[#This Row],[PRECIO SUGERIDO INSTALADOR
( CON  IVA)]]*5%</f>
        <v>6167</v>
      </c>
      <c r="G19" s="12">
        <v>0.85</v>
      </c>
      <c r="H19" s="11">
        <f>Tabla126[[#This Row],[COSTO]]*1.19</f>
        <v>104839</v>
      </c>
      <c r="I19" s="10"/>
      <c r="J19" s="10"/>
      <c r="K19" s="30">
        <v>88100</v>
      </c>
    </row>
    <row r="20" spans="1:11" ht="28.5" x14ac:dyDescent="0.2">
      <c r="A20" s="17" t="s">
        <v>35</v>
      </c>
      <c r="B20" s="9" t="s">
        <v>34</v>
      </c>
      <c r="C20" s="8">
        <f>+Tabla126[[#This Row],[COSTO +IVA]]/Tabla126[[#This Row],[Columna5]]</f>
        <v>123480</v>
      </c>
      <c r="D20" s="8">
        <f>+Tabla126[[#This Row],[PRECIO SUGERIDO INSTALADOR
( CON  IVA)]]-Tabla126[[#This Row],[Columna4]]</f>
        <v>117306</v>
      </c>
      <c r="E20" s="8">
        <f>+Tabla126[[#This Row],[PRECIO SUGERIDO INSTALADOR
( CON  IVA)]]/0.7</f>
        <v>176400</v>
      </c>
      <c r="F20" s="8">
        <f>+Tabla126[[#This Row],[PRECIO SUGERIDO INSTALADOR
( CON  IVA)]]*5%</f>
        <v>6174</v>
      </c>
      <c r="G20" s="12">
        <v>0.85</v>
      </c>
      <c r="H20" s="11">
        <f>Tabla126[[#This Row],[COSTO]]*1.19</f>
        <v>104958</v>
      </c>
      <c r="I20" s="10"/>
      <c r="J20" s="10"/>
      <c r="K20" s="30">
        <v>88200</v>
      </c>
    </row>
    <row r="21" spans="1:11" ht="16.5" x14ac:dyDescent="0.2">
      <c r="A21" s="17" t="s">
        <v>76</v>
      </c>
      <c r="B21" s="9" t="s">
        <v>75</v>
      </c>
      <c r="C21" s="8">
        <f>+Tabla126[[#This Row],[COSTO +IVA]]/Tabla126[[#This Row],[Columna5]]</f>
        <v>9518.6</v>
      </c>
      <c r="D21" s="8">
        <f>+Tabla126[[#This Row],[PRECIO SUGERIDO INSTALADOR
( CON  IVA)]]-Tabla126[[#This Row],[Columna4]]</f>
        <v>9042.67</v>
      </c>
      <c r="E21" s="8">
        <f>+Tabla126[[#This Row],[PRECIO SUGERIDO INSTALADOR
( CON  IVA)]]/0.7</f>
        <v>13598.000000000002</v>
      </c>
      <c r="F21" s="8">
        <f>+Tabla126[[#This Row],[PRECIO SUGERIDO INSTALADOR
( CON  IVA)]]*5%</f>
        <v>475.93000000000006</v>
      </c>
      <c r="G21" s="12">
        <v>0.85</v>
      </c>
      <c r="H21" s="11">
        <f>Tabla126[[#This Row],[COSTO]]*1.19</f>
        <v>8090.8099999999995</v>
      </c>
      <c r="I21" s="10"/>
      <c r="J21" s="10"/>
      <c r="K21" s="31">
        <v>6799</v>
      </c>
    </row>
    <row r="22" spans="1:11" ht="28.5" x14ac:dyDescent="0.2">
      <c r="A22" s="17" t="s">
        <v>64</v>
      </c>
      <c r="B22" s="9" t="s">
        <v>63</v>
      </c>
      <c r="C22" s="8">
        <f>+Tabla126[[#This Row],[COSTO +IVA]]/Tabla126[[#This Row],[Columna5]]</f>
        <v>189980</v>
      </c>
      <c r="D22" s="8">
        <f>+Tabla126[[#This Row],[PRECIO SUGERIDO INSTALADOR
( CON  IVA)]]-Tabla126[[#This Row],[Columna4]]</f>
        <v>180481</v>
      </c>
      <c r="E22" s="8">
        <f>+Tabla126[[#This Row],[PRECIO SUGERIDO INSTALADOR
( CON  IVA)]]/0.7</f>
        <v>271400</v>
      </c>
      <c r="F22" s="8">
        <f>+Tabla126[[#This Row],[PRECIO SUGERIDO INSTALADOR
( CON  IVA)]]*5%</f>
        <v>9499</v>
      </c>
      <c r="G22" s="12">
        <v>0.85</v>
      </c>
      <c r="H22" s="11">
        <f>Tabla126[[#This Row],[COSTO]]*1.19</f>
        <v>161483</v>
      </c>
      <c r="I22" s="10"/>
      <c r="J22" s="10"/>
      <c r="K22" s="30">
        <v>135700</v>
      </c>
    </row>
    <row r="23" spans="1:11" ht="28.5" x14ac:dyDescent="0.2">
      <c r="A23" s="17" t="s">
        <v>47</v>
      </c>
      <c r="B23" s="9" t="s">
        <v>46</v>
      </c>
      <c r="C23" s="8">
        <f>+Tabla126[[#This Row],[COSTO +IVA]]/Tabla126[[#This Row],[Columna5]]</f>
        <v>301560</v>
      </c>
      <c r="D23" s="8">
        <f>+Tabla126[[#This Row],[PRECIO SUGERIDO INSTALADOR
( CON  IVA)]]-Tabla126[[#This Row],[Columna4]]</f>
        <v>286482</v>
      </c>
      <c r="E23" s="8">
        <f>+Tabla126[[#This Row],[PRECIO SUGERIDO INSTALADOR
( CON  IVA)]]/0.7</f>
        <v>430800</v>
      </c>
      <c r="F23" s="8">
        <f>+Tabla126[[#This Row],[PRECIO SUGERIDO INSTALADOR
( CON  IVA)]]*5%</f>
        <v>15078</v>
      </c>
      <c r="G23" s="12">
        <v>0.85</v>
      </c>
      <c r="H23" s="11">
        <f>Tabla126[[#This Row],[COSTO]]*1.19</f>
        <v>256326</v>
      </c>
      <c r="I23" s="14"/>
      <c r="J23" s="13"/>
      <c r="K23" s="30">
        <v>215400</v>
      </c>
    </row>
    <row r="24" spans="1:11" ht="28.5" x14ac:dyDescent="0.2">
      <c r="A24" s="17" t="s">
        <v>42</v>
      </c>
      <c r="B24" s="9" t="s">
        <v>41</v>
      </c>
      <c r="C24" s="8">
        <f>+Tabla126[[#This Row],[COSTO +IVA]]/Tabla126[[#This Row],[Columna5]]</f>
        <v>188580</v>
      </c>
      <c r="D24" s="8">
        <f>+Tabla126[[#This Row],[PRECIO SUGERIDO INSTALADOR
( CON  IVA)]]-Tabla126[[#This Row],[Columna4]]</f>
        <v>179151</v>
      </c>
      <c r="E24" s="8">
        <f>+Tabla126[[#This Row],[PRECIO SUGERIDO INSTALADOR
( CON  IVA)]]/0.7</f>
        <v>269400</v>
      </c>
      <c r="F24" s="8">
        <f>+Tabla126[[#This Row],[PRECIO SUGERIDO INSTALADOR
( CON  IVA)]]*5%</f>
        <v>9429</v>
      </c>
      <c r="G24" s="12">
        <v>0.85</v>
      </c>
      <c r="H24" s="11">
        <f>Tabla126[[#This Row],[COSTO]]*1.19</f>
        <v>160293</v>
      </c>
      <c r="I24" s="14"/>
      <c r="J24" s="13"/>
      <c r="K24" s="30">
        <v>134700</v>
      </c>
    </row>
    <row r="25" spans="1:11" ht="42.75" x14ac:dyDescent="0.2">
      <c r="A25" s="17" t="s">
        <v>48</v>
      </c>
      <c r="B25" s="9" t="s">
        <v>125</v>
      </c>
      <c r="C25" s="8">
        <f>+Tabla126[[#This Row],[COSTO +IVA]]/Tabla126[[#This Row],[Columna5]]</f>
        <v>433860</v>
      </c>
      <c r="D25" s="8">
        <f>+Tabla126[[#This Row],[PRECIO SUGERIDO INSTALADOR
( CON  IVA)]]-Tabla126[[#This Row],[Columna4]]</f>
        <v>412167</v>
      </c>
      <c r="E25" s="8">
        <f>+Tabla126[[#This Row],[PRECIO SUGERIDO INSTALADOR
( CON  IVA)]]/0.7</f>
        <v>619800</v>
      </c>
      <c r="F25" s="8">
        <f>+Tabla126[[#This Row],[PRECIO SUGERIDO INSTALADOR
( CON  IVA)]]*5%</f>
        <v>21693</v>
      </c>
      <c r="G25" s="12">
        <v>0.85</v>
      </c>
      <c r="H25" s="11">
        <f>Tabla126[[#This Row],[COSTO]]*1.19</f>
        <v>368781</v>
      </c>
      <c r="I25" s="10"/>
      <c r="J25" s="10"/>
      <c r="K25" s="32">
        <v>309900</v>
      </c>
    </row>
    <row r="26" spans="1:11" ht="42.75" x14ac:dyDescent="0.2">
      <c r="A26" s="17" t="s">
        <v>38</v>
      </c>
      <c r="B26" s="9" t="s">
        <v>126</v>
      </c>
      <c r="C26" s="8">
        <f>+Tabla126[[#This Row],[COSTO +IVA]]/Tabla126[[#This Row],[Columna5]]</f>
        <v>156800</v>
      </c>
      <c r="D26" s="8">
        <f>+Tabla126[[#This Row],[PRECIO SUGERIDO INSTALADOR
( CON  IVA)]]-Tabla126[[#This Row],[Columna4]]</f>
        <v>148960</v>
      </c>
      <c r="E26" s="8">
        <f>+Tabla126[[#This Row],[PRECIO SUGERIDO INSTALADOR
( CON  IVA)]]/0.7</f>
        <v>224000</v>
      </c>
      <c r="F26" s="8">
        <f>+Tabla126[[#This Row],[PRECIO SUGERIDO INSTALADOR
( CON  IVA)]]*5%</f>
        <v>7840</v>
      </c>
      <c r="G26" s="12">
        <v>0.85</v>
      </c>
      <c r="H26" s="11">
        <f>Tabla126[[#This Row],[COSTO]]*1.19</f>
        <v>133280</v>
      </c>
      <c r="I26" s="14"/>
      <c r="J26" s="13"/>
      <c r="K26" s="32">
        <v>112000</v>
      </c>
    </row>
    <row r="27" spans="1:11" ht="42.75" x14ac:dyDescent="0.2">
      <c r="A27" s="17" t="s">
        <v>32</v>
      </c>
      <c r="B27" s="9" t="s">
        <v>127</v>
      </c>
      <c r="C27" s="8">
        <f>+Tabla126[[#This Row],[COSTO +IVA]]/Tabla126[[#This Row],[Columna5]]</f>
        <v>111860</v>
      </c>
      <c r="D27" s="8">
        <f>+Tabla126[[#This Row],[PRECIO SUGERIDO INSTALADOR
( CON  IVA)]]-Tabla126[[#This Row],[Columna4]]</f>
        <v>106267</v>
      </c>
      <c r="E27" s="8">
        <f>+Tabla126[[#This Row],[PRECIO SUGERIDO INSTALADOR
( CON  IVA)]]/0.7</f>
        <v>159800</v>
      </c>
      <c r="F27" s="8">
        <f>+Tabla126[[#This Row],[PRECIO SUGERIDO INSTALADOR
( CON  IVA)]]*5%</f>
        <v>5593</v>
      </c>
      <c r="G27" s="12">
        <v>0.85</v>
      </c>
      <c r="H27" s="11">
        <f>Tabla126[[#This Row],[COSTO]]*1.19</f>
        <v>95081</v>
      </c>
      <c r="I27" s="10"/>
      <c r="J27" s="10"/>
      <c r="K27" s="32">
        <v>79900</v>
      </c>
    </row>
    <row r="28" spans="1:11" ht="42.75" x14ac:dyDescent="0.2">
      <c r="A28" s="17" t="s">
        <v>23</v>
      </c>
      <c r="B28" s="9" t="s">
        <v>128</v>
      </c>
      <c r="C28" s="8">
        <f>+Tabla126[[#This Row],[COSTO +IVA]]/Tabla126[[#This Row],[Columna5]]</f>
        <v>38500</v>
      </c>
      <c r="D28" s="8">
        <f>+Tabla126[[#This Row],[PRECIO SUGERIDO INSTALADOR
( CON  IVA)]]-Tabla126[[#This Row],[Columna4]]</f>
        <v>36575</v>
      </c>
      <c r="E28" s="8">
        <f>+Tabla126[[#This Row],[PRECIO SUGERIDO INSTALADOR
( CON  IVA)]]/0.7</f>
        <v>55000</v>
      </c>
      <c r="F28" s="8">
        <f>+Tabla126[[#This Row],[PRECIO SUGERIDO INSTALADOR
( CON  IVA)]]*5%</f>
        <v>1925</v>
      </c>
      <c r="G28" s="12">
        <v>0.85</v>
      </c>
      <c r="H28" s="11">
        <f>Tabla126[[#This Row],[COSTO]]*1.19</f>
        <v>32725</v>
      </c>
      <c r="I28" s="10"/>
      <c r="J28" s="10"/>
      <c r="K28" s="32">
        <v>27500</v>
      </c>
    </row>
    <row r="29" spans="1:11" ht="42.75" x14ac:dyDescent="0.2">
      <c r="A29" s="17" t="s">
        <v>129</v>
      </c>
      <c r="B29" s="9" t="s">
        <v>125</v>
      </c>
      <c r="C29" s="8">
        <f>+Tabla126[[#This Row],[COSTO +IVA]]/Tabla126[[#This Row],[Columna5]]</f>
        <v>489860</v>
      </c>
      <c r="D29" s="8">
        <f>+Tabla126[[#This Row],[PRECIO SUGERIDO INSTALADOR
( CON  IVA)]]-Tabla126[[#This Row],[Columna4]]</f>
        <v>465367</v>
      </c>
      <c r="E29" s="8">
        <f>+Tabla126[[#This Row],[PRECIO SUGERIDO INSTALADOR
( CON  IVA)]]/0.7</f>
        <v>699800</v>
      </c>
      <c r="F29" s="8">
        <f>+Tabla126[[#This Row],[PRECIO SUGERIDO INSTALADOR
( CON  IVA)]]*5%</f>
        <v>24493</v>
      </c>
      <c r="G29" s="12">
        <v>0.85</v>
      </c>
      <c r="H29" s="11">
        <f>Tabla126[[#This Row],[COSTO]]*1.19</f>
        <v>416381</v>
      </c>
      <c r="I29" s="10"/>
      <c r="J29" s="10"/>
      <c r="K29" s="32">
        <v>349900</v>
      </c>
    </row>
    <row r="30" spans="1:11" ht="42.75" x14ac:dyDescent="0.2">
      <c r="A30" s="17" t="s">
        <v>130</v>
      </c>
      <c r="B30" s="9" t="s">
        <v>126</v>
      </c>
      <c r="C30" s="8">
        <f>+Tabla126[[#This Row],[COSTO +IVA]]/Tabla126[[#This Row],[Columna5]]</f>
        <v>161000</v>
      </c>
      <c r="D30" s="8">
        <f>+Tabla126[[#This Row],[PRECIO SUGERIDO INSTALADOR
( CON  IVA)]]-Tabla126[[#This Row],[Columna4]]</f>
        <v>152950</v>
      </c>
      <c r="E30" s="8">
        <f>+Tabla126[[#This Row],[PRECIO SUGERIDO INSTALADOR
( CON  IVA)]]/0.7</f>
        <v>230000.00000000003</v>
      </c>
      <c r="F30" s="8">
        <f>+Tabla126[[#This Row],[PRECIO SUGERIDO INSTALADOR
( CON  IVA)]]*5%</f>
        <v>8050</v>
      </c>
      <c r="G30" s="12">
        <v>0.85</v>
      </c>
      <c r="H30" s="11">
        <f>Tabla126[[#This Row],[COSTO]]*1.19</f>
        <v>136850</v>
      </c>
      <c r="I30" s="10"/>
      <c r="J30" s="10"/>
      <c r="K30" s="32">
        <v>115000</v>
      </c>
    </row>
    <row r="31" spans="1:11" ht="42.75" x14ac:dyDescent="0.2">
      <c r="A31" s="17" t="s">
        <v>33</v>
      </c>
      <c r="B31" s="9" t="s">
        <v>127</v>
      </c>
      <c r="C31" s="8">
        <f>+Tabla126[[#This Row],[COSTO +IVA]]/Tabla126[[#This Row],[Columna5]]</f>
        <v>128660</v>
      </c>
      <c r="D31" s="8">
        <f>+Tabla126[[#This Row],[PRECIO SUGERIDO INSTALADOR
( CON  IVA)]]-Tabla126[[#This Row],[Columna4]]</f>
        <v>122227</v>
      </c>
      <c r="E31" s="8">
        <f>+Tabla126[[#This Row],[PRECIO SUGERIDO INSTALADOR
( CON  IVA)]]/0.7</f>
        <v>183800</v>
      </c>
      <c r="F31" s="8">
        <f>+Tabla126[[#This Row],[PRECIO SUGERIDO INSTALADOR
( CON  IVA)]]*5%</f>
        <v>6433</v>
      </c>
      <c r="G31" s="12">
        <v>0.85</v>
      </c>
      <c r="H31" s="11">
        <f>Tabla126[[#This Row],[COSTO]]*1.19</f>
        <v>109361</v>
      </c>
      <c r="I31" s="10"/>
      <c r="J31" s="10"/>
      <c r="K31" s="32">
        <v>91900</v>
      </c>
    </row>
    <row r="32" spans="1:11" ht="42.75" x14ac:dyDescent="0.2">
      <c r="A32" s="17" t="s">
        <v>26</v>
      </c>
      <c r="B32" s="9" t="s">
        <v>128</v>
      </c>
      <c r="C32" s="8">
        <f>+Tabla126[[#This Row],[COSTO +IVA]]/Tabla126[[#This Row],[Columna5]]</f>
        <v>43400</v>
      </c>
      <c r="D32" s="8">
        <f>+Tabla126[[#This Row],[PRECIO SUGERIDO INSTALADOR
( CON  IVA)]]-Tabla126[[#This Row],[Columna4]]</f>
        <v>41230</v>
      </c>
      <c r="E32" s="8">
        <f>+Tabla126[[#This Row],[PRECIO SUGERIDO INSTALADOR
( CON  IVA)]]/0.7</f>
        <v>62000.000000000007</v>
      </c>
      <c r="F32" s="8">
        <f>+Tabla126[[#This Row],[PRECIO SUGERIDO INSTALADOR
( CON  IVA)]]*5%</f>
        <v>2170</v>
      </c>
      <c r="G32" s="12">
        <v>0.85</v>
      </c>
      <c r="H32" s="11">
        <f>Tabla126[[#This Row],[COSTO]]*1.19</f>
        <v>36890</v>
      </c>
      <c r="I32" s="10"/>
      <c r="J32" s="10"/>
      <c r="K32" s="32">
        <v>31000</v>
      </c>
    </row>
    <row r="33" spans="1:11" ht="42.75" x14ac:dyDescent="0.2">
      <c r="A33" s="17" t="s">
        <v>52</v>
      </c>
      <c r="B33" s="9" t="s">
        <v>131</v>
      </c>
      <c r="C33" s="8">
        <f>+Tabla126[[#This Row],[COSTO +IVA]]/Tabla126[[#This Row],[Columna5]]</f>
        <v>567000</v>
      </c>
      <c r="D33" s="8">
        <f>+Tabla126[[#This Row],[PRECIO SUGERIDO INSTALADOR
( CON  IVA)]]-Tabla126[[#This Row],[Columna4]]</f>
        <v>538650</v>
      </c>
      <c r="E33" s="8">
        <f>+Tabla126[[#This Row],[PRECIO SUGERIDO INSTALADOR
( CON  IVA)]]/0.7</f>
        <v>810000</v>
      </c>
      <c r="F33" s="8">
        <f>+Tabla126[[#This Row],[PRECIO SUGERIDO INSTALADOR
( CON  IVA)]]*5%</f>
        <v>28350</v>
      </c>
      <c r="G33" s="12">
        <v>0.85</v>
      </c>
      <c r="H33" s="11">
        <f>Tabla126[[#This Row],[COSTO]]*1.19</f>
        <v>481950</v>
      </c>
      <c r="I33" s="10"/>
      <c r="J33" s="10"/>
      <c r="K33" s="32">
        <v>405000</v>
      </c>
    </row>
    <row r="34" spans="1:11" ht="42.75" x14ac:dyDescent="0.2">
      <c r="A34" s="17" t="s">
        <v>44</v>
      </c>
      <c r="B34" s="9" t="s">
        <v>132</v>
      </c>
      <c r="C34" s="8">
        <f>+Tabla126[[#This Row],[COSTO +IVA]]/Tabla126[[#This Row],[Columna5]]</f>
        <v>198800</v>
      </c>
      <c r="D34" s="8">
        <f>+Tabla126[[#This Row],[PRECIO SUGERIDO INSTALADOR
( CON  IVA)]]-Tabla126[[#This Row],[Columna4]]</f>
        <v>188860</v>
      </c>
      <c r="E34" s="8">
        <f>+Tabla126[[#This Row],[PRECIO SUGERIDO INSTALADOR
( CON  IVA)]]/0.7</f>
        <v>284000</v>
      </c>
      <c r="F34" s="8">
        <f>+Tabla126[[#This Row],[PRECIO SUGERIDO INSTALADOR
( CON  IVA)]]*5%</f>
        <v>9940</v>
      </c>
      <c r="G34" s="12">
        <v>0.85</v>
      </c>
      <c r="H34" s="11">
        <f>Tabla126[[#This Row],[COSTO]]*1.19</f>
        <v>168980</v>
      </c>
      <c r="I34" s="10"/>
      <c r="J34" s="10"/>
      <c r="K34" s="32">
        <v>142000</v>
      </c>
    </row>
    <row r="35" spans="1:11" ht="42.75" x14ac:dyDescent="0.2">
      <c r="A35" s="17" t="s">
        <v>39</v>
      </c>
      <c r="B35" s="9" t="s">
        <v>133</v>
      </c>
      <c r="C35" s="8">
        <f>+Tabla126[[#This Row],[COSTO +IVA]]/Tabla126[[#This Row],[Columna5]]</f>
        <v>153860</v>
      </c>
      <c r="D35" s="8">
        <f>+Tabla126[[#This Row],[PRECIO SUGERIDO INSTALADOR
( CON  IVA)]]-Tabla126[[#This Row],[Columna4]]</f>
        <v>146167</v>
      </c>
      <c r="E35" s="8">
        <f>+Tabla126[[#This Row],[PRECIO SUGERIDO INSTALADOR
( CON  IVA)]]/0.7</f>
        <v>219800</v>
      </c>
      <c r="F35" s="8">
        <f>+Tabla126[[#This Row],[PRECIO SUGERIDO INSTALADOR
( CON  IVA)]]*5%</f>
        <v>7693</v>
      </c>
      <c r="G35" s="12">
        <v>0.85</v>
      </c>
      <c r="H35" s="11">
        <f>Tabla126[[#This Row],[COSTO]]*1.19</f>
        <v>130781</v>
      </c>
      <c r="I35" s="10"/>
      <c r="J35" s="10"/>
      <c r="K35" s="32">
        <v>109900</v>
      </c>
    </row>
    <row r="36" spans="1:11" ht="42.75" x14ac:dyDescent="0.2">
      <c r="A36" s="17" t="s">
        <v>28</v>
      </c>
      <c r="B36" s="9" t="s">
        <v>134</v>
      </c>
      <c r="C36" s="8">
        <f>+Tabla126[[#This Row],[COSTO +IVA]]/Tabla126[[#This Row],[Columna5]]</f>
        <v>48860</v>
      </c>
      <c r="D36" s="8">
        <f>+Tabla126[[#This Row],[PRECIO SUGERIDO INSTALADOR
( CON  IVA)]]-Tabla126[[#This Row],[Columna4]]</f>
        <v>46417</v>
      </c>
      <c r="E36" s="8">
        <f>+Tabla126[[#This Row],[PRECIO SUGERIDO INSTALADOR
( CON  IVA)]]/0.7</f>
        <v>69800</v>
      </c>
      <c r="F36" s="8">
        <f>+Tabla126[[#This Row],[PRECIO SUGERIDO INSTALADOR
( CON  IVA)]]*5%</f>
        <v>2443</v>
      </c>
      <c r="G36" s="12">
        <v>0.85</v>
      </c>
      <c r="H36" s="11">
        <f>Tabla126[[#This Row],[COSTO]]*1.19</f>
        <v>41531</v>
      </c>
      <c r="I36" s="10"/>
      <c r="J36" s="10"/>
      <c r="K36" s="32">
        <v>34900</v>
      </c>
    </row>
    <row r="37" spans="1:11" ht="42.75" x14ac:dyDescent="0.2">
      <c r="A37" s="17" t="s">
        <v>97</v>
      </c>
      <c r="B37" s="9" t="s">
        <v>131</v>
      </c>
      <c r="C37" s="8">
        <f>+Tabla126[[#This Row],[COSTO +IVA]]/Tabla126[[#This Row],[Columna5]]</f>
        <v>615860</v>
      </c>
      <c r="D37" s="8">
        <f>+Tabla126[[#This Row],[PRECIO SUGERIDO INSTALADOR
( CON  IVA)]]-Tabla126[[#This Row],[Columna4]]</f>
        <v>585067</v>
      </c>
      <c r="E37" s="8">
        <f>+Tabla126[[#This Row],[PRECIO SUGERIDO INSTALADOR
( CON  IVA)]]/0.7</f>
        <v>879800</v>
      </c>
      <c r="F37" s="8">
        <f>+Tabla126[[#This Row],[PRECIO SUGERIDO INSTALADOR
( CON  IVA)]]*5%</f>
        <v>30793</v>
      </c>
      <c r="G37" s="12">
        <v>0.85</v>
      </c>
      <c r="H37" s="11">
        <f>Tabla126[[#This Row],[COSTO]]*1.19</f>
        <v>523481</v>
      </c>
      <c r="I37" s="10"/>
      <c r="J37" s="10"/>
      <c r="K37" s="32">
        <v>439900</v>
      </c>
    </row>
    <row r="38" spans="1:11" ht="42.75" x14ac:dyDescent="0.2">
      <c r="A38" s="17" t="s">
        <v>43</v>
      </c>
      <c r="B38" s="9" t="s">
        <v>132</v>
      </c>
      <c r="C38" s="8">
        <f>+Tabla126[[#This Row],[COSTO +IVA]]/Tabla126[[#This Row],[Columna5]]</f>
        <v>198800</v>
      </c>
      <c r="D38" s="8">
        <f>+Tabla126[[#This Row],[PRECIO SUGERIDO INSTALADOR
( CON  IVA)]]-Tabla126[[#This Row],[Columna4]]</f>
        <v>188860</v>
      </c>
      <c r="E38" s="8">
        <f>+Tabla126[[#This Row],[PRECIO SUGERIDO INSTALADOR
( CON  IVA)]]/0.7</f>
        <v>284000</v>
      </c>
      <c r="F38" s="8">
        <f>+Tabla126[[#This Row],[PRECIO SUGERIDO INSTALADOR
( CON  IVA)]]*5%</f>
        <v>9940</v>
      </c>
      <c r="G38" s="12">
        <v>0.85</v>
      </c>
      <c r="H38" s="11">
        <f>Tabla126[[#This Row],[COSTO]]*1.19</f>
        <v>168980</v>
      </c>
      <c r="I38" s="10"/>
      <c r="J38" s="10"/>
      <c r="K38" s="32">
        <v>142000</v>
      </c>
    </row>
    <row r="39" spans="1:11" ht="42.75" x14ac:dyDescent="0.2">
      <c r="A39" s="17" t="s">
        <v>40</v>
      </c>
      <c r="B39" s="9" t="s">
        <v>133</v>
      </c>
      <c r="C39" s="8">
        <f>+Tabla126[[#This Row],[COSTO +IVA]]/Tabla126[[#This Row],[Columna5]]</f>
        <v>172900</v>
      </c>
      <c r="D39" s="8">
        <f>+Tabla126[[#This Row],[PRECIO SUGERIDO INSTALADOR
( CON  IVA)]]-Tabla126[[#This Row],[Columna4]]</f>
        <v>164255</v>
      </c>
      <c r="E39" s="8">
        <f>+Tabla126[[#This Row],[PRECIO SUGERIDO INSTALADOR
( CON  IVA)]]/0.7</f>
        <v>247000.00000000003</v>
      </c>
      <c r="F39" s="8">
        <f>+Tabla126[[#This Row],[PRECIO SUGERIDO INSTALADOR
( CON  IVA)]]*5%</f>
        <v>8645</v>
      </c>
      <c r="G39" s="12">
        <v>0.85</v>
      </c>
      <c r="H39" s="11">
        <f>Tabla126[[#This Row],[COSTO]]*1.19</f>
        <v>146965</v>
      </c>
      <c r="I39" s="10"/>
      <c r="J39" s="10"/>
      <c r="K39" s="32">
        <v>123500</v>
      </c>
    </row>
    <row r="40" spans="1:11" ht="42.75" x14ac:dyDescent="0.2">
      <c r="A40" s="17" t="s">
        <v>27</v>
      </c>
      <c r="B40" s="9" t="s">
        <v>134</v>
      </c>
      <c r="C40" s="8">
        <f>+Tabla126[[#This Row],[COSTO +IVA]]/Tabla126[[#This Row],[Columna5]]</f>
        <v>54460</v>
      </c>
      <c r="D40" s="8">
        <f>+Tabla126[[#This Row],[PRECIO SUGERIDO INSTALADOR
( CON  IVA)]]-Tabla126[[#This Row],[Columna4]]</f>
        <v>51737</v>
      </c>
      <c r="E40" s="8">
        <f>+Tabla126[[#This Row],[PRECIO SUGERIDO INSTALADOR
( CON  IVA)]]/0.7</f>
        <v>77800</v>
      </c>
      <c r="F40" s="8">
        <f>+Tabla126[[#This Row],[PRECIO SUGERIDO INSTALADOR
( CON  IVA)]]*5%</f>
        <v>2723</v>
      </c>
      <c r="G40" s="12">
        <v>0.85</v>
      </c>
      <c r="H40" s="11">
        <f>Tabla126[[#This Row],[COSTO]]*1.19</f>
        <v>46291</v>
      </c>
      <c r="I40" s="10"/>
      <c r="J40" s="10"/>
      <c r="K40" s="32">
        <v>38900</v>
      </c>
    </row>
    <row r="41" spans="1:11" ht="16.5" x14ac:dyDescent="0.2">
      <c r="A41" s="17" t="s">
        <v>72</v>
      </c>
      <c r="B41" s="9" t="s">
        <v>135</v>
      </c>
      <c r="C41" s="8">
        <f>+Tabla126[[#This Row],[COSTO +IVA]]/Tabla126[[#This Row],[Columna5]]</f>
        <v>4200</v>
      </c>
      <c r="D41" s="8">
        <f>+Tabla126[[#This Row],[PRECIO SUGERIDO INSTALADOR
( CON  IVA)]]-Tabla126[[#This Row],[Columna4]]</f>
        <v>3990</v>
      </c>
      <c r="E41" s="8">
        <f>+Tabla126[[#This Row],[PRECIO SUGERIDO INSTALADOR
( CON  IVA)]]/0.7</f>
        <v>6000</v>
      </c>
      <c r="F41" s="8">
        <f>+Tabla126[[#This Row],[PRECIO SUGERIDO INSTALADOR
( CON  IVA)]]*5%</f>
        <v>210</v>
      </c>
      <c r="G41" s="12">
        <v>0.85</v>
      </c>
      <c r="H41" s="11">
        <f>Tabla126[[#This Row],[COSTO]]*1.19</f>
        <v>3570</v>
      </c>
      <c r="I41" s="10"/>
      <c r="J41" s="10"/>
      <c r="K41" s="32">
        <v>3000</v>
      </c>
    </row>
    <row r="42" spans="1:11" x14ac:dyDescent="0.2">
      <c r="A42" s="17" t="s">
        <v>9</v>
      </c>
      <c r="B42" s="9" t="s">
        <v>136</v>
      </c>
      <c r="C42" s="8">
        <f>+Tabla126[[#This Row],[COSTO +IVA]]/Tabla126[[#This Row],[Columna5]]</f>
        <v>6160</v>
      </c>
      <c r="D42" s="8">
        <f>+Tabla126[[#This Row],[PRECIO SUGERIDO INSTALADOR
( CON  IVA)]]-Tabla126[[#This Row],[Columna4]]</f>
        <v>5852</v>
      </c>
      <c r="E42" s="8">
        <f>+Tabla126[[#This Row],[PRECIO SUGERIDO INSTALADOR
( CON  IVA)]]/0.7</f>
        <v>8800</v>
      </c>
      <c r="F42" s="8">
        <f>+Tabla126[[#This Row],[PRECIO SUGERIDO INSTALADOR
( CON  IVA)]]*5%</f>
        <v>308</v>
      </c>
      <c r="G42" s="12">
        <v>0.85</v>
      </c>
      <c r="H42" s="11">
        <f>Tabla126[[#This Row],[COSTO]]*1.19</f>
        <v>5236</v>
      </c>
      <c r="I42" s="10"/>
      <c r="J42" s="10"/>
      <c r="K42" s="32">
        <v>4400</v>
      </c>
    </row>
    <row r="43" spans="1:11" x14ac:dyDescent="0.2">
      <c r="A43" s="17" t="s">
        <v>13</v>
      </c>
      <c r="B43" s="9" t="s">
        <v>137</v>
      </c>
      <c r="C43" s="8">
        <f>+Tabla126[[#This Row],[COSTO +IVA]]/Tabla126[[#This Row],[Columna5]]</f>
        <v>9240</v>
      </c>
      <c r="D43" s="8">
        <f>+Tabla126[[#This Row],[PRECIO SUGERIDO INSTALADOR
( CON  IVA)]]-Tabla126[[#This Row],[Columna4]]</f>
        <v>8778</v>
      </c>
      <c r="E43" s="8">
        <f>+Tabla126[[#This Row],[PRECIO SUGERIDO INSTALADOR
( CON  IVA)]]/0.7</f>
        <v>13200</v>
      </c>
      <c r="F43" s="8">
        <f>+Tabla126[[#This Row],[PRECIO SUGERIDO INSTALADOR
( CON  IVA)]]*5%</f>
        <v>462</v>
      </c>
      <c r="G43" s="12">
        <v>0.85</v>
      </c>
      <c r="H43" s="11">
        <f>Tabla126[[#This Row],[COSTO]]*1.19</f>
        <v>7854</v>
      </c>
      <c r="I43" s="10"/>
      <c r="J43" s="10"/>
      <c r="K43" s="32">
        <v>6600</v>
      </c>
    </row>
    <row r="44" spans="1:11" x14ac:dyDescent="0.2">
      <c r="A44" s="17" t="s">
        <v>15</v>
      </c>
      <c r="B44" s="9" t="s">
        <v>138</v>
      </c>
      <c r="C44" s="8">
        <f>+Tabla126[[#This Row],[COSTO +IVA]]/Tabla126[[#This Row],[Columna5]]</f>
        <v>13440</v>
      </c>
      <c r="D44" s="8">
        <f>+Tabla126[[#This Row],[PRECIO SUGERIDO INSTALADOR
( CON  IVA)]]-Tabla126[[#This Row],[Columna4]]</f>
        <v>12768</v>
      </c>
      <c r="E44" s="8">
        <f>+Tabla126[[#This Row],[PRECIO SUGERIDO INSTALADOR
( CON  IVA)]]/0.7</f>
        <v>19200</v>
      </c>
      <c r="F44" s="8">
        <f>+Tabla126[[#This Row],[PRECIO SUGERIDO INSTALADOR
( CON  IVA)]]*5%</f>
        <v>672</v>
      </c>
      <c r="G44" s="12">
        <v>0.85</v>
      </c>
      <c r="H44" s="11">
        <f>Tabla126[[#This Row],[COSTO]]*1.19</f>
        <v>11424</v>
      </c>
      <c r="I44" s="14"/>
      <c r="J44" s="13"/>
      <c r="K44" s="32">
        <v>9600</v>
      </c>
    </row>
    <row r="45" spans="1:11" ht="28.5" x14ac:dyDescent="0.2">
      <c r="A45" s="17" t="s">
        <v>4</v>
      </c>
      <c r="B45" s="9" t="s">
        <v>3</v>
      </c>
      <c r="C45" s="8">
        <f>+Tabla126[[#This Row],[COSTO +IVA]]/Tabla126[[#This Row],[Columna5]]</f>
        <v>840</v>
      </c>
      <c r="D45" s="8">
        <f>+Tabla126[[#This Row],[PRECIO SUGERIDO INSTALADOR
( CON  IVA)]]-Tabla126[[#This Row],[Columna4]]</f>
        <v>798</v>
      </c>
      <c r="E45" s="8">
        <f>+Tabla126[[#This Row],[PRECIO SUGERIDO INSTALADOR
( CON  IVA)]]/0.7</f>
        <v>1200</v>
      </c>
      <c r="F45" s="8">
        <f>+Tabla126[[#This Row],[PRECIO SUGERIDO INSTALADOR
( CON  IVA)]]*5%</f>
        <v>42</v>
      </c>
      <c r="G45" s="12">
        <v>0.85</v>
      </c>
      <c r="H45" s="11">
        <f>Tabla126[[#This Row],[COSTO]]*1.19</f>
        <v>714</v>
      </c>
      <c r="I45" s="10"/>
      <c r="J45" s="10"/>
      <c r="K45" s="32">
        <v>600</v>
      </c>
    </row>
    <row r="46" spans="1:11" x14ac:dyDescent="0.2">
      <c r="A46" s="17" t="s">
        <v>2</v>
      </c>
      <c r="B46" s="9" t="s">
        <v>1</v>
      </c>
      <c r="C46" s="8">
        <f>+Tabla126[[#This Row],[COSTO +IVA]]/Tabla126[[#This Row],[Columna5]]</f>
        <v>840</v>
      </c>
      <c r="D46" s="8">
        <f>+Tabla126[[#This Row],[PRECIO SUGERIDO INSTALADOR
( CON  IVA)]]-Tabla126[[#This Row],[Columna4]]</f>
        <v>798</v>
      </c>
      <c r="E46" s="8">
        <f>+Tabla126[[#This Row],[PRECIO SUGERIDO INSTALADOR
( CON  IVA)]]/0.7</f>
        <v>1200</v>
      </c>
      <c r="F46" s="8">
        <f>+Tabla126[[#This Row],[PRECIO SUGERIDO INSTALADOR
( CON  IVA)]]*5%</f>
        <v>42</v>
      </c>
      <c r="G46" s="12">
        <v>0.85</v>
      </c>
      <c r="H46" s="11">
        <f>Tabla126[[#This Row],[COSTO]]*1.19</f>
        <v>714</v>
      </c>
      <c r="I46" s="10"/>
      <c r="J46" s="10"/>
      <c r="K46" s="32">
        <v>600</v>
      </c>
    </row>
    <row r="47" spans="1:11" x14ac:dyDescent="0.2">
      <c r="A47" s="17" t="s">
        <v>18</v>
      </c>
      <c r="B47" s="9" t="s">
        <v>139</v>
      </c>
      <c r="C47" s="8">
        <f>+Tabla126[[#This Row],[COSTO +IVA]]/Tabla126[[#This Row],[Columna5]]</f>
        <v>30240</v>
      </c>
      <c r="D47" s="8">
        <f>+Tabla126[[#This Row],[PRECIO SUGERIDO INSTALADOR
( CON  IVA)]]-Tabla126[[#This Row],[Columna4]]</f>
        <v>28728</v>
      </c>
      <c r="E47" s="8">
        <f>+Tabla126[[#This Row],[PRECIO SUGERIDO INSTALADOR
( CON  IVA)]]/0.7</f>
        <v>43200</v>
      </c>
      <c r="F47" s="8">
        <f>+Tabla126[[#This Row],[PRECIO SUGERIDO INSTALADOR
( CON  IVA)]]*5%</f>
        <v>1512</v>
      </c>
      <c r="G47" s="16">
        <v>0.85</v>
      </c>
      <c r="H47" s="11">
        <f>Tabla126[[#This Row],[COSTO]]*1.19</f>
        <v>25704</v>
      </c>
      <c r="I47" s="14"/>
      <c r="J47" s="13"/>
      <c r="K47" s="32">
        <v>21600</v>
      </c>
    </row>
    <row r="48" spans="1:11" ht="114" x14ac:dyDescent="0.2">
      <c r="A48" s="17" t="s">
        <v>140</v>
      </c>
      <c r="B48" s="9" t="s">
        <v>141</v>
      </c>
      <c r="C48" s="8">
        <f>+Tabla126[[#This Row],[COSTO +IVA]]/Tabla126[[#This Row],[Columna5]]</f>
        <v>19460</v>
      </c>
      <c r="D48" s="8">
        <f>+Tabla126[[#This Row],[PRECIO SUGERIDO INSTALADOR
( CON  IVA)]]-Tabla126[[#This Row],[Columna4]]</f>
        <v>18487</v>
      </c>
      <c r="E48" s="8">
        <f>+Tabla126[[#This Row],[PRECIO SUGERIDO INSTALADOR
( CON  IVA)]]/0.7</f>
        <v>27800</v>
      </c>
      <c r="F48" s="8">
        <f>+Tabla126[[#This Row],[PRECIO SUGERIDO INSTALADOR
( CON  IVA)]]*5%</f>
        <v>973</v>
      </c>
      <c r="G48" s="12">
        <v>0.85</v>
      </c>
      <c r="H48" s="11">
        <f>Tabla126[[#This Row],[COSTO]]*1.19</f>
        <v>16541</v>
      </c>
      <c r="I48" s="10"/>
      <c r="J48" s="10"/>
      <c r="K48" s="32">
        <v>13900</v>
      </c>
    </row>
    <row r="49" spans="1:11" ht="99.75" x14ac:dyDescent="0.2">
      <c r="A49" s="17" t="s">
        <v>142</v>
      </c>
      <c r="B49" s="9" t="s">
        <v>143</v>
      </c>
      <c r="C49" s="8">
        <f>+Tabla126[[#This Row],[COSTO +IVA]]/Tabla126[[#This Row],[Columna5]]</f>
        <v>13580</v>
      </c>
      <c r="D49" s="8">
        <f>+Tabla126[[#This Row],[PRECIO SUGERIDO INSTALADOR
( CON  IVA)]]-Tabla126[[#This Row],[Columna4]]</f>
        <v>12901</v>
      </c>
      <c r="E49" s="8">
        <f>+Tabla126[[#This Row],[PRECIO SUGERIDO INSTALADOR
( CON  IVA)]]/0.7</f>
        <v>19400</v>
      </c>
      <c r="F49" s="8">
        <f>+Tabla126[[#This Row],[PRECIO SUGERIDO INSTALADOR
( CON  IVA)]]*5%</f>
        <v>679</v>
      </c>
      <c r="G49" s="12">
        <v>0.85</v>
      </c>
      <c r="H49" s="11">
        <f>Tabla126[[#This Row],[COSTO]]*1.19</f>
        <v>11543</v>
      </c>
      <c r="I49" s="10"/>
      <c r="J49" s="10"/>
      <c r="K49" s="32">
        <v>9700</v>
      </c>
    </row>
    <row r="50" spans="1:11" ht="28.5" x14ac:dyDescent="0.2">
      <c r="A50" s="17" t="s">
        <v>144</v>
      </c>
      <c r="B50" s="9" t="s">
        <v>145</v>
      </c>
      <c r="C50" s="8">
        <f>+Tabla126[[#This Row],[COSTO +IVA]]/Tabla126[[#This Row],[Columna5]]</f>
        <v>460087.20930232562</v>
      </c>
      <c r="D50" s="8">
        <f>+Tabla126[[#This Row],[PRECIO SUGERIDO INSTALADOR
( CON  IVA)]]-Tabla126[[#This Row],[Columna4]]</f>
        <v>437082.84883720934</v>
      </c>
      <c r="E50" s="8">
        <f>+Tabla126[[#This Row],[PRECIO SUGERIDO INSTALADOR
( CON  IVA)]]/0.7</f>
        <v>657267.44186046522</v>
      </c>
      <c r="F50" s="8">
        <f>+Tabla126[[#This Row],[PRECIO SUGERIDO INSTALADOR
( CON  IVA)]]*5%</f>
        <v>23004.360465116282</v>
      </c>
      <c r="G50" s="12">
        <v>0.86</v>
      </c>
      <c r="H50" s="11">
        <f>Tabla126[[#This Row],[COSTO]]*1.19</f>
        <v>395675</v>
      </c>
      <c r="I50" s="10"/>
      <c r="J50" s="10"/>
      <c r="K50" s="32">
        <v>332500</v>
      </c>
    </row>
    <row r="51" spans="1:11" ht="57" x14ac:dyDescent="0.2">
      <c r="A51" s="17" t="s">
        <v>25</v>
      </c>
      <c r="B51" s="9" t="s">
        <v>146</v>
      </c>
      <c r="C51" s="8">
        <f>+Tabla126[[#This Row],[COSTO +IVA]]/Tabla126[[#This Row],[Columna5]]</f>
        <v>31780</v>
      </c>
      <c r="D51" s="8">
        <f>+Tabla126[[#This Row],[PRECIO SUGERIDO INSTALADOR
( CON  IVA)]]-Tabla126[[#This Row],[Columna4]]</f>
        <v>30191</v>
      </c>
      <c r="E51" s="8">
        <f>+Tabla126[[#This Row],[PRECIO SUGERIDO INSTALADOR
( CON  IVA)]]/0.7</f>
        <v>45400</v>
      </c>
      <c r="F51" s="8">
        <f>+Tabla126[[#This Row],[PRECIO SUGERIDO INSTALADOR
( CON  IVA)]]*5%</f>
        <v>1589</v>
      </c>
      <c r="G51" s="12">
        <v>0.85</v>
      </c>
      <c r="H51" s="11">
        <f>Tabla126[[#This Row],[COSTO]]*1.19</f>
        <v>27013</v>
      </c>
      <c r="I51" s="10"/>
      <c r="J51" s="10"/>
      <c r="K51" s="32">
        <v>22700</v>
      </c>
    </row>
    <row r="52" spans="1:11" ht="61.5" x14ac:dyDescent="0.2">
      <c r="A52" s="17" t="s">
        <v>49</v>
      </c>
      <c r="B52" s="9" t="s">
        <v>147</v>
      </c>
      <c r="C52" s="8">
        <f>+Tabla126[[#This Row],[COSTO +IVA]]/Tabla126[[#This Row],[Columna5]]</f>
        <v>527520</v>
      </c>
      <c r="D52" s="8">
        <f>+Tabla126[[#This Row],[PRECIO SUGERIDO INSTALADOR
( CON  IVA)]]-Tabla126[[#This Row],[Columna4]]</f>
        <v>501144</v>
      </c>
      <c r="E52" s="8">
        <f>+Tabla126[[#This Row],[PRECIO SUGERIDO INSTALADOR
( CON  IVA)]]/0.7</f>
        <v>753600</v>
      </c>
      <c r="F52" s="8">
        <f>+Tabla126[[#This Row],[PRECIO SUGERIDO INSTALADOR
( CON  IVA)]]*5%</f>
        <v>26376</v>
      </c>
      <c r="G52" s="12">
        <v>0.85</v>
      </c>
      <c r="H52" s="11">
        <f>Tabla126[[#This Row],[COSTO]]*1.19</f>
        <v>448392</v>
      </c>
      <c r="I52" s="10"/>
      <c r="J52" s="10"/>
      <c r="K52" s="32">
        <v>376800</v>
      </c>
    </row>
    <row r="53" spans="1:11" ht="61.5" x14ac:dyDescent="0.2">
      <c r="A53" s="17" t="s">
        <v>51</v>
      </c>
      <c r="B53" s="9" t="s">
        <v>148</v>
      </c>
      <c r="C53" s="8">
        <f>+Tabla126[[#This Row],[COSTO +IVA]]/Tabla126[[#This Row],[Columna5]]</f>
        <v>531860</v>
      </c>
      <c r="D53" s="8">
        <f>+Tabla126[[#This Row],[PRECIO SUGERIDO INSTALADOR
( CON  IVA)]]-Tabla126[[#This Row],[Columna4]]</f>
        <v>505267</v>
      </c>
      <c r="E53" s="8">
        <f>+Tabla126[[#This Row],[PRECIO SUGERIDO INSTALADOR
( CON  IVA)]]/0.7</f>
        <v>759800</v>
      </c>
      <c r="F53" s="8">
        <f>+Tabla126[[#This Row],[PRECIO SUGERIDO INSTALADOR
( CON  IVA)]]*5%</f>
        <v>26593</v>
      </c>
      <c r="G53" s="12">
        <v>0.85</v>
      </c>
      <c r="H53" s="11">
        <f>Tabla126[[#This Row],[COSTO]]*1.19</f>
        <v>452081</v>
      </c>
      <c r="I53" s="10"/>
      <c r="J53" s="10"/>
      <c r="K53" s="32">
        <v>379900</v>
      </c>
    </row>
    <row r="54" spans="1:11" ht="61.5" x14ac:dyDescent="0.2">
      <c r="A54" s="17" t="s">
        <v>54</v>
      </c>
      <c r="B54" s="9" t="s">
        <v>149</v>
      </c>
      <c r="C54" s="8">
        <f>+Tabla126[[#This Row],[COSTO +IVA]]/Tabla126[[#This Row],[Columna5]]</f>
        <v>793660</v>
      </c>
      <c r="D54" s="8">
        <f>+Tabla126[[#This Row],[PRECIO SUGERIDO INSTALADOR
( CON  IVA)]]-Tabla126[[#This Row],[Columna4]]</f>
        <v>753977</v>
      </c>
      <c r="E54" s="8">
        <f>+Tabla126[[#This Row],[PRECIO SUGERIDO INSTALADOR
( CON  IVA)]]/0.7</f>
        <v>1133800</v>
      </c>
      <c r="F54" s="8">
        <f>+Tabla126[[#This Row],[PRECIO SUGERIDO INSTALADOR
( CON  IVA)]]*5%</f>
        <v>39683</v>
      </c>
      <c r="G54" s="12">
        <v>0.85</v>
      </c>
      <c r="H54" s="11">
        <f>Tabla126[[#This Row],[COSTO]]*1.19</f>
        <v>674611</v>
      </c>
      <c r="I54" s="10"/>
      <c r="J54" s="10"/>
      <c r="K54" s="32">
        <v>566900</v>
      </c>
    </row>
    <row r="55" spans="1:11" ht="63.75" x14ac:dyDescent="0.2">
      <c r="A55" s="17" t="s">
        <v>53</v>
      </c>
      <c r="B55" s="9" t="s">
        <v>150</v>
      </c>
      <c r="C55" s="8">
        <f>+Tabla126[[#This Row],[COSTO +IVA]]/Tabla126[[#This Row],[Columna5]]</f>
        <v>713720</v>
      </c>
      <c r="D55" s="8">
        <f>+Tabla126[[#This Row],[PRECIO SUGERIDO INSTALADOR
( CON  IVA)]]-Tabla126[[#This Row],[Columna4]]</f>
        <v>678034</v>
      </c>
      <c r="E55" s="8">
        <f>+Tabla126[[#This Row],[PRECIO SUGERIDO INSTALADOR
( CON  IVA)]]/0.7</f>
        <v>1019600.0000000001</v>
      </c>
      <c r="F55" s="8">
        <f>+Tabla126[[#This Row],[PRECIO SUGERIDO INSTALADOR
( CON  IVA)]]*5%</f>
        <v>35686</v>
      </c>
      <c r="G55" s="12">
        <v>0.85</v>
      </c>
      <c r="H55" s="11">
        <f>Tabla126[[#This Row],[COSTO]]*1.19</f>
        <v>606662</v>
      </c>
      <c r="I55" s="10"/>
      <c r="J55" s="10"/>
      <c r="K55" s="32">
        <v>509800</v>
      </c>
    </row>
    <row r="56" spans="1:11" ht="61.5" x14ac:dyDescent="0.2">
      <c r="A56" s="17" t="s">
        <v>55</v>
      </c>
      <c r="B56" s="9" t="s">
        <v>151</v>
      </c>
      <c r="C56" s="8">
        <f>+Tabla126[[#This Row],[COSTO +IVA]]/Tabla126[[#This Row],[Columna5]]</f>
        <v>1215760</v>
      </c>
      <c r="D56" s="8">
        <f>+Tabla126[[#This Row],[PRECIO SUGERIDO INSTALADOR
( CON  IVA)]]-Tabla126[[#This Row],[Columna4]]</f>
        <v>1154972</v>
      </c>
      <c r="E56" s="8">
        <f>+Tabla126[[#This Row],[PRECIO SUGERIDO INSTALADOR
( CON  IVA)]]/0.7</f>
        <v>1736800</v>
      </c>
      <c r="F56" s="8">
        <f>+Tabla126[[#This Row],[PRECIO SUGERIDO INSTALADOR
( CON  IVA)]]*5%</f>
        <v>60788</v>
      </c>
      <c r="G56" s="12">
        <v>0.85</v>
      </c>
      <c r="H56" s="11">
        <f>Tabla126[[#This Row],[COSTO]]*1.19</f>
        <v>1033396</v>
      </c>
      <c r="I56" s="10"/>
      <c r="J56" s="10"/>
      <c r="K56" s="32">
        <v>868400</v>
      </c>
    </row>
    <row r="57" spans="1:11" ht="28.5" x14ac:dyDescent="0.2">
      <c r="A57" s="17" t="s">
        <v>152</v>
      </c>
      <c r="B57" s="9" t="s">
        <v>153</v>
      </c>
      <c r="C57" s="8">
        <f>+Tabla126[[#This Row],[COSTO +IVA]]/Tabla126[[#This Row],[Columna5]]</f>
        <v>26880</v>
      </c>
      <c r="D57" s="8">
        <f>+Tabla126[[#This Row],[PRECIO SUGERIDO INSTALADOR
( CON  IVA)]]-Tabla126[[#This Row],[Columna4]]</f>
        <v>25536</v>
      </c>
      <c r="E57" s="8">
        <f>+Tabla126[[#This Row],[PRECIO SUGERIDO INSTALADOR
( CON  IVA)]]/0.7</f>
        <v>38400</v>
      </c>
      <c r="F57" s="8">
        <f>+Tabla126[[#This Row],[PRECIO SUGERIDO INSTALADOR
( CON  IVA)]]*5%</f>
        <v>1344</v>
      </c>
      <c r="G57" s="12">
        <v>0.85</v>
      </c>
      <c r="H57" s="11">
        <f>Tabla126[[#This Row],[COSTO]]*1.19</f>
        <v>22848</v>
      </c>
      <c r="I57" s="10"/>
      <c r="J57" s="10"/>
      <c r="K57" s="32">
        <v>19200</v>
      </c>
    </row>
    <row r="58" spans="1:11" ht="42.75" x14ac:dyDescent="0.2">
      <c r="A58" s="17" t="s">
        <v>154</v>
      </c>
      <c r="B58" s="9" t="s">
        <v>155</v>
      </c>
      <c r="C58" s="8">
        <f>+Tabla126[[#This Row],[COSTO +IVA]]/Tabla126[[#This Row],[Columna5]]</f>
        <v>70420</v>
      </c>
      <c r="D58" s="8">
        <f>+Tabla126[[#This Row],[PRECIO SUGERIDO INSTALADOR
( CON  IVA)]]-Tabla126[[#This Row],[Columna4]]</f>
        <v>66899</v>
      </c>
      <c r="E58" s="8">
        <f>+Tabla126[[#This Row],[PRECIO SUGERIDO INSTALADOR
( CON  IVA)]]/0.7</f>
        <v>100600</v>
      </c>
      <c r="F58" s="8">
        <f>+Tabla126[[#This Row],[PRECIO SUGERIDO INSTALADOR
( CON  IVA)]]*5%</f>
        <v>3521</v>
      </c>
      <c r="G58" s="12">
        <v>0.85</v>
      </c>
      <c r="H58" s="11">
        <f>Tabla126[[#This Row],[COSTO]]*1.19</f>
        <v>59857</v>
      </c>
      <c r="I58" s="14"/>
      <c r="J58" s="13"/>
      <c r="K58" s="32">
        <v>50300</v>
      </c>
    </row>
    <row r="59" spans="1:11" x14ac:dyDescent="0.2">
      <c r="A59" s="17" t="s">
        <v>156</v>
      </c>
      <c r="B59" s="9" t="s">
        <v>157</v>
      </c>
      <c r="C59" s="8">
        <f>+Tabla126[[#This Row],[COSTO +IVA]]/Tabla126[[#This Row],[Columna5]]</f>
        <v>117320</v>
      </c>
      <c r="D59" s="8">
        <f>+Tabla126[[#This Row],[PRECIO SUGERIDO INSTALADOR
( CON  IVA)]]-Tabla126[[#This Row],[Columna4]]</f>
        <v>111454</v>
      </c>
      <c r="E59" s="8">
        <f>+Tabla126[[#This Row],[PRECIO SUGERIDO INSTALADOR
( CON  IVA)]]/0.7</f>
        <v>167600</v>
      </c>
      <c r="F59" s="8">
        <f>+Tabla126[[#This Row],[PRECIO SUGERIDO INSTALADOR
( CON  IVA)]]*5%</f>
        <v>5866</v>
      </c>
      <c r="G59" s="16">
        <v>0.85</v>
      </c>
      <c r="H59" s="11">
        <f>Tabla126[[#This Row],[COSTO]]*1.19</f>
        <v>99722</v>
      </c>
      <c r="I59" s="15"/>
      <c r="J59" s="15"/>
      <c r="K59" s="32">
        <v>83800</v>
      </c>
    </row>
    <row r="60" spans="1:11" x14ac:dyDescent="0.2">
      <c r="A60" s="17" t="s">
        <v>79</v>
      </c>
      <c r="B60" s="9" t="s">
        <v>78</v>
      </c>
      <c r="C60" s="8">
        <f>+Tabla126[[#This Row],[COSTO +IVA]]/Tabla126[[#This Row],[Columna5]]</f>
        <v>29766.799999999999</v>
      </c>
      <c r="D60" s="8">
        <f>+Tabla126[[#This Row],[PRECIO SUGERIDO INSTALADOR
( CON  IVA)]]-Tabla126[[#This Row],[Columna4]]</f>
        <v>28278.46</v>
      </c>
      <c r="E60" s="8">
        <f>+Tabla126[[#This Row],[PRECIO SUGERIDO INSTALADOR
( CON  IVA)]]/0.7</f>
        <v>42524</v>
      </c>
      <c r="F60" s="8">
        <f>+Tabla126[[#This Row],[PRECIO SUGERIDO INSTALADOR
( CON  IVA)]]*5%</f>
        <v>1488.3400000000001</v>
      </c>
      <c r="G60" s="12">
        <v>0.85</v>
      </c>
      <c r="H60" s="11">
        <f>Tabla126[[#This Row],[COSTO]]*1.19</f>
        <v>25301.78</v>
      </c>
      <c r="I60" s="10"/>
      <c r="J60" s="10"/>
      <c r="K60" s="32">
        <v>21262</v>
      </c>
    </row>
    <row r="61" spans="1:11" x14ac:dyDescent="0.2">
      <c r="A61" s="17" t="s">
        <v>88</v>
      </c>
      <c r="B61" s="9" t="s">
        <v>87</v>
      </c>
      <c r="C61" s="8">
        <f>+Tabla126[[#This Row],[COSTO +IVA]]/Tabla126[[#This Row],[Columna5]]</f>
        <v>39208.400000000001</v>
      </c>
      <c r="D61" s="8">
        <f>+Tabla126[[#This Row],[PRECIO SUGERIDO INSTALADOR
( CON  IVA)]]-Tabla126[[#This Row],[Columna4]]</f>
        <v>37247.980000000003</v>
      </c>
      <c r="E61" s="8">
        <f>+Tabla126[[#This Row],[PRECIO SUGERIDO INSTALADOR
( CON  IVA)]]/0.7</f>
        <v>56012.000000000007</v>
      </c>
      <c r="F61" s="8">
        <f>+Tabla126[[#This Row],[PRECIO SUGERIDO INSTALADOR
( CON  IVA)]]*5%</f>
        <v>1960.42</v>
      </c>
      <c r="G61" s="12">
        <v>0.85</v>
      </c>
      <c r="H61" s="11">
        <f>Tabla126[[#This Row],[COSTO]]*1.19</f>
        <v>33327.14</v>
      </c>
      <c r="I61" s="10"/>
      <c r="J61" s="10"/>
      <c r="K61" s="32">
        <v>28006</v>
      </c>
    </row>
    <row r="62" spans="1:11" ht="57" x14ac:dyDescent="0.2">
      <c r="A62" s="17" t="s">
        <v>91</v>
      </c>
      <c r="B62" s="9" t="s">
        <v>158</v>
      </c>
      <c r="C62" s="8">
        <f>+Tabla126[[#This Row],[COSTO +IVA]]/Tabla126[[#This Row],[Columna5]]</f>
        <v>168092.4</v>
      </c>
      <c r="D62" s="8">
        <f>+Tabla126[[#This Row],[PRECIO SUGERIDO INSTALADOR
( CON  IVA)]]-Tabla126[[#This Row],[Columna4]]</f>
        <v>159687.78</v>
      </c>
      <c r="E62" s="8">
        <f>+Tabla126[[#This Row],[PRECIO SUGERIDO INSTALADOR
( CON  IVA)]]/0.7</f>
        <v>240132</v>
      </c>
      <c r="F62" s="8">
        <f>+Tabla126[[#This Row],[PRECIO SUGERIDO INSTALADOR
( CON  IVA)]]*5%</f>
        <v>8404.6200000000008</v>
      </c>
      <c r="G62" s="12">
        <v>0.85</v>
      </c>
      <c r="H62" s="11">
        <f>Tabla126[[#This Row],[COSTO]]*1.19</f>
        <v>142878.53999999998</v>
      </c>
      <c r="I62" s="10"/>
      <c r="J62" s="10"/>
      <c r="K62" s="32">
        <v>120066</v>
      </c>
    </row>
    <row r="63" spans="1:11" ht="28.5" x14ac:dyDescent="0.2">
      <c r="A63" s="17" t="s">
        <v>85</v>
      </c>
      <c r="B63" s="9" t="s">
        <v>159</v>
      </c>
      <c r="C63" s="8">
        <f>+Tabla126[[#This Row],[COSTO +IVA]]/Tabla126[[#This Row],[Columna5]]</f>
        <v>47880</v>
      </c>
      <c r="D63" s="8">
        <f>+Tabla126[[#This Row],[PRECIO SUGERIDO INSTALADOR
( CON  IVA)]]-Tabla126[[#This Row],[Columna4]]</f>
        <v>45486</v>
      </c>
      <c r="E63" s="8">
        <f>+Tabla126[[#This Row],[PRECIO SUGERIDO INSTALADOR
( CON  IVA)]]/0.7</f>
        <v>68400</v>
      </c>
      <c r="F63" s="8">
        <f>+Tabla126[[#This Row],[PRECIO SUGERIDO INSTALADOR
( CON  IVA)]]*5%</f>
        <v>2394</v>
      </c>
      <c r="G63" s="12">
        <v>0.85</v>
      </c>
      <c r="H63" s="11">
        <f>Tabla126[[#This Row],[COSTO]]*1.19</f>
        <v>40698</v>
      </c>
      <c r="I63" s="10"/>
      <c r="J63" s="10"/>
      <c r="K63" s="32">
        <v>34200</v>
      </c>
    </row>
    <row r="64" spans="1:11" x14ac:dyDescent="0.2">
      <c r="A64" s="17" t="s">
        <v>74</v>
      </c>
      <c r="B64" s="9" t="s">
        <v>160</v>
      </c>
      <c r="C64" s="8">
        <f>+Tabla126[[#This Row],[COSTO +IVA]]/Tabla126[[#This Row],[Columna5]]</f>
        <v>5180</v>
      </c>
      <c r="D64" s="8">
        <f>+Tabla126[[#This Row],[PRECIO SUGERIDO INSTALADOR
( CON  IVA)]]-Tabla126[[#This Row],[Columna4]]</f>
        <v>4921</v>
      </c>
      <c r="E64" s="8">
        <f>+Tabla126[[#This Row],[PRECIO SUGERIDO INSTALADOR
( CON  IVA)]]/0.7</f>
        <v>7400.0000000000009</v>
      </c>
      <c r="F64" s="8">
        <f>+Tabla126[[#This Row],[PRECIO SUGERIDO INSTALADOR
( CON  IVA)]]*5%</f>
        <v>259</v>
      </c>
      <c r="G64" s="12">
        <v>0.85</v>
      </c>
      <c r="H64" s="11">
        <f>Tabla126[[#This Row],[COSTO]]*1.19</f>
        <v>4403</v>
      </c>
      <c r="I64" s="10"/>
      <c r="J64" s="10"/>
      <c r="K64" s="32">
        <v>3700</v>
      </c>
    </row>
    <row r="65" spans="1:11" x14ac:dyDescent="0.2">
      <c r="A65" s="17" t="s">
        <v>81</v>
      </c>
      <c r="B65" s="9" t="s">
        <v>161</v>
      </c>
      <c r="C65" s="8">
        <f>+Tabla126[[#This Row],[COSTO +IVA]]/Tabla126[[#This Row],[Columna5]]</f>
        <v>26880</v>
      </c>
      <c r="D65" s="8">
        <f>+Tabla126[[#This Row],[PRECIO SUGERIDO INSTALADOR
( CON  IVA)]]-Tabla126[[#This Row],[Columna4]]</f>
        <v>25536</v>
      </c>
      <c r="E65" s="8">
        <f>+Tabla126[[#This Row],[PRECIO SUGERIDO INSTALADOR
( CON  IVA)]]/0.7</f>
        <v>38400</v>
      </c>
      <c r="F65" s="8">
        <f>+Tabla126[[#This Row],[PRECIO SUGERIDO INSTALADOR
( CON  IVA)]]*5%</f>
        <v>1344</v>
      </c>
      <c r="G65" s="12">
        <v>0.85</v>
      </c>
      <c r="H65" s="11">
        <f>Tabla126[[#This Row],[COSTO]]*1.19</f>
        <v>22848</v>
      </c>
      <c r="I65" s="10"/>
      <c r="J65" s="10"/>
      <c r="K65" s="32">
        <v>19200</v>
      </c>
    </row>
    <row r="66" spans="1:11" x14ac:dyDescent="0.2">
      <c r="A66" s="17" t="s">
        <v>71</v>
      </c>
      <c r="B66" s="9" t="s">
        <v>70</v>
      </c>
      <c r="C66" s="8">
        <f>+Tabla126[[#This Row],[COSTO +IVA]]/Tabla126[[#This Row],[Columna5]]</f>
        <v>3640</v>
      </c>
      <c r="D66" s="8">
        <f>+Tabla126[[#This Row],[PRECIO SUGERIDO INSTALADOR
( CON  IVA)]]-Tabla126[[#This Row],[Columna4]]</f>
        <v>3458</v>
      </c>
      <c r="E66" s="8">
        <f>+Tabla126[[#This Row],[PRECIO SUGERIDO INSTALADOR
( CON  IVA)]]/0.7</f>
        <v>5200</v>
      </c>
      <c r="F66" s="8">
        <f>+Tabla126[[#This Row],[PRECIO SUGERIDO INSTALADOR
( CON  IVA)]]*5%</f>
        <v>182</v>
      </c>
      <c r="G66" s="12">
        <v>0.85</v>
      </c>
      <c r="H66" s="11">
        <f>Tabla126[[#This Row],[COSTO]]*1.19</f>
        <v>3094</v>
      </c>
      <c r="I66" s="10"/>
      <c r="J66" s="10"/>
      <c r="K66" s="32">
        <v>2600</v>
      </c>
    </row>
    <row r="67" spans="1:11" customFormat="1" ht="28.5" x14ac:dyDescent="0.25">
      <c r="A67" s="17" t="s">
        <v>77</v>
      </c>
      <c r="B67" s="9" t="s">
        <v>193</v>
      </c>
      <c r="C67" s="8">
        <f>+Tabla126[[#This Row],[COSTO +IVA]]/Tabla126[[#This Row],[Columna5]]</f>
        <v>17621.8</v>
      </c>
      <c r="D67" s="8">
        <f>+Tabla126[[#This Row],[PRECIO SUGERIDO INSTALADOR
( CON  IVA)]]-Tabla126[[#This Row],[Columna4]]</f>
        <v>16740.71</v>
      </c>
      <c r="E67" s="8">
        <f>+Tabla126[[#This Row],[PRECIO SUGERIDO INSTALADOR
( CON  IVA)]]/0.7</f>
        <v>25174</v>
      </c>
      <c r="F67" s="8">
        <f>+Tabla126[[#This Row],[PRECIO SUGERIDO INSTALADOR
( CON  IVA)]]*5%</f>
        <v>881.09</v>
      </c>
      <c r="G67">
        <v>0.85</v>
      </c>
      <c r="H67" s="11">
        <f>Tabla126[[#This Row],[COSTO]]*1.19</f>
        <v>14978.529999999999</v>
      </c>
      <c r="K67" s="33">
        <v>12587</v>
      </c>
    </row>
    <row r="68" spans="1:11" x14ac:dyDescent="0.2">
      <c r="A68" s="17" t="s">
        <v>73</v>
      </c>
      <c r="B68" s="9" t="s">
        <v>162</v>
      </c>
      <c r="C68" s="8">
        <f>+Tabla126[[#This Row],[COSTO +IVA]]/Tabla126[[#This Row],[Columna5]]</f>
        <v>5040</v>
      </c>
      <c r="D68" s="8">
        <f>+Tabla126[[#This Row],[PRECIO SUGERIDO INSTALADOR
( CON  IVA)]]-Tabla126[[#This Row],[Columna4]]</f>
        <v>4788</v>
      </c>
      <c r="E68" s="8">
        <f>+Tabla126[[#This Row],[PRECIO SUGERIDO INSTALADOR
( CON  IVA)]]/0.7</f>
        <v>7200.0000000000009</v>
      </c>
      <c r="F68" s="8">
        <f>+Tabla126[[#This Row],[PRECIO SUGERIDO INSTALADOR
( CON  IVA)]]*5%</f>
        <v>252</v>
      </c>
      <c r="G68" s="12">
        <v>0.85</v>
      </c>
      <c r="H68" s="11">
        <f>Tabla126[[#This Row],[COSTO]]*1.19</f>
        <v>4284</v>
      </c>
      <c r="I68" s="10"/>
      <c r="J68" s="10"/>
      <c r="K68" s="32">
        <v>3600</v>
      </c>
    </row>
    <row r="69" spans="1:11" ht="28.5" x14ac:dyDescent="0.2">
      <c r="A69" s="17" t="s">
        <v>80</v>
      </c>
      <c r="B69" s="9" t="s">
        <v>163</v>
      </c>
      <c r="C69" s="8">
        <f>+Tabla126[[#This Row],[COSTO +IVA]]/Tabla126[[#This Row],[Columna5]]</f>
        <v>31220</v>
      </c>
      <c r="D69" s="8">
        <f>+Tabla126[[#This Row],[PRECIO SUGERIDO INSTALADOR
( CON  IVA)]]-Tabla126[[#This Row],[Columna4]]</f>
        <v>29659</v>
      </c>
      <c r="E69" s="8">
        <f>+Tabla126[[#This Row],[PRECIO SUGERIDO INSTALADOR
( CON  IVA)]]/0.7</f>
        <v>44600</v>
      </c>
      <c r="F69" s="8">
        <f>+Tabla126[[#This Row],[PRECIO SUGERIDO INSTALADOR
( CON  IVA)]]*5%</f>
        <v>1561</v>
      </c>
      <c r="G69" s="12">
        <v>0.85</v>
      </c>
      <c r="H69" s="11">
        <f>Tabla126[[#This Row],[COSTO]]*1.19</f>
        <v>26537</v>
      </c>
      <c r="I69" s="10"/>
      <c r="J69" s="10"/>
      <c r="K69" s="32">
        <v>22300</v>
      </c>
    </row>
    <row r="70" spans="1:11" ht="33" x14ac:dyDescent="0.2">
      <c r="A70" s="17" t="s">
        <v>86</v>
      </c>
      <c r="B70" s="9" t="s">
        <v>164</v>
      </c>
      <c r="C70" s="8">
        <f>+Tabla126[[#This Row],[COSTO +IVA]]/Tabla126[[#This Row],[Columna5]]</f>
        <v>49560</v>
      </c>
      <c r="D70" s="8">
        <f>+Tabla126[[#This Row],[PRECIO SUGERIDO INSTALADOR
( CON  IVA)]]-Tabla126[[#This Row],[Columna4]]</f>
        <v>47082</v>
      </c>
      <c r="E70" s="8">
        <f>+Tabla126[[#This Row],[PRECIO SUGERIDO INSTALADOR
( CON  IVA)]]/0.7</f>
        <v>70800</v>
      </c>
      <c r="F70" s="8">
        <f>+Tabla126[[#This Row],[PRECIO SUGERIDO INSTALADOR
( CON  IVA)]]*5%</f>
        <v>2478</v>
      </c>
      <c r="G70" s="12">
        <v>0.85</v>
      </c>
      <c r="H70" s="11">
        <f>Tabla126[[#This Row],[COSTO]]*1.19</f>
        <v>42126</v>
      </c>
      <c r="I70" s="10"/>
      <c r="J70" s="10"/>
      <c r="K70" s="32">
        <v>35400</v>
      </c>
    </row>
    <row r="71" spans="1:11" ht="28.5" x14ac:dyDescent="0.2">
      <c r="A71" s="17" t="s">
        <v>82</v>
      </c>
      <c r="B71" s="9" t="s">
        <v>165</v>
      </c>
      <c r="C71" s="8">
        <f>+Tabla126[[#This Row],[COSTO +IVA]]/Tabla126[[#This Row],[Columna5]]</f>
        <v>37800</v>
      </c>
      <c r="D71" s="8">
        <f>+Tabla126[[#This Row],[PRECIO SUGERIDO INSTALADOR
( CON  IVA)]]-Tabla126[[#This Row],[Columna4]]</f>
        <v>35910</v>
      </c>
      <c r="E71" s="8">
        <f>+Tabla126[[#This Row],[PRECIO SUGERIDO INSTALADOR
( CON  IVA)]]/0.7</f>
        <v>54000</v>
      </c>
      <c r="F71" s="8">
        <f>+Tabla126[[#This Row],[PRECIO SUGERIDO INSTALADOR
( CON  IVA)]]*5%</f>
        <v>1890</v>
      </c>
      <c r="G71" s="12">
        <v>0.85</v>
      </c>
      <c r="H71" s="11">
        <f>Tabla126[[#This Row],[COSTO]]*1.19</f>
        <v>32130</v>
      </c>
      <c r="I71" s="10"/>
      <c r="J71" s="10"/>
      <c r="K71" s="32">
        <v>27000</v>
      </c>
    </row>
    <row r="72" spans="1:11" ht="28.5" x14ac:dyDescent="0.2">
      <c r="A72" s="17" t="s">
        <v>22</v>
      </c>
      <c r="B72" s="9" t="s">
        <v>166</v>
      </c>
      <c r="C72" s="8">
        <f>+Tabla126[[#This Row],[COSTO +IVA]]/Tabla126[[#This Row],[Columna5]]</f>
        <v>16520</v>
      </c>
      <c r="D72" s="8">
        <f>+Tabla126[[#This Row],[PRECIO SUGERIDO INSTALADOR
( CON  IVA)]]-Tabla126[[#This Row],[Columna4]]</f>
        <v>15694</v>
      </c>
      <c r="E72" s="8">
        <f>+Tabla126[[#This Row],[PRECIO SUGERIDO INSTALADOR
( CON  IVA)]]/0.7</f>
        <v>23600</v>
      </c>
      <c r="F72" s="8">
        <f>+Tabla126[[#This Row],[PRECIO SUGERIDO INSTALADOR
( CON  IVA)]]*5%</f>
        <v>826</v>
      </c>
      <c r="G72" s="12">
        <v>0.85</v>
      </c>
      <c r="H72" s="11">
        <f>Tabla126[[#This Row],[COSTO]]*1.19</f>
        <v>14042</v>
      </c>
      <c r="I72" s="10"/>
      <c r="J72" s="10"/>
      <c r="K72" s="32">
        <v>11800</v>
      </c>
    </row>
    <row r="73" spans="1:11" ht="42.75" x14ac:dyDescent="0.2">
      <c r="A73" s="17" t="s">
        <v>94</v>
      </c>
      <c r="B73" s="9" t="s">
        <v>167</v>
      </c>
      <c r="C73" s="8">
        <f>+Tabla126[[#This Row],[COSTO +IVA]]/Tabla126[[#This Row],[Columna5]]</f>
        <v>252140</v>
      </c>
      <c r="D73" s="8">
        <f>+Tabla126[[#This Row],[PRECIO SUGERIDO INSTALADOR
( CON  IVA)]]-Tabla126[[#This Row],[Columna4]]</f>
        <v>239533</v>
      </c>
      <c r="E73" s="8">
        <f>+Tabla126[[#This Row],[PRECIO SUGERIDO INSTALADOR
( CON  IVA)]]/0.7</f>
        <v>360200</v>
      </c>
      <c r="F73" s="8">
        <f>+Tabla126[[#This Row],[PRECIO SUGERIDO INSTALADOR
( CON  IVA)]]*5%</f>
        <v>12607</v>
      </c>
      <c r="G73" s="12">
        <v>0.85</v>
      </c>
      <c r="H73" s="11">
        <f>Tabla126[[#This Row],[COSTO]]*1.19</f>
        <v>214319</v>
      </c>
      <c r="I73" s="10"/>
      <c r="J73" s="10"/>
      <c r="K73" s="32">
        <v>180100</v>
      </c>
    </row>
    <row r="74" spans="1:11" ht="42.75" x14ac:dyDescent="0.2">
      <c r="A74" s="17" t="s">
        <v>59</v>
      </c>
      <c r="B74" s="9" t="s">
        <v>168</v>
      </c>
      <c r="C74" s="8">
        <f>+Tabla126[[#This Row],[COSTO +IVA]]/Tabla126[[#This Row],[Columna5]]</f>
        <v>272020</v>
      </c>
      <c r="D74" s="8">
        <f>+Tabla126[[#This Row],[PRECIO SUGERIDO INSTALADOR
( CON  IVA)]]-Tabla126[[#This Row],[Columna4]]</f>
        <v>258419</v>
      </c>
      <c r="E74" s="8">
        <f>+Tabla126[[#This Row],[PRECIO SUGERIDO INSTALADOR
( CON  IVA)]]/0.7</f>
        <v>388600</v>
      </c>
      <c r="F74" s="8">
        <f>+Tabla126[[#This Row],[PRECIO SUGERIDO INSTALADOR
( CON  IVA)]]*5%</f>
        <v>13601</v>
      </c>
      <c r="G74" s="12">
        <v>0.85</v>
      </c>
      <c r="H74" s="11">
        <f>Tabla126[[#This Row],[COSTO]]*1.19</f>
        <v>231217</v>
      </c>
      <c r="I74" s="10"/>
      <c r="J74" s="10"/>
      <c r="K74" s="32">
        <v>194300</v>
      </c>
    </row>
    <row r="75" spans="1:11" ht="28.5" x14ac:dyDescent="0.2">
      <c r="A75" s="17" t="s">
        <v>24</v>
      </c>
      <c r="B75" s="9" t="s">
        <v>169</v>
      </c>
      <c r="C75" s="8">
        <f>+Tabla126[[#This Row],[COSTO +IVA]]/Tabla126[[#This Row],[Columna5]]</f>
        <v>43260</v>
      </c>
      <c r="D75" s="8">
        <f>+Tabla126[[#This Row],[PRECIO SUGERIDO INSTALADOR
( CON  IVA)]]-Tabla126[[#This Row],[Columna4]]</f>
        <v>41097</v>
      </c>
      <c r="E75" s="8">
        <f>+Tabla126[[#This Row],[PRECIO SUGERIDO INSTALADOR
( CON  IVA)]]/0.7</f>
        <v>61800.000000000007</v>
      </c>
      <c r="F75" s="8">
        <f>+Tabla126[[#This Row],[PRECIO SUGERIDO INSTALADOR
( CON  IVA)]]*5%</f>
        <v>2163</v>
      </c>
      <c r="G75" s="12">
        <v>0.85</v>
      </c>
      <c r="H75" s="11">
        <f>Tabla126[[#This Row],[COSTO]]*1.19</f>
        <v>36771</v>
      </c>
      <c r="I75" s="10"/>
      <c r="J75" s="10"/>
      <c r="K75" s="32">
        <v>30900</v>
      </c>
    </row>
    <row r="76" spans="1:11" ht="28.5" x14ac:dyDescent="0.2">
      <c r="A76" s="17" t="s">
        <v>84</v>
      </c>
      <c r="B76" s="9" t="s">
        <v>83</v>
      </c>
      <c r="C76" s="8">
        <f>+Tabla126[[#This Row],[COSTO +IVA]]/Tabla126[[#This Row],[Columna5]]</f>
        <v>43260</v>
      </c>
      <c r="D76" s="8">
        <f>+Tabla126[[#This Row],[PRECIO SUGERIDO INSTALADOR
( CON  IVA)]]-Tabla126[[#This Row],[Columna4]]</f>
        <v>41097</v>
      </c>
      <c r="E76" s="8">
        <f>+Tabla126[[#This Row],[PRECIO SUGERIDO INSTALADOR
( CON  IVA)]]/0.7</f>
        <v>61800.000000000007</v>
      </c>
      <c r="F76" s="8">
        <f>+Tabla126[[#This Row],[PRECIO SUGERIDO INSTALADOR
( CON  IVA)]]*5%</f>
        <v>2163</v>
      </c>
      <c r="G76" s="12">
        <v>0.85</v>
      </c>
      <c r="H76" s="11">
        <f>Tabla126[[#This Row],[COSTO]]*1.19</f>
        <v>36771</v>
      </c>
      <c r="I76" s="10"/>
      <c r="J76" s="10"/>
      <c r="K76" s="32">
        <v>30900</v>
      </c>
    </row>
    <row r="77" spans="1:11" ht="42.75" x14ac:dyDescent="0.2">
      <c r="A77" s="17" t="s">
        <v>62</v>
      </c>
      <c r="B77" s="9" t="s">
        <v>170</v>
      </c>
      <c r="C77" s="8">
        <f>+Tabla126[[#This Row],[COSTO +IVA]]/Tabla126[[#This Row],[Columna5]]</f>
        <v>133420</v>
      </c>
      <c r="D77" s="8">
        <f>+Tabla126[[#This Row],[PRECIO SUGERIDO INSTALADOR
( CON  IVA)]]-Tabla126[[#This Row],[Columna4]]</f>
        <v>126749</v>
      </c>
      <c r="E77" s="8">
        <f>+Tabla126[[#This Row],[PRECIO SUGERIDO INSTALADOR
( CON  IVA)]]/0.7</f>
        <v>190600</v>
      </c>
      <c r="F77" s="8">
        <f>+Tabla126[[#This Row],[PRECIO SUGERIDO INSTALADOR
( CON  IVA)]]*5%</f>
        <v>6671</v>
      </c>
      <c r="G77" s="12">
        <v>0.85</v>
      </c>
      <c r="H77" s="11">
        <f>Tabla126[[#This Row],[COSTO]]*1.19</f>
        <v>113407</v>
      </c>
      <c r="I77" s="10"/>
      <c r="J77" s="10"/>
      <c r="K77" s="32">
        <v>95300</v>
      </c>
    </row>
    <row r="78" spans="1:11" ht="42.75" x14ac:dyDescent="0.2">
      <c r="A78" s="17" t="s">
        <v>58</v>
      </c>
      <c r="B78" s="9" t="s">
        <v>171</v>
      </c>
      <c r="C78" s="8">
        <f>+Tabla126[[#This Row],[COSTO +IVA]]/Tabla126[[#This Row],[Columna5]]</f>
        <v>206780</v>
      </c>
      <c r="D78" s="8">
        <f>+Tabla126[[#This Row],[PRECIO SUGERIDO INSTALADOR
( CON  IVA)]]-Tabla126[[#This Row],[Columna4]]</f>
        <v>196441</v>
      </c>
      <c r="E78" s="8">
        <f>+Tabla126[[#This Row],[PRECIO SUGERIDO INSTALADOR
( CON  IVA)]]/0.7</f>
        <v>295400</v>
      </c>
      <c r="F78" s="8">
        <f>+Tabla126[[#This Row],[PRECIO SUGERIDO INSTALADOR
( CON  IVA)]]*5%</f>
        <v>10339</v>
      </c>
      <c r="G78" s="12">
        <v>0.85</v>
      </c>
      <c r="H78" s="11">
        <f>Tabla126[[#This Row],[COSTO]]*1.19</f>
        <v>175763</v>
      </c>
      <c r="I78" s="10"/>
      <c r="J78" s="10"/>
      <c r="K78" s="32">
        <v>147700</v>
      </c>
    </row>
    <row r="79" spans="1:11" ht="42.75" x14ac:dyDescent="0.2">
      <c r="A79" s="17" t="s">
        <v>65</v>
      </c>
      <c r="B79" s="9" t="s">
        <v>172</v>
      </c>
      <c r="C79" s="8">
        <f>+Tabla126[[#This Row],[COSTO +IVA]]/Tabla126[[#This Row],[Columna5]]</f>
        <v>257180</v>
      </c>
      <c r="D79" s="8">
        <f>+Tabla126[[#This Row],[PRECIO SUGERIDO INSTALADOR
( CON  IVA)]]-Tabla126[[#This Row],[Columna4]]</f>
        <v>244321</v>
      </c>
      <c r="E79" s="8">
        <f>+Tabla126[[#This Row],[PRECIO SUGERIDO INSTALADOR
( CON  IVA)]]/0.7</f>
        <v>367400</v>
      </c>
      <c r="F79" s="8">
        <f>+Tabla126[[#This Row],[PRECIO SUGERIDO INSTALADOR
( CON  IVA)]]*5%</f>
        <v>12859</v>
      </c>
      <c r="G79" s="12">
        <v>0.85</v>
      </c>
      <c r="H79" s="11">
        <f>Tabla126[[#This Row],[COSTO]]*1.19</f>
        <v>218603</v>
      </c>
      <c r="I79" s="10"/>
      <c r="J79" s="10"/>
      <c r="K79" s="32">
        <v>183700</v>
      </c>
    </row>
    <row r="80" spans="1:11" ht="57" x14ac:dyDescent="0.2">
      <c r="A80" s="17" t="s">
        <v>50</v>
      </c>
      <c r="B80" s="9" t="s">
        <v>173</v>
      </c>
      <c r="C80" s="8">
        <f>+Tabla126[[#This Row],[COSTO +IVA]]/Tabla126[[#This Row],[Columna5]]</f>
        <v>414960</v>
      </c>
      <c r="D80" s="8">
        <f>+Tabla126[[#This Row],[PRECIO SUGERIDO INSTALADOR
( CON  IVA)]]-Tabla126[[#This Row],[Columna4]]</f>
        <v>394212</v>
      </c>
      <c r="E80" s="8">
        <f>+Tabla126[[#This Row],[PRECIO SUGERIDO INSTALADOR
( CON  IVA)]]/0.7</f>
        <v>592800</v>
      </c>
      <c r="F80" s="8">
        <f>+Tabla126[[#This Row],[PRECIO SUGERIDO INSTALADOR
( CON  IVA)]]*5%</f>
        <v>20748</v>
      </c>
      <c r="G80" s="12">
        <v>0.85</v>
      </c>
      <c r="H80" s="11">
        <f>Tabla126[[#This Row],[COSTO]]*1.19</f>
        <v>352716</v>
      </c>
      <c r="I80" s="10"/>
      <c r="J80" s="10"/>
      <c r="K80" s="32">
        <v>296400</v>
      </c>
    </row>
    <row r="81" spans="1:11" ht="99" x14ac:dyDescent="0.2">
      <c r="A81" s="17" t="s">
        <v>95</v>
      </c>
      <c r="B81" s="9" t="s">
        <v>174</v>
      </c>
      <c r="C81" s="8">
        <f>+Tabla126[[#This Row],[COSTO +IVA]]/Tabla126[[#This Row],[Columna5]]</f>
        <v>311920</v>
      </c>
      <c r="D81" s="8">
        <f>+Tabla126[[#This Row],[PRECIO SUGERIDO INSTALADOR
( CON  IVA)]]-Tabla126[[#This Row],[Columna4]]</f>
        <v>296324</v>
      </c>
      <c r="E81" s="8">
        <f>+Tabla126[[#This Row],[PRECIO SUGERIDO INSTALADOR
( CON  IVA)]]/0.7</f>
        <v>445600</v>
      </c>
      <c r="F81" s="8">
        <f>+Tabla126[[#This Row],[PRECIO SUGERIDO INSTALADOR
( CON  IVA)]]*5%</f>
        <v>15596</v>
      </c>
      <c r="G81" s="12">
        <v>0.85</v>
      </c>
      <c r="H81" s="11">
        <f>Tabla126[[#This Row],[COSTO]]*1.19</f>
        <v>265132</v>
      </c>
      <c r="I81" s="10"/>
      <c r="J81" s="10"/>
      <c r="K81" s="32">
        <v>222800</v>
      </c>
    </row>
    <row r="82" spans="1:11" x14ac:dyDescent="0.2">
      <c r="A82" s="17" t="s">
        <v>61</v>
      </c>
      <c r="B82" s="9" t="s">
        <v>175</v>
      </c>
      <c r="C82" s="8">
        <f>+Tabla126[[#This Row],[COSTO +IVA]]/Tabla126[[#This Row],[Columna5]]</f>
        <v>10780</v>
      </c>
      <c r="D82" s="8">
        <f>+Tabla126[[#This Row],[PRECIO SUGERIDO INSTALADOR
( CON  IVA)]]-Tabla126[[#This Row],[Columna4]]</f>
        <v>10241</v>
      </c>
      <c r="E82" s="8">
        <f>+Tabla126[[#This Row],[PRECIO SUGERIDO INSTALADOR
( CON  IVA)]]/0.7</f>
        <v>15400.000000000002</v>
      </c>
      <c r="F82" s="8">
        <f>+Tabla126[[#This Row],[PRECIO SUGERIDO INSTALADOR
( CON  IVA)]]*5%</f>
        <v>539</v>
      </c>
      <c r="G82" s="12">
        <v>0.85</v>
      </c>
      <c r="H82" s="11">
        <f>Tabla126[[#This Row],[COSTO]]*1.19</f>
        <v>9163</v>
      </c>
      <c r="I82" s="10"/>
      <c r="J82" s="10"/>
      <c r="K82" s="32">
        <v>7700</v>
      </c>
    </row>
    <row r="83" spans="1:11" ht="28.5" x14ac:dyDescent="0.2">
      <c r="A83" s="17" t="s">
        <v>12</v>
      </c>
      <c r="B83" s="9" t="s">
        <v>176</v>
      </c>
      <c r="C83" s="8">
        <f>+Tabla126[[#This Row],[COSTO +IVA]]/Tabla126[[#This Row],[Columna5]]</f>
        <v>7980</v>
      </c>
      <c r="D83" s="8">
        <f>+Tabla126[[#This Row],[PRECIO SUGERIDO INSTALADOR
( CON  IVA)]]-Tabla126[[#This Row],[Columna4]]</f>
        <v>7581</v>
      </c>
      <c r="E83" s="8">
        <f>+Tabla126[[#This Row],[PRECIO SUGERIDO INSTALADOR
( CON  IVA)]]/0.7</f>
        <v>11400</v>
      </c>
      <c r="F83" s="8">
        <f>+Tabla126[[#This Row],[PRECIO SUGERIDO INSTALADOR
( CON  IVA)]]*5%</f>
        <v>399</v>
      </c>
      <c r="G83" s="12">
        <v>0.85</v>
      </c>
      <c r="H83" s="11">
        <f>Tabla126[[#This Row],[COSTO]]*1.19</f>
        <v>6783</v>
      </c>
      <c r="I83" s="10"/>
      <c r="J83" s="10"/>
      <c r="K83" s="32">
        <v>5700</v>
      </c>
    </row>
    <row r="84" spans="1:11" ht="28.5" x14ac:dyDescent="0.2">
      <c r="A84" s="17" t="s">
        <v>6</v>
      </c>
      <c r="B84" s="9" t="s">
        <v>177</v>
      </c>
      <c r="C84" s="8">
        <f>+Tabla126[[#This Row],[COSTO +IVA]]/Tabla126[[#This Row],[Columna5]]</f>
        <v>1540</v>
      </c>
      <c r="D84" s="8">
        <f>+Tabla126[[#This Row],[PRECIO SUGERIDO INSTALADOR
( CON  IVA)]]-Tabla126[[#This Row],[Columna4]]</f>
        <v>1463</v>
      </c>
      <c r="E84" s="8">
        <f>+Tabla126[[#This Row],[PRECIO SUGERIDO INSTALADOR
( CON  IVA)]]/0.7</f>
        <v>2200</v>
      </c>
      <c r="F84" s="8">
        <f>+Tabla126[[#This Row],[PRECIO SUGERIDO INSTALADOR
( CON  IVA)]]*5%</f>
        <v>77</v>
      </c>
      <c r="G84" s="12">
        <v>0.85</v>
      </c>
      <c r="H84" s="11">
        <f>Tabla126[[#This Row],[COSTO]]*1.19</f>
        <v>1309</v>
      </c>
      <c r="I84" s="10"/>
      <c r="J84" s="10"/>
      <c r="K84" s="32">
        <v>1100</v>
      </c>
    </row>
    <row r="85" spans="1:11" ht="28.5" x14ac:dyDescent="0.2">
      <c r="A85" s="17" t="s">
        <v>5</v>
      </c>
      <c r="B85" s="9" t="s">
        <v>178</v>
      </c>
      <c r="C85" s="8">
        <f>+Tabla126[[#This Row],[COSTO +IVA]]/Tabla126[[#This Row],[Columna5]]</f>
        <v>630</v>
      </c>
      <c r="D85" s="8">
        <f>+Tabla126[[#This Row],[PRECIO SUGERIDO INSTALADOR
( CON  IVA)]]-Tabla126[[#This Row],[Columna4]]</f>
        <v>598.5</v>
      </c>
      <c r="E85" s="8">
        <f>+Tabla126[[#This Row],[PRECIO SUGERIDO INSTALADOR
( CON  IVA)]]/0.7</f>
        <v>900.00000000000011</v>
      </c>
      <c r="F85" s="8">
        <f>+Tabla126[[#This Row],[PRECIO SUGERIDO INSTALADOR
( CON  IVA)]]*5%</f>
        <v>31.5</v>
      </c>
      <c r="G85" s="12">
        <v>0.85</v>
      </c>
      <c r="H85" s="11">
        <f>Tabla126[[#This Row],[COSTO]]*1.19</f>
        <v>535.5</v>
      </c>
      <c r="I85" s="10"/>
      <c r="J85" s="10"/>
      <c r="K85" s="32">
        <v>450</v>
      </c>
    </row>
    <row r="86" spans="1:11" ht="28.5" x14ac:dyDescent="0.2">
      <c r="A86" s="17" t="s">
        <v>179</v>
      </c>
      <c r="B86" s="9" t="s">
        <v>180</v>
      </c>
      <c r="C86" s="8">
        <f>+Tabla126[[#This Row],[COSTO +IVA]]/Tabla126[[#This Row],[Columna5]]</f>
        <v>26460</v>
      </c>
      <c r="D86" s="8">
        <f>+Tabla126[[#This Row],[PRECIO SUGERIDO INSTALADOR
( CON  IVA)]]-Tabla126[[#This Row],[Columna4]]</f>
        <v>25137</v>
      </c>
      <c r="E86" s="8">
        <f>+Tabla126[[#This Row],[PRECIO SUGERIDO INSTALADOR
( CON  IVA)]]/0.7</f>
        <v>37800</v>
      </c>
      <c r="F86" s="8">
        <f>+Tabla126[[#This Row],[PRECIO SUGERIDO INSTALADOR
( CON  IVA)]]*5%</f>
        <v>1323</v>
      </c>
      <c r="G86" s="12">
        <v>0.85</v>
      </c>
      <c r="H86" s="11">
        <f>Tabla126[[#This Row],[COSTO]]*1.19</f>
        <v>22491</v>
      </c>
      <c r="I86" s="10"/>
      <c r="J86" s="10"/>
      <c r="K86" s="32">
        <v>18900</v>
      </c>
    </row>
    <row r="87" spans="1:11" ht="28.5" x14ac:dyDescent="0.2">
      <c r="A87" s="17" t="s">
        <v>7</v>
      </c>
      <c r="B87" s="9" t="s">
        <v>181</v>
      </c>
      <c r="C87" s="8">
        <f>+Tabla126[[#This Row],[COSTO +IVA]]/Tabla126[[#This Row],[Columna5]]</f>
        <v>1960</v>
      </c>
      <c r="D87" s="8">
        <f>+Tabla126[[#This Row],[PRECIO SUGERIDO INSTALADOR
( CON  IVA)]]-Tabla126[[#This Row],[Columna4]]</f>
        <v>1862</v>
      </c>
      <c r="E87" s="8">
        <f>+Tabla126[[#This Row],[PRECIO SUGERIDO INSTALADOR
( CON  IVA)]]/0.7</f>
        <v>2800</v>
      </c>
      <c r="F87" s="8">
        <f>+Tabla126[[#This Row],[PRECIO SUGERIDO INSTALADOR
( CON  IVA)]]*5%</f>
        <v>98</v>
      </c>
      <c r="G87" s="12">
        <v>0.85</v>
      </c>
      <c r="H87" s="11">
        <f>Tabla126[[#This Row],[COSTO]]*1.19</f>
        <v>1666</v>
      </c>
      <c r="I87" s="10"/>
      <c r="J87" s="10"/>
      <c r="K87" s="32">
        <v>1400</v>
      </c>
    </row>
    <row r="88" spans="1:11" ht="28.5" x14ac:dyDescent="0.2">
      <c r="A88" s="17" t="s">
        <v>8</v>
      </c>
      <c r="B88" s="9" t="s">
        <v>182</v>
      </c>
      <c r="C88" s="8">
        <f>+Tabla126[[#This Row],[COSTO +IVA]]/Tabla126[[#This Row],[Columna5]]</f>
        <v>2100</v>
      </c>
      <c r="D88" s="8">
        <f>+Tabla126[[#This Row],[PRECIO SUGERIDO INSTALADOR
( CON  IVA)]]-Tabla126[[#This Row],[Columna4]]</f>
        <v>1995</v>
      </c>
      <c r="E88" s="8">
        <f>+Tabla126[[#This Row],[PRECIO SUGERIDO INSTALADOR
( CON  IVA)]]/0.7</f>
        <v>3000</v>
      </c>
      <c r="F88" s="8">
        <f>+Tabla126[[#This Row],[PRECIO SUGERIDO INSTALADOR
( CON  IVA)]]*5%</f>
        <v>105</v>
      </c>
      <c r="G88" s="12">
        <v>0.85</v>
      </c>
      <c r="H88" s="11">
        <f>Tabla126[[#This Row],[COSTO]]*1.19</f>
        <v>1785</v>
      </c>
      <c r="I88" s="10"/>
      <c r="J88" s="10"/>
      <c r="K88" s="32">
        <v>1500</v>
      </c>
    </row>
    <row r="89" spans="1:11" ht="28.5" x14ac:dyDescent="0.2">
      <c r="A89" s="17" t="s">
        <v>60</v>
      </c>
      <c r="B89" s="9" t="s">
        <v>183</v>
      </c>
      <c r="C89" s="8">
        <f>+Tabla126[[#This Row],[COSTO +IVA]]/Tabla126[[#This Row],[Columna5]]</f>
        <v>4760</v>
      </c>
      <c r="D89" s="8">
        <f>+Tabla126[[#This Row],[PRECIO SUGERIDO INSTALADOR
( CON  IVA)]]-Tabla126[[#This Row],[Columna4]]</f>
        <v>4522</v>
      </c>
      <c r="E89" s="8">
        <f>+Tabla126[[#This Row],[PRECIO SUGERIDO INSTALADOR
( CON  IVA)]]/0.7</f>
        <v>6800</v>
      </c>
      <c r="F89" s="8">
        <f>+Tabla126[[#This Row],[PRECIO SUGERIDO INSTALADOR
( CON  IVA)]]*5%</f>
        <v>238</v>
      </c>
      <c r="G89" s="12">
        <v>0.85</v>
      </c>
      <c r="H89" s="11">
        <f>Tabla126[[#This Row],[COSTO]]*1.19</f>
        <v>4046</v>
      </c>
      <c r="I89" s="10"/>
      <c r="J89" s="10"/>
      <c r="K89" s="32">
        <v>3400</v>
      </c>
    </row>
    <row r="90" spans="1:11" ht="28.5" x14ac:dyDescent="0.2">
      <c r="A90" s="17" t="s">
        <v>31</v>
      </c>
      <c r="B90" s="9" t="s">
        <v>184</v>
      </c>
      <c r="C90" s="8">
        <f>+Tabla126[[#This Row],[COSTO +IVA]]/Tabla126[[#This Row],[Columna5]]</f>
        <v>61180</v>
      </c>
      <c r="D90" s="8">
        <f>+Tabla126[[#This Row],[PRECIO SUGERIDO INSTALADOR
( CON  IVA)]]-Tabla126[[#This Row],[Columna4]]</f>
        <v>58121</v>
      </c>
      <c r="E90" s="8">
        <f>+Tabla126[[#This Row],[PRECIO SUGERIDO INSTALADOR
( CON  IVA)]]/0.7</f>
        <v>87400</v>
      </c>
      <c r="F90" s="8">
        <f>+Tabla126[[#This Row],[PRECIO SUGERIDO INSTALADOR
( CON  IVA)]]*5%</f>
        <v>3059</v>
      </c>
      <c r="G90" s="12">
        <v>0.85</v>
      </c>
      <c r="H90" s="11">
        <f>Tabla126[[#This Row],[COSTO]]*1.19</f>
        <v>52003</v>
      </c>
      <c r="I90" s="10"/>
      <c r="J90" s="10"/>
      <c r="K90" s="32">
        <v>43700</v>
      </c>
    </row>
    <row r="91" spans="1:11" ht="28.5" x14ac:dyDescent="0.2">
      <c r="A91" s="17" t="s">
        <v>21</v>
      </c>
      <c r="B91" s="9" t="s">
        <v>185</v>
      </c>
      <c r="C91" s="8">
        <f>+Tabla126[[#This Row],[COSTO +IVA]]/Tabla126[[#This Row],[Columna5]]</f>
        <v>34160</v>
      </c>
      <c r="D91" s="8">
        <f>+Tabla126[[#This Row],[PRECIO SUGERIDO INSTALADOR
( CON  IVA)]]-Tabla126[[#This Row],[Columna4]]</f>
        <v>32452</v>
      </c>
      <c r="E91" s="8">
        <f>+Tabla126[[#This Row],[PRECIO SUGERIDO INSTALADOR
( CON  IVA)]]/0.7</f>
        <v>48800</v>
      </c>
      <c r="F91" s="8">
        <f>+Tabla126[[#This Row],[PRECIO SUGERIDO INSTALADOR
( CON  IVA)]]*5%</f>
        <v>1708</v>
      </c>
      <c r="G91" s="12">
        <v>0.85</v>
      </c>
      <c r="H91" s="11">
        <f>Tabla126[[#This Row],[COSTO]]*1.19</f>
        <v>29036</v>
      </c>
      <c r="I91" s="10"/>
      <c r="J91" s="10"/>
      <c r="K91" s="32">
        <v>24400</v>
      </c>
    </row>
    <row r="92" spans="1:11" ht="28.5" x14ac:dyDescent="0.2">
      <c r="A92" s="17" t="s">
        <v>66</v>
      </c>
      <c r="B92" s="9" t="s">
        <v>186</v>
      </c>
      <c r="C92" s="8">
        <f>+Tabla126[[#This Row],[COSTO +IVA]]/Tabla126[[#This Row],[Columna5]]</f>
        <v>49280</v>
      </c>
      <c r="D92" s="8">
        <f>+Tabla126[[#This Row],[PRECIO SUGERIDO INSTALADOR
( CON  IVA)]]-Tabla126[[#This Row],[Columna4]]</f>
        <v>46816</v>
      </c>
      <c r="E92" s="8">
        <f>+Tabla126[[#This Row],[PRECIO SUGERIDO INSTALADOR
( CON  IVA)]]/0.7</f>
        <v>70400</v>
      </c>
      <c r="F92" s="8">
        <f>+Tabla126[[#This Row],[PRECIO SUGERIDO INSTALADOR
( CON  IVA)]]*5%</f>
        <v>2464</v>
      </c>
      <c r="G92" s="12">
        <v>0.85</v>
      </c>
      <c r="H92" s="11">
        <f>Tabla126[[#This Row],[COSTO]]*1.19</f>
        <v>41888</v>
      </c>
      <c r="I92" s="10"/>
      <c r="J92" s="10"/>
      <c r="K92" s="32">
        <v>35200</v>
      </c>
    </row>
    <row r="93" spans="1:11" x14ac:dyDescent="0.2">
      <c r="A93" s="17" t="s">
        <v>187</v>
      </c>
      <c r="B93" s="9" t="s">
        <v>188</v>
      </c>
      <c r="C93" s="8">
        <f>+Tabla126[[#This Row],[COSTO +IVA]]/Tabla126[[#This Row],[Columna5]]</f>
        <v>4039420</v>
      </c>
      <c r="D93" s="8">
        <f>+Tabla126[[#This Row],[PRECIO SUGERIDO INSTALADOR
( CON  IVA)]]-Tabla126[[#This Row],[Columna4]]</f>
        <v>3837449</v>
      </c>
      <c r="E93" s="8">
        <f>+Tabla126[[#This Row],[PRECIO SUGERIDO INSTALADOR
( CON  IVA)]]/0.7</f>
        <v>5770600</v>
      </c>
      <c r="F93" s="8">
        <f>+Tabla126[[#This Row],[PRECIO SUGERIDO INSTALADOR
( CON  IVA)]]*5%</f>
        <v>201971</v>
      </c>
      <c r="G93" s="12">
        <v>0.85</v>
      </c>
      <c r="H93" s="11">
        <f>Tabla126[[#This Row],[COSTO]]*1.19</f>
        <v>3433507</v>
      </c>
      <c r="I93" s="10"/>
      <c r="J93" s="10"/>
      <c r="K93" s="32">
        <v>2885300</v>
      </c>
    </row>
    <row r="94" spans="1:11" ht="28.5" x14ac:dyDescent="0.2">
      <c r="A94" s="17" t="s">
        <v>45</v>
      </c>
      <c r="B94" s="9" t="s">
        <v>189</v>
      </c>
      <c r="C94" s="8">
        <f>+Tabla126[[#This Row],[COSTO +IVA]]/Tabla126[[#This Row],[Columna5]]</f>
        <v>249340</v>
      </c>
      <c r="D94" s="8">
        <f>+Tabla126[[#This Row],[PRECIO SUGERIDO INSTALADOR
( CON  IVA)]]-Tabla126[[#This Row],[Columna4]]</f>
        <v>236873</v>
      </c>
      <c r="E94" s="8">
        <f>+Tabla126[[#This Row],[PRECIO SUGERIDO INSTALADOR
( CON  IVA)]]/0.7</f>
        <v>356200</v>
      </c>
      <c r="F94" s="8">
        <f>+Tabla126[[#This Row],[PRECIO SUGERIDO INSTALADOR
( CON  IVA)]]*5%</f>
        <v>12467</v>
      </c>
      <c r="G94" s="12">
        <v>0.85</v>
      </c>
      <c r="H94" s="11">
        <f>Tabla126[[#This Row],[COSTO]]*1.19</f>
        <v>211939</v>
      </c>
      <c r="I94" s="10"/>
      <c r="J94" s="10"/>
      <c r="K94" s="32">
        <v>178100</v>
      </c>
    </row>
    <row r="95" spans="1:11" x14ac:dyDescent="0.2">
      <c r="A95" s="17" t="s">
        <v>14</v>
      </c>
      <c r="B95" s="9" t="s">
        <v>190</v>
      </c>
      <c r="C95" s="8">
        <f>+Tabla126[[#This Row],[COSTO +IVA]]/Tabla126[[#This Row],[Columna5]]</f>
        <v>9660</v>
      </c>
      <c r="D95" s="8">
        <f>+Tabla126[[#This Row],[PRECIO SUGERIDO INSTALADOR
( CON  IVA)]]-Tabla126[[#This Row],[Columna4]]</f>
        <v>9177</v>
      </c>
      <c r="E95" s="8">
        <f>+Tabla126[[#This Row],[PRECIO SUGERIDO INSTALADOR
( CON  IVA)]]/0.7</f>
        <v>13800</v>
      </c>
      <c r="F95" s="8">
        <f>+Tabla126[[#This Row],[PRECIO SUGERIDO INSTALADOR
( CON  IVA)]]*5%</f>
        <v>483</v>
      </c>
      <c r="G95" s="12">
        <v>0.85</v>
      </c>
      <c r="H95" s="11">
        <f>Tabla126[[#This Row],[COSTO]]*1.19</f>
        <v>8211</v>
      </c>
      <c r="I95" s="10"/>
      <c r="J95" s="10"/>
      <c r="K95" s="32">
        <v>6900</v>
      </c>
    </row>
    <row r="96" spans="1:11" ht="42.75" x14ac:dyDescent="0.2">
      <c r="A96" s="17" t="s">
        <v>69</v>
      </c>
      <c r="B96" s="9" t="s">
        <v>194</v>
      </c>
      <c r="C96" s="8">
        <f>+Tabla126[[#This Row],[COSTO +IVA]]/Tabla126[[#This Row],[Columna5]]</f>
        <v>138880</v>
      </c>
      <c r="D96" s="8">
        <f>+Tabla126[[#This Row],[PRECIO SUGERIDO INSTALADOR
( CON  IVA)]]-Tabla126[[#This Row],[Columna4]]</f>
        <v>131936</v>
      </c>
      <c r="E96" s="8">
        <f>+Tabla126[[#This Row],[PRECIO SUGERIDO INSTALADOR
( CON  IVA)]]/0.7</f>
        <v>198400</v>
      </c>
      <c r="F96" s="8">
        <f>+Tabla126[[#This Row],[PRECIO SUGERIDO INSTALADOR
( CON  IVA)]]*5%</f>
        <v>6944</v>
      </c>
      <c r="G96" s="12">
        <v>0.85</v>
      </c>
      <c r="H96" s="11">
        <f>Tabla126[[#This Row],[COSTO]]*1.19</f>
        <v>118048</v>
      </c>
      <c r="I96" s="10"/>
      <c r="J96" s="10"/>
      <c r="K96" s="32">
        <v>99200</v>
      </c>
    </row>
    <row r="97" spans="1:12" ht="28.5" x14ac:dyDescent="0.2">
      <c r="A97" s="17" t="s">
        <v>191</v>
      </c>
      <c r="B97" s="9" t="s">
        <v>192</v>
      </c>
      <c r="C97" s="8">
        <f>+Tabla126[[#This Row],[COSTO +IVA]]/Tabla126[[#This Row],[Columna5]]</f>
        <v>2746.7999999999997</v>
      </c>
      <c r="D97" s="8">
        <f>+Tabla126[[#This Row],[PRECIO SUGERIDO INSTALADOR
( CON  IVA)]]-Tabla126[[#This Row],[Columna4]]</f>
        <v>2609.4599999999996</v>
      </c>
      <c r="E97" s="8">
        <f>+Tabla126[[#This Row],[PRECIO SUGERIDO INSTALADOR
( CON  IVA)]]/0.7</f>
        <v>3924</v>
      </c>
      <c r="F97" s="8">
        <f>+Tabla126[[#This Row],[PRECIO SUGERIDO INSTALADOR
( CON  IVA)]]*5%</f>
        <v>137.34</v>
      </c>
      <c r="G97" s="12">
        <v>0.85</v>
      </c>
      <c r="H97" s="11">
        <f>Tabla126[[#This Row],[COSTO]]*1.19</f>
        <v>2334.7799999999997</v>
      </c>
      <c r="I97" s="14"/>
      <c r="J97" s="13"/>
      <c r="K97" s="32">
        <v>1962</v>
      </c>
    </row>
    <row r="98" spans="1:12" x14ac:dyDescent="0.2">
      <c r="L98" s="2" t="s">
        <v>0</v>
      </c>
    </row>
    <row r="99" spans="1:12" x14ac:dyDescent="0.2">
      <c r="L99" s="2" t="s">
        <v>0</v>
      </c>
    </row>
    <row r="100" spans="1:12" x14ac:dyDescent="0.2">
      <c r="L100" s="2" t="s">
        <v>0</v>
      </c>
    </row>
    <row r="101" spans="1:12" x14ac:dyDescent="0.2">
      <c r="L101" s="2" t="s">
        <v>0</v>
      </c>
    </row>
    <row r="102" spans="1:12" x14ac:dyDescent="0.2">
      <c r="L102" s="2" t="s">
        <v>0</v>
      </c>
    </row>
    <row r="103" spans="1:12" x14ac:dyDescent="0.2">
      <c r="L103" s="2" t="s">
        <v>0</v>
      </c>
    </row>
    <row r="104" spans="1:12" x14ac:dyDescent="0.2">
      <c r="L104" s="2" t="s">
        <v>0</v>
      </c>
    </row>
    <row r="105" spans="1:12" x14ac:dyDescent="0.2">
      <c r="L105" s="2" t="s">
        <v>0</v>
      </c>
    </row>
    <row r="106" spans="1:12" x14ac:dyDescent="0.2">
      <c r="L106" s="2" t="s">
        <v>0</v>
      </c>
    </row>
    <row r="107" spans="1:12" x14ac:dyDescent="0.2">
      <c r="L107" s="2" t="s">
        <v>0</v>
      </c>
    </row>
    <row r="108" spans="1:12" x14ac:dyDescent="0.2">
      <c r="L108" s="2" t="s">
        <v>0</v>
      </c>
    </row>
    <row r="109" spans="1:12" x14ac:dyDescent="0.2">
      <c r="L109" s="2" t="s">
        <v>0</v>
      </c>
    </row>
    <row r="110" spans="1:12" x14ac:dyDescent="0.2">
      <c r="L110" s="2" t="s">
        <v>0</v>
      </c>
    </row>
    <row r="111" spans="1:12" x14ac:dyDescent="0.2">
      <c r="L111" s="2" t="s">
        <v>0</v>
      </c>
    </row>
    <row r="112" spans="1:12" x14ac:dyDescent="0.2">
      <c r="L112" s="2" t="s">
        <v>0</v>
      </c>
    </row>
    <row r="113" spans="12:12" x14ac:dyDescent="0.2">
      <c r="L113" s="2" t="s">
        <v>0</v>
      </c>
    </row>
    <row r="114" spans="12:12" x14ac:dyDescent="0.2">
      <c r="L114" s="2" t="s">
        <v>0</v>
      </c>
    </row>
    <row r="115" spans="12:12" x14ac:dyDescent="0.2">
      <c r="L115" s="2" t="s">
        <v>0</v>
      </c>
    </row>
    <row r="116" spans="12:12" x14ac:dyDescent="0.2">
      <c r="L116" s="2" t="s">
        <v>0</v>
      </c>
    </row>
    <row r="117" spans="12:12" x14ac:dyDescent="0.2">
      <c r="L117" s="2" t="s">
        <v>0</v>
      </c>
    </row>
    <row r="118" spans="12:12" x14ac:dyDescent="0.2">
      <c r="L118" s="2" t="s">
        <v>0</v>
      </c>
    </row>
    <row r="119" spans="12:12" x14ac:dyDescent="0.2">
      <c r="L119" s="2" t="s">
        <v>0</v>
      </c>
    </row>
    <row r="120" spans="12:12" x14ac:dyDescent="0.2">
      <c r="L120" s="2" t="s">
        <v>0</v>
      </c>
    </row>
    <row r="121" spans="12:12" x14ac:dyDescent="0.2">
      <c r="L121" s="2" t="s">
        <v>0</v>
      </c>
    </row>
    <row r="122" spans="12:12" x14ac:dyDescent="0.2">
      <c r="L122" s="2" t="s">
        <v>0</v>
      </c>
    </row>
    <row r="123" spans="12:12" x14ac:dyDescent="0.2">
      <c r="L123" s="2" t="s">
        <v>0</v>
      </c>
    </row>
    <row r="124" spans="12:12" x14ac:dyDescent="0.2">
      <c r="L124" s="2" t="s">
        <v>0</v>
      </c>
    </row>
    <row r="125" spans="12:12" x14ac:dyDescent="0.2">
      <c r="L125" s="2" t="s">
        <v>0</v>
      </c>
    </row>
    <row r="126" spans="12:12" x14ac:dyDescent="0.2">
      <c r="L126" s="2" t="s">
        <v>0</v>
      </c>
    </row>
    <row r="127" spans="12:12" x14ac:dyDescent="0.2">
      <c r="L127" s="2" t="s">
        <v>0</v>
      </c>
    </row>
    <row r="128" spans="12:12" x14ac:dyDescent="0.2">
      <c r="L128" s="2" t="s">
        <v>0</v>
      </c>
    </row>
    <row r="129" spans="12:12" x14ac:dyDescent="0.2">
      <c r="L129" s="2" t="s">
        <v>0</v>
      </c>
    </row>
    <row r="130" spans="12:12" x14ac:dyDescent="0.2">
      <c r="L130" s="2" t="s">
        <v>0</v>
      </c>
    </row>
    <row r="131" spans="12:12" x14ac:dyDescent="0.2">
      <c r="L131" s="2" t="s">
        <v>0</v>
      </c>
    </row>
    <row r="132" spans="12:12" x14ac:dyDescent="0.2">
      <c r="L132" s="2" t="s">
        <v>0</v>
      </c>
    </row>
    <row r="133" spans="12:12" x14ac:dyDescent="0.2">
      <c r="L133" s="2" t="s">
        <v>0</v>
      </c>
    </row>
    <row r="134" spans="12:12" x14ac:dyDescent="0.2">
      <c r="L134" s="2" t="s">
        <v>0</v>
      </c>
    </row>
    <row r="135" spans="12:12" x14ac:dyDescent="0.2">
      <c r="L135" s="2" t="s">
        <v>0</v>
      </c>
    </row>
    <row r="136" spans="12:12" x14ac:dyDescent="0.2">
      <c r="L136" s="2" t="s">
        <v>0</v>
      </c>
    </row>
    <row r="137" spans="12:12" x14ac:dyDescent="0.2">
      <c r="L137" s="2" t="s">
        <v>0</v>
      </c>
    </row>
    <row r="138" spans="12:12" x14ac:dyDescent="0.2">
      <c r="L138" s="2" t="s">
        <v>0</v>
      </c>
    </row>
    <row r="139" spans="12:12" x14ac:dyDescent="0.2">
      <c r="L139" s="2" t="s">
        <v>0</v>
      </c>
    </row>
    <row r="140" spans="12:12" x14ac:dyDescent="0.2">
      <c r="L140" s="2" t="s">
        <v>0</v>
      </c>
    </row>
    <row r="141" spans="12:12" x14ac:dyDescent="0.2">
      <c r="L141" s="2" t="s">
        <v>0</v>
      </c>
    </row>
    <row r="142" spans="12:12" x14ac:dyDescent="0.2">
      <c r="L142" s="2" t="s">
        <v>0</v>
      </c>
    </row>
    <row r="143" spans="12:12" x14ac:dyDescent="0.2">
      <c r="L143" s="2" t="s">
        <v>0</v>
      </c>
    </row>
    <row r="144" spans="12:12" x14ac:dyDescent="0.2">
      <c r="L144" s="2" t="s">
        <v>0</v>
      </c>
    </row>
    <row r="145" spans="12:12" x14ac:dyDescent="0.2">
      <c r="L145" s="2" t="s">
        <v>0</v>
      </c>
    </row>
    <row r="146" spans="12:12" x14ac:dyDescent="0.2">
      <c r="L146" s="2" t="s">
        <v>0</v>
      </c>
    </row>
    <row r="147" spans="12:12" x14ac:dyDescent="0.2">
      <c r="L147" s="2" t="s">
        <v>0</v>
      </c>
    </row>
    <row r="148" spans="12:12" x14ac:dyDescent="0.2">
      <c r="L148" s="2" t="s">
        <v>0</v>
      </c>
    </row>
    <row r="149" spans="12:12" x14ac:dyDescent="0.2">
      <c r="L149" s="2" t="s">
        <v>0</v>
      </c>
    </row>
    <row r="150" spans="12:12" x14ac:dyDescent="0.2">
      <c r="L150" s="2" t="s">
        <v>0</v>
      </c>
    </row>
    <row r="151" spans="12:12" x14ac:dyDescent="0.2">
      <c r="L151" s="2" t="s">
        <v>0</v>
      </c>
    </row>
    <row r="152" spans="12:12" x14ac:dyDescent="0.2">
      <c r="L152" s="2" t="s">
        <v>0</v>
      </c>
    </row>
    <row r="153" spans="12:12" x14ac:dyDescent="0.2">
      <c r="L153" s="2" t="s">
        <v>0</v>
      </c>
    </row>
    <row r="154" spans="12:12" x14ac:dyDescent="0.2">
      <c r="L154" s="2" t="s">
        <v>0</v>
      </c>
    </row>
    <row r="155" spans="12:12" x14ac:dyDescent="0.2">
      <c r="L155" s="2" t="s">
        <v>0</v>
      </c>
    </row>
    <row r="156" spans="12:12" x14ac:dyDescent="0.2">
      <c r="L156" s="2" t="s">
        <v>0</v>
      </c>
    </row>
    <row r="157" spans="12:12" x14ac:dyDescent="0.2">
      <c r="L157" s="2" t="s">
        <v>0</v>
      </c>
    </row>
    <row r="158" spans="12:12" x14ac:dyDescent="0.2">
      <c r="L158" s="2" t="s">
        <v>0</v>
      </c>
    </row>
    <row r="159" spans="12:12" x14ac:dyDescent="0.2">
      <c r="L159" s="2" t="s">
        <v>0</v>
      </c>
    </row>
    <row r="160" spans="12:12" x14ac:dyDescent="0.2">
      <c r="L160" s="2" t="s">
        <v>0</v>
      </c>
    </row>
    <row r="161" spans="12:12" x14ac:dyDescent="0.2">
      <c r="L161" s="2" t="s">
        <v>0</v>
      </c>
    </row>
    <row r="162" spans="12:12" x14ac:dyDescent="0.2">
      <c r="L162" s="2" t="s">
        <v>0</v>
      </c>
    </row>
    <row r="163" spans="12:12" x14ac:dyDescent="0.2">
      <c r="L163" s="2" t="s">
        <v>0</v>
      </c>
    </row>
    <row r="164" spans="12:12" x14ac:dyDescent="0.2">
      <c r="L164" s="2" t="s">
        <v>0</v>
      </c>
    </row>
    <row r="165" spans="12:12" x14ac:dyDescent="0.2">
      <c r="L165" s="2" t="s">
        <v>0</v>
      </c>
    </row>
    <row r="166" spans="12:12" x14ac:dyDescent="0.2">
      <c r="L166" s="2" t="s">
        <v>0</v>
      </c>
    </row>
    <row r="167" spans="12:12" x14ac:dyDescent="0.2">
      <c r="L167" s="2" t="s">
        <v>0</v>
      </c>
    </row>
    <row r="168" spans="12:12" x14ac:dyDescent="0.2">
      <c r="L168" s="2" t="s">
        <v>0</v>
      </c>
    </row>
    <row r="169" spans="12:12" x14ac:dyDescent="0.2">
      <c r="L169" s="2" t="s">
        <v>0</v>
      </c>
    </row>
    <row r="170" spans="12:12" x14ac:dyDescent="0.2">
      <c r="L170" s="2" t="s">
        <v>0</v>
      </c>
    </row>
    <row r="171" spans="12:12" x14ac:dyDescent="0.2">
      <c r="L171" s="2" t="s">
        <v>0</v>
      </c>
    </row>
    <row r="172" spans="12:12" x14ac:dyDescent="0.2">
      <c r="L172" s="2" t="s">
        <v>0</v>
      </c>
    </row>
    <row r="173" spans="12:12" x14ac:dyDescent="0.2">
      <c r="L173" s="2" t="s">
        <v>0</v>
      </c>
    </row>
    <row r="174" spans="12:12" x14ac:dyDescent="0.2">
      <c r="L174" s="2" t="s">
        <v>0</v>
      </c>
    </row>
    <row r="175" spans="12:12" x14ac:dyDescent="0.2">
      <c r="L175" s="2" t="s">
        <v>0</v>
      </c>
    </row>
    <row r="176" spans="12:12" x14ac:dyDescent="0.2">
      <c r="L176" s="2" t="s">
        <v>0</v>
      </c>
    </row>
    <row r="177" spans="12:12" x14ac:dyDescent="0.2">
      <c r="L177" s="2" t="s">
        <v>0</v>
      </c>
    </row>
    <row r="178" spans="12:12" x14ac:dyDescent="0.2">
      <c r="L178" s="2" t="s">
        <v>0</v>
      </c>
    </row>
    <row r="179" spans="12:12" x14ac:dyDescent="0.2">
      <c r="L179" s="2" t="s">
        <v>0</v>
      </c>
    </row>
    <row r="180" spans="12:12" x14ac:dyDescent="0.2">
      <c r="L180" s="2" t="s">
        <v>0</v>
      </c>
    </row>
    <row r="181" spans="12:12" x14ac:dyDescent="0.2">
      <c r="L181" s="2" t="s">
        <v>0</v>
      </c>
    </row>
    <row r="182" spans="12:12" x14ac:dyDescent="0.2">
      <c r="L182" s="2" t="s">
        <v>0</v>
      </c>
    </row>
    <row r="183" spans="12:12" x14ac:dyDescent="0.2">
      <c r="L183" s="2" t="s">
        <v>0</v>
      </c>
    </row>
    <row r="184" spans="12:12" x14ac:dyDescent="0.2">
      <c r="L184" s="2" t="s">
        <v>0</v>
      </c>
    </row>
    <row r="185" spans="12:12" x14ac:dyDescent="0.2">
      <c r="L185" s="2" t="s">
        <v>0</v>
      </c>
    </row>
    <row r="186" spans="12:12" x14ac:dyDescent="0.2">
      <c r="L186" s="2" t="s">
        <v>0</v>
      </c>
    </row>
    <row r="187" spans="12:12" x14ac:dyDescent="0.2">
      <c r="L187" s="2" t="s">
        <v>0</v>
      </c>
    </row>
    <row r="188" spans="12:12" x14ac:dyDescent="0.2">
      <c r="L188" s="2" t="s">
        <v>0</v>
      </c>
    </row>
    <row r="189" spans="12:12" x14ac:dyDescent="0.2">
      <c r="L189" s="2" t="s">
        <v>0</v>
      </c>
    </row>
    <row r="190" spans="12:12" x14ac:dyDescent="0.2">
      <c r="L190" s="2" t="s">
        <v>0</v>
      </c>
    </row>
    <row r="191" spans="12:12" x14ac:dyDescent="0.2">
      <c r="L191" s="2" t="s">
        <v>0</v>
      </c>
    </row>
    <row r="192" spans="12:12" x14ac:dyDescent="0.2">
      <c r="L192" s="2" t="s">
        <v>0</v>
      </c>
    </row>
    <row r="193" spans="12:12" x14ac:dyDescent="0.2">
      <c r="L193" s="2" t="s">
        <v>0</v>
      </c>
    </row>
    <row r="194" spans="12:12" x14ac:dyDescent="0.2">
      <c r="L194" s="2" t="s">
        <v>0</v>
      </c>
    </row>
    <row r="195" spans="12:12" x14ac:dyDescent="0.2">
      <c r="L195" s="2" t="s">
        <v>0</v>
      </c>
    </row>
    <row r="196" spans="12:12" x14ac:dyDescent="0.2">
      <c r="L196" s="2" t="s">
        <v>0</v>
      </c>
    </row>
    <row r="197" spans="12:12" x14ac:dyDescent="0.2">
      <c r="L197" s="2" t="s">
        <v>0</v>
      </c>
    </row>
    <row r="198" spans="12:12" x14ac:dyDescent="0.2">
      <c r="L198" s="2" t="s">
        <v>0</v>
      </c>
    </row>
    <row r="199" spans="12:12" x14ac:dyDescent="0.2">
      <c r="L199" s="2" t="s">
        <v>0</v>
      </c>
    </row>
    <row r="200" spans="12:12" x14ac:dyDescent="0.2">
      <c r="L200" s="2" t="s">
        <v>0</v>
      </c>
    </row>
    <row r="201" spans="12:12" x14ac:dyDescent="0.2">
      <c r="L201" s="2" t="s">
        <v>0</v>
      </c>
    </row>
    <row r="202" spans="12:12" x14ac:dyDescent="0.2">
      <c r="L202" s="2" t="s">
        <v>0</v>
      </c>
    </row>
    <row r="203" spans="12:12" x14ac:dyDescent="0.2">
      <c r="L203" s="2" t="s">
        <v>0</v>
      </c>
    </row>
    <row r="204" spans="12:12" x14ac:dyDescent="0.2">
      <c r="L204" s="2" t="s">
        <v>0</v>
      </c>
    </row>
    <row r="205" spans="12:12" x14ac:dyDescent="0.2">
      <c r="L205" s="2" t="s">
        <v>0</v>
      </c>
    </row>
    <row r="206" spans="12:12" x14ac:dyDescent="0.2">
      <c r="L206" s="2" t="s">
        <v>0</v>
      </c>
    </row>
    <row r="207" spans="12:12" x14ac:dyDescent="0.2">
      <c r="L207" s="2" t="s">
        <v>0</v>
      </c>
    </row>
    <row r="208" spans="12:12" x14ac:dyDescent="0.2">
      <c r="L208" s="2" t="s">
        <v>0</v>
      </c>
    </row>
    <row r="209" spans="12:12" x14ac:dyDescent="0.2">
      <c r="L209" s="2" t="s">
        <v>0</v>
      </c>
    </row>
    <row r="210" spans="12:12" x14ac:dyDescent="0.2">
      <c r="L210" s="2" t="s">
        <v>0</v>
      </c>
    </row>
    <row r="211" spans="12:12" x14ac:dyDescent="0.2">
      <c r="L211" s="2" t="s">
        <v>0</v>
      </c>
    </row>
    <row r="212" spans="12:12" x14ac:dyDescent="0.2">
      <c r="L212" s="2" t="s">
        <v>0</v>
      </c>
    </row>
    <row r="213" spans="12:12" x14ac:dyDescent="0.2">
      <c r="L213" s="2" t="s">
        <v>0</v>
      </c>
    </row>
    <row r="214" spans="12:12" x14ac:dyDescent="0.2">
      <c r="L214" s="2" t="s">
        <v>0</v>
      </c>
    </row>
    <row r="215" spans="12:12" x14ac:dyDescent="0.2">
      <c r="L215" s="2" t="s">
        <v>0</v>
      </c>
    </row>
    <row r="216" spans="12:12" x14ac:dyDescent="0.2">
      <c r="L216" s="2" t="s">
        <v>0</v>
      </c>
    </row>
    <row r="217" spans="12:12" x14ac:dyDescent="0.2">
      <c r="L217" s="2" t="s">
        <v>0</v>
      </c>
    </row>
    <row r="218" spans="12:12" x14ac:dyDescent="0.2">
      <c r="L218" s="2" t="s">
        <v>0</v>
      </c>
    </row>
    <row r="219" spans="12:12" x14ac:dyDescent="0.2">
      <c r="L219" s="2" t="s">
        <v>0</v>
      </c>
    </row>
    <row r="220" spans="12:12" x14ac:dyDescent="0.2">
      <c r="L220" s="2" t="s">
        <v>0</v>
      </c>
    </row>
    <row r="221" spans="12:12" x14ac:dyDescent="0.2">
      <c r="L221" s="2" t="s">
        <v>0</v>
      </c>
    </row>
    <row r="222" spans="12:12" x14ac:dyDescent="0.2">
      <c r="L222" s="2" t="s">
        <v>0</v>
      </c>
    </row>
    <row r="223" spans="12:12" x14ac:dyDescent="0.2">
      <c r="L223" s="2" t="s">
        <v>0</v>
      </c>
    </row>
    <row r="224" spans="12:12" x14ac:dyDescent="0.2">
      <c r="L224" s="2" t="s">
        <v>0</v>
      </c>
    </row>
    <row r="225" spans="12:12" x14ac:dyDescent="0.2">
      <c r="L225" s="2" t="s">
        <v>0</v>
      </c>
    </row>
    <row r="226" spans="12:12" x14ac:dyDescent="0.2">
      <c r="L226" s="2" t="s">
        <v>0</v>
      </c>
    </row>
    <row r="227" spans="12:12" x14ac:dyDescent="0.2">
      <c r="L227" s="2" t="s">
        <v>0</v>
      </c>
    </row>
    <row r="228" spans="12:12" x14ac:dyDescent="0.2">
      <c r="L228" s="2" t="s">
        <v>0</v>
      </c>
    </row>
    <row r="229" spans="12:12" x14ac:dyDescent="0.2">
      <c r="L229" s="2" t="s">
        <v>0</v>
      </c>
    </row>
    <row r="230" spans="12:12" x14ac:dyDescent="0.2">
      <c r="L230" s="2" t="s">
        <v>0</v>
      </c>
    </row>
    <row r="231" spans="12:12" x14ac:dyDescent="0.2">
      <c r="L231" s="2" t="s">
        <v>0</v>
      </c>
    </row>
    <row r="232" spans="12:12" x14ac:dyDescent="0.2">
      <c r="L232" s="2" t="s">
        <v>0</v>
      </c>
    </row>
    <row r="233" spans="12:12" x14ac:dyDescent="0.2">
      <c r="L233" s="2" t="s">
        <v>0</v>
      </c>
    </row>
    <row r="234" spans="12:12" x14ac:dyDescent="0.2">
      <c r="L234" s="2" t="s">
        <v>0</v>
      </c>
    </row>
    <row r="235" spans="12:12" x14ac:dyDescent="0.2">
      <c r="L235" s="2" t="s">
        <v>0</v>
      </c>
    </row>
    <row r="236" spans="12:12" x14ac:dyDescent="0.2">
      <c r="L236" s="2" t="s">
        <v>0</v>
      </c>
    </row>
    <row r="237" spans="12:12" x14ac:dyDescent="0.2">
      <c r="L237" s="2" t="s">
        <v>0</v>
      </c>
    </row>
    <row r="238" spans="12:12" x14ac:dyDescent="0.2">
      <c r="L238" s="2" t="s">
        <v>0</v>
      </c>
    </row>
    <row r="239" spans="12:12" x14ac:dyDescent="0.2">
      <c r="L239" s="2" t="s">
        <v>0</v>
      </c>
    </row>
    <row r="240" spans="12:12" x14ac:dyDescent="0.2">
      <c r="L240" s="2" t="s">
        <v>0</v>
      </c>
    </row>
    <row r="241" spans="12:12" x14ac:dyDescent="0.2">
      <c r="L241" s="2" t="s">
        <v>0</v>
      </c>
    </row>
    <row r="242" spans="12:12" x14ac:dyDescent="0.2">
      <c r="L242" s="2" t="s">
        <v>0</v>
      </c>
    </row>
    <row r="243" spans="12:12" x14ac:dyDescent="0.2">
      <c r="L243" s="2" t="s">
        <v>0</v>
      </c>
    </row>
    <row r="244" spans="12:12" x14ac:dyDescent="0.2">
      <c r="L244" s="2" t="s">
        <v>0</v>
      </c>
    </row>
    <row r="245" spans="12:12" x14ac:dyDescent="0.2">
      <c r="L245" s="2" t="s">
        <v>0</v>
      </c>
    </row>
    <row r="246" spans="12:12" x14ac:dyDescent="0.2">
      <c r="L246" s="2" t="s">
        <v>0</v>
      </c>
    </row>
    <row r="247" spans="12:12" x14ac:dyDescent="0.2">
      <c r="L247" s="2" t="s">
        <v>0</v>
      </c>
    </row>
    <row r="248" spans="12:12" x14ac:dyDescent="0.2">
      <c r="L248" s="2" t="s">
        <v>0</v>
      </c>
    </row>
    <row r="249" spans="12:12" x14ac:dyDescent="0.2">
      <c r="L249" s="2" t="s">
        <v>0</v>
      </c>
    </row>
    <row r="250" spans="12:12" x14ac:dyDescent="0.2">
      <c r="L250" s="2" t="s">
        <v>0</v>
      </c>
    </row>
    <row r="251" spans="12:12" x14ac:dyDescent="0.2">
      <c r="L251" s="2" t="s">
        <v>0</v>
      </c>
    </row>
    <row r="252" spans="12:12" x14ac:dyDescent="0.2">
      <c r="L252" s="2" t="s">
        <v>0</v>
      </c>
    </row>
    <row r="253" spans="12:12" x14ac:dyDescent="0.2">
      <c r="L253" s="2" t="s">
        <v>0</v>
      </c>
    </row>
    <row r="254" spans="12:12" x14ac:dyDescent="0.2">
      <c r="L254" s="2" t="s">
        <v>0</v>
      </c>
    </row>
    <row r="255" spans="12:12" x14ac:dyDescent="0.2">
      <c r="L255" s="2" t="s">
        <v>0</v>
      </c>
    </row>
    <row r="256" spans="12:12" x14ac:dyDescent="0.2">
      <c r="L256" s="2" t="s">
        <v>0</v>
      </c>
    </row>
    <row r="257" spans="12:12" x14ac:dyDescent="0.2">
      <c r="L257" s="2" t="s">
        <v>0</v>
      </c>
    </row>
    <row r="258" spans="12:12" x14ac:dyDescent="0.2">
      <c r="L258" s="2" t="s">
        <v>0</v>
      </c>
    </row>
    <row r="259" spans="12:12" x14ac:dyDescent="0.2">
      <c r="L259" s="2" t="s">
        <v>0</v>
      </c>
    </row>
    <row r="260" spans="12:12" x14ac:dyDescent="0.2">
      <c r="L260" s="2" t="s">
        <v>0</v>
      </c>
    </row>
    <row r="261" spans="12:12" x14ac:dyDescent="0.2">
      <c r="L261" s="2" t="s">
        <v>0</v>
      </c>
    </row>
    <row r="262" spans="12:12" x14ac:dyDescent="0.2">
      <c r="L262" s="2" t="s">
        <v>0</v>
      </c>
    </row>
    <row r="263" spans="12:12" x14ac:dyDescent="0.2">
      <c r="L263" s="2" t="s">
        <v>0</v>
      </c>
    </row>
    <row r="264" spans="12:12" x14ac:dyDescent="0.2">
      <c r="L264" s="2" t="s">
        <v>0</v>
      </c>
    </row>
    <row r="265" spans="12:12" x14ac:dyDescent="0.2">
      <c r="L265" s="2" t="s">
        <v>0</v>
      </c>
    </row>
    <row r="266" spans="12:12" x14ac:dyDescent="0.2">
      <c r="L266" s="2" t="s">
        <v>0</v>
      </c>
    </row>
    <row r="267" spans="12:12" x14ac:dyDescent="0.2">
      <c r="L267" s="2" t="s">
        <v>0</v>
      </c>
    </row>
    <row r="268" spans="12:12" x14ac:dyDescent="0.2">
      <c r="L268" s="2" t="s">
        <v>0</v>
      </c>
    </row>
    <row r="269" spans="12:12" x14ac:dyDescent="0.2">
      <c r="L269" s="2" t="s">
        <v>0</v>
      </c>
    </row>
    <row r="270" spans="12:12" x14ac:dyDescent="0.2">
      <c r="L270" s="2" t="s">
        <v>0</v>
      </c>
    </row>
    <row r="271" spans="12:12" x14ac:dyDescent="0.2">
      <c r="L271" s="2" t="s">
        <v>0</v>
      </c>
    </row>
    <row r="272" spans="12:12" x14ac:dyDescent="0.2">
      <c r="L272" s="2" t="s">
        <v>0</v>
      </c>
    </row>
    <row r="273" spans="12:12" x14ac:dyDescent="0.2">
      <c r="L273" s="2" t="s">
        <v>0</v>
      </c>
    </row>
    <row r="274" spans="12:12" x14ac:dyDescent="0.2">
      <c r="L274" s="2" t="s">
        <v>0</v>
      </c>
    </row>
    <row r="275" spans="12:12" x14ac:dyDescent="0.2">
      <c r="L275" s="2" t="s">
        <v>0</v>
      </c>
    </row>
    <row r="276" spans="12:12" x14ac:dyDescent="0.2">
      <c r="L276" s="2" t="s">
        <v>0</v>
      </c>
    </row>
    <row r="277" spans="12:12" x14ac:dyDescent="0.2">
      <c r="L277" s="2" t="s">
        <v>0</v>
      </c>
    </row>
    <row r="278" spans="12:12" x14ac:dyDescent="0.2">
      <c r="L278" s="2" t="s">
        <v>0</v>
      </c>
    </row>
    <row r="279" spans="12:12" x14ac:dyDescent="0.2">
      <c r="L279" s="2" t="s">
        <v>0</v>
      </c>
    </row>
    <row r="280" spans="12:12" x14ac:dyDescent="0.2">
      <c r="L280" s="2" t="s">
        <v>0</v>
      </c>
    </row>
    <row r="281" spans="12:12" x14ac:dyDescent="0.2">
      <c r="L281" s="2" t="s">
        <v>0</v>
      </c>
    </row>
    <row r="282" spans="12:12" x14ac:dyDescent="0.2">
      <c r="L282" s="2" t="s">
        <v>0</v>
      </c>
    </row>
    <row r="283" spans="12:12" x14ac:dyDescent="0.2">
      <c r="L283" s="2" t="s">
        <v>0</v>
      </c>
    </row>
    <row r="284" spans="12:12" x14ac:dyDescent="0.2">
      <c r="L284" s="2" t="s">
        <v>0</v>
      </c>
    </row>
    <row r="285" spans="12:12" x14ac:dyDescent="0.2">
      <c r="L285" s="2" t="s">
        <v>0</v>
      </c>
    </row>
    <row r="286" spans="12:12" x14ac:dyDescent="0.2">
      <c r="L286" s="2" t="s">
        <v>0</v>
      </c>
    </row>
    <row r="287" spans="12:12" x14ac:dyDescent="0.2">
      <c r="L287" s="2" t="s">
        <v>0</v>
      </c>
    </row>
    <row r="288" spans="12:12" x14ac:dyDescent="0.2">
      <c r="L288" s="2" t="s">
        <v>0</v>
      </c>
    </row>
    <row r="289" spans="12:12" x14ac:dyDescent="0.2">
      <c r="L289" s="2" t="s">
        <v>0</v>
      </c>
    </row>
    <row r="290" spans="12:12" x14ac:dyDescent="0.2">
      <c r="L290" s="2" t="s">
        <v>0</v>
      </c>
    </row>
    <row r="291" spans="12:12" x14ac:dyDescent="0.2">
      <c r="L291" s="2" t="s">
        <v>0</v>
      </c>
    </row>
    <row r="292" spans="12:12" x14ac:dyDescent="0.2">
      <c r="L292" s="2" t="s">
        <v>0</v>
      </c>
    </row>
    <row r="293" spans="12:12" x14ac:dyDescent="0.2">
      <c r="L293" s="2" t="s">
        <v>0</v>
      </c>
    </row>
    <row r="294" spans="12:12" x14ac:dyDescent="0.2">
      <c r="L294" s="2" t="s">
        <v>0</v>
      </c>
    </row>
    <row r="295" spans="12:12" x14ac:dyDescent="0.2">
      <c r="L295" s="2" t="s">
        <v>0</v>
      </c>
    </row>
    <row r="296" spans="12:12" x14ac:dyDescent="0.2">
      <c r="L296" s="2" t="s">
        <v>0</v>
      </c>
    </row>
    <row r="297" spans="12:12" x14ac:dyDescent="0.2">
      <c r="L297" s="2" t="s">
        <v>0</v>
      </c>
    </row>
    <row r="298" spans="12:12" x14ac:dyDescent="0.2">
      <c r="L298" s="2" t="s">
        <v>0</v>
      </c>
    </row>
    <row r="299" spans="12:12" x14ac:dyDescent="0.2">
      <c r="L299" s="2" t="s">
        <v>0</v>
      </c>
    </row>
    <row r="300" spans="12:12" x14ac:dyDescent="0.2">
      <c r="L300" s="2" t="s">
        <v>0</v>
      </c>
    </row>
    <row r="301" spans="12:12" x14ac:dyDescent="0.2">
      <c r="L301" s="2" t="s">
        <v>0</v>
      </c>
    </row>
    <row r="302" spans="12:12" x14ac:dyDescent="0.2">
      <c r="L302" s="2" t="s">
        <v>0</v>
      </c>
    </row>
    <row r="303" spans="12:12" x14ac:dyDescent="0.2">
      <c r="L303" s="2" t="s">
        <v>0</v>
      </c>
    </row>
    <row r="304" spans="12:12" x14ac:dyDescent="0.2">
      <c r="L304" s="2" t="s">
        <v>0</v>
      </c>
    </row>
    <row r="305" spans="12:12" x14ac:dyDescent="0.2">
      <c r="L305" s="2" t="s">
        <v>0</v>
      </c>
    </row>
    <row r="306" spans="12:12" x14ac:dyDescent="0.2">
      <c r="L306" s="2" t="s">
        <v>0</v>
      </c>
    </row>
    <row r="307" spans="12:12" x14ac:dyDescent="0.2">
      <c r="L307" s="2" t="s">
        <v>0</v>
      </c>
    </row>
    <row r="308" spans="12:12" x14ac:dyDescent="0.2">
      <c r="L308" s="2" t="s">
        <v>0</v>
      </c>
    </row>
    <row r="309" spans="12:12" x14ac:dyDescent="0.2">
      <c r="L309" s="2" t="s">
        <v>0</v>
      </c>
    </row>
    <row r="310" spans="12:12" x14ac:dyDescent="0.2">
      <c r="L310" s="2" t="s">
        <v>0</v>
      </c>
    </row>
    <row r="311" spans="12:12" x14ac:dyDescent="0.2">
      <c r="L311" s="2" t="s">
        <v>0</v>
      </c>
    </row>
    <row r="312" spans="12:12" x14ac:dyDescent="0.2">
      <c r="L312" s="2" t="s">
        <v>0</v>
      </c>
    </row>
    <row r="313" spans="12:12" x14ac:dyDescent="0.2">
      <c r="L313" s="2" t="s">
        <v>0</v>
      </c>
    </row>
    <row r="314" spans="12:12" x14ac:dyDescent="0.2">
      <c r="L314" s="2" t="s">
        <v>0</v>
      </c>
    </row>
    <row r="315" spans="12:12" x14ac:dyDescent="0.2">
      <c r="L315" s="2" t="s">
        <v>0</v>
      </c>
    </row>
    <row r="316" spans="12:12" x14ac:dyDescent="0.2">
      <c r="L316" s="2" t="s">
        <v>0</v>
      </c>
    </row>
    <row r="317" spans="12:12" x14ac:dyDescent="0.2">
      <c r="L317" s="2" t="s">
        <v>0</v>
      </c>
    </row>
    <row r="318" spans="12:12" x14ac:dyDescent="0.2">
      <c r="L318" s="2" t="s">
        <v>0</v>
      </c>
    </row>
    <row r="319" spans="12:12" x14ac:dyDescent="0.2">
      <c r="L319" s="2" t="s">
        <v>0</v>
      </c>
    </row>
    <row r="320" spans="12:12" x14ac:dyDescent="0.2">
      <c r="L320" s="2" t="s">
        <v>0</v>
      </c>
    </row>
    <row r="321" spans="12:12" x14ac:dyDescent="0.2">
      <c r="L321" s="2" t="s">
        <v>0</v>
      </c>
    </row>
    <row r="322" spans="12:12" x14ac:dyDescent="0.2">
      <c r="L322" s="2" t="s">
        <v>0</v>
      </c>
    </row>
    <row r="323" spans="12:12" x14ac:dyDescent="0.2">
      <c r="L323" s="2" t="s">
        <v>0</v>
      </c>
    </row>
    <row r="324" spans="12:12" x14ac:dyDescent="0.2">
      <c r="L324" s="2" t="s">
        <v>0</v>
      </c>
    </row>
    <row r="325" spans="12:12" x14ac:dyDescent="0.2">
      <c r="L325" s="2" t="s">
        <v>0</v>
      </c>
    </row>
    <row r="326" spans="12:12" x14ac:dyDescent="0.2">
      <c r="L326" s="2" t="s">
        <v>0</v>
      </c>
    </row>
    <row r="327" spans="12:12" x14ac:dyDescent="0.2">
      <c r="L327" s="2" t="s">
        <v>0</v>
      </c>
    </row>
    <row r="328" spans="12:12" x14ac:dyDescent="0.2">
      <c r="L328" s="2" t="s">
        <v>0</v>
      </c>
    </row>
    <row r="329" spans="12:12" x14ac:dyDescent="0.2">
      <c r="L329" s="2" t="s">
        <v>0</v>
      </c>
    </row>
    <row r="330" spans="12:12" x14ac:dyDescent="0.2">
      <c r="L330" s="2" t="s">
        <v>0</v>
      </c>
    </row>
    <row r="331" spans="12:12" x14ac:dyDescent="0.2">
      <c r="L331" s="2" t="s">
        <v>0</v>
      </c>
    </row>
    <row r="332" spans="12:12" x14ac:dyDescent="0.2">
      <c r="L332" s="2" t="s">
        <v>0</v>
      </c>
    </row>
    <row r="333" spans="12:12" x14ac:dyDescent="0.2">
      <c r="L333" s="2" t="s">
        <v>0</v>
      </c>
    </row>
    <row r="334" spans="12:12" x14ac:dyDescent="0.2">
      <c r="L334" s="2" t="s">
        <v>0</v>
      </c>
    </row>
    <row r="335" spans="12:12" x14ac:dyDescent="0.2">
      <c r="L335" s="2" t="s">
        <v>0</v>
      </c>
    </row>
    <row r="336" spans="12:12" x14ac:dyDescent="0.2">
      <c r="L336" s="2" t="s">
        <v>0</v>
      </c>
    </row>
    <row r="337" spans="12:12" x14ac:dyDescent="0.2">
      <c r="L337" s="2" t="s">
        <v>0</v>
      </c>
    </row>
    <row r="338" spans="12:12" x14ac:dyDescent="0.2">
      <c r="L338" s="2" t="s">
        <v>0</v>
      </c>
    </row>
    <row r="339" spans="12:12" x14ac:dyDescent="0.2">
      <c r="L339" s="2" t="s">
        <v>0</v>
      </c>
    </row>
    <row r="340" spans="12:12" x14ac:dyDescent="0.2">
      <c r="L340" s="2" t="s">
        <v>0</v>
      </c>
    </row>
    <row r="341" spans="12:12" x14ac:dyDescent="0.2">
      <c r="L341" s="2" t="s">
        <v>0</v>
      </c>
    </row>
    <row r="342" spans="12:12" x14ac:dyDescent="0.2">
      <c r="L342" s="2" t="s">
        <v>0</v>
      </c>
    </row>
    <row r="343" spans="12:12" x14ac:dyDescent="0.2">
      <c r="L343" s="2" t="s">
        <v>0</v>
      </c>
    </row>
    <row r="344" spans="12:12" x14ac:dyDescent="0.2">
      <c r="L344" s="2" t="s">
        <v>0</v>
      </c>
    </row>
    <row r="345" spans="12:12" x14ac:dyDescent="0.2">
      <c r="L345" s="2" t="s">
        <v>0</v>
      </c>
    </row>
    <row r="346" spans="12:12" x14ac:dyDescent="0.2">
      <c r="L346" s="2" t="s">
        <v>0</v>
      </c>
    </row>
    <row r="347" spans="12:12" x14ac:dyDescent="0.2">
      <c r="L347" s="2" t="s">
        <v>0</v>
      </c>
    </row>
    <row r="348" spans="12:12" x14ac:dyDescent="0.2">
      <c r="L348" s="2" t="s">
        <v>0</v>
      </c>
    </row>
    <row r="349" spans="12:12" x14ac:dyDescent="0.2">
      <c r="L349" s="2" t="s">
        <v>0</v>
      </c>
    </row>
    <row r="350" spans="12:12" x14ac:dyDescent="0.2">
      <c r="L350" s="2" t="s">
        <v>0</v>
      </c>
    </row>
    <row r="351" spans="12:12" x14ac:dyDescent="0.2">
      <c r="L351" s="2" t="s">
        <v>0</v>
      </c>
    </row>
    <row r="352" spans="12:12" x14ac:dyDescent="0.2">
      <c r="L352" s="2" t="s">
        <v>0</v>
      </c>
    </row>
    <row r="353" spans="12:12" x14ac:dyDescent="0.2">
      <c r="L353" s="2" t="s">
        <v>0</v>
      </c>
    </row>
    <row r="354" spans="12:12" x14ac:dyDescent="0.2">
      <c r="L354" s="2" t="s">
        <v>0</v>
      </c>
    </row>
    <row r="355" spans="12:12" x14ac:dyDescent="0.2">
      <c r="L355" s="2" t="s">
        <v>0</v>
      </c>
    </row>
    <row r="356" spans="12:12" x14ac:dyDescent="0.2">
      <c r="L356" s="2" t="s">
        <v>0</v>
      </c>
    </row>
    <row r="357" spans="12:12" x14ac:dyDescent="0.2">
      <c r="L357" s="2" t="s">
        <v>0</v>
      </c>
    </row>
    <row r="358" spans="12:12" x14ac:dyDescent="0.2">
      <c r="L358" s="2" t="s">
        <v>0</v>
      </c>
    </row>
    <row r="359" spans="12:12" x14ac:dyDescent="0.2">
      <c r="L359" s="2" t="s">
        <v>0</v>
      </c>
    </row>
    <row r="360" spans="12:12" x14ac:dyDescent="0.2">
      <c r="L360" s="2" t="s">
        <v>0</v>
      </c>
    </row>
    <row r="361" spans="12:12" x14ac:dyDescent="0.2">
      <c r="L361" s="2" t="s">
        <v>0</v>
      </c>
    </row>
    <row r="362" spans="12:12" x14ac:dyDescent="0.2">
      <c r="L362" s="2" t="s">
        <v>0</v>
      </c>
    </row>
    <row r="363" spans="12:12" x14ac:dyDescent="0.2">
      <c r="L363" s="2" t="s">
        <v>0</v>
      </c>
    </row>
    <row r="364" spans="12:12" x14ac:dyDescent="0.2">
      <c r="L364" s="2" t="s">
        <v>0</v>
      </c>
    </row>
    <row r="365" spans="12:12" x14ac:dyDescent="0.2">
      <c r="L365" s="2" t="s">
        <v>0</v>
      </c>
    </row>
    <row r="366" spans="12:12" x14ac:dyDescent="0.2">
      <c r="L366" s="2" t="s">
        <v>0</v>
      </c>
    </row>
    <row r="367" spans="12:12" x14ac:dyDescent="0.2">
      <c r="L367" s="2" t="s">
        <v>0</v>
      </c>
    </row>
    <row r="368" spans="12:12" x14ac:dyDescent="0.2">
      <c r="L368" s="2" t="s">
        <v>0</v>
      </c>
    </row>
    <row r="369" spans="12:12" x14ac:dyDescent="0.2">
      <c r="L369" s="2" t="s">
        <v>0</v>
      </c>
    </row>
    <row r="370" spans="12:12" x14ac:dyDescent="0.2">
      <c r="L370" s="2" t="s">
        <v>0</v>
      </c>
    </row>
    <row r="371" spans="12:12" x14ac:dyDescent="0.2">
      <c r="L371" s="2" t="s">
        <v>0</v>
      </c>
    </row>
    <row r="372" spans="12:12" x14ac:dyDescent="0.2">
      <c r="L372" s="2" t="s">
        <v>0</v>
      </c>
    </row>
    <row r="373" spans="12:12" x14ac:dyDescent="0.2">
      <c r="L373" s="2" t="s">
        <v>0</v>
      </c>
    </row>
    <row r="374" spans="12:12" x14ac:dyDescent="0.2">
      <c r="L374" s="2" t="s">
        <v>0</v>
      </c>
    </row>
    <row r="375" spans="12:12" x14ac:dyDescent="0.2">
      <c r="L375" s="2" t="s">
        <v>0</v>
      </c>
    </row>
    <row r="376" spans="12:12" x14ac:dyDescent="0.2">
      <c r="L376" s="2" t="s">
        <v>0</v>
      </c>
    </row>
    <row r="377" spans="12:12" x14ac:dyDescent="0.2">
      <c r="L377" s="2" t="s">
        <v>0</v>
      </c>
    </row>
    <row r="378" spans="12:12" x14ac:dyDescent="0.2">
      <c r="L378" s="2" t="s">
        <v>0</v>
      </c>
    </row>
    <row r="379" spans="12:12" x14ac:dyDescent="0.2">
      <c r="L379" s="2" t="s">
        <v>0</v>
      </c>
    </row>
    <row r="380" spans="12:12" x14ac:dyDescent="0.2">
      <c r="L380" s="2" t="s">
        <v>0</v>
      </c>
    </row>
    <row r="381" spans="12:12" x14ac:dyDescent="0.2">
      <c r="L381" s="2" t="s">
        <v>0</v>
      </c>
    </row>
    <row r="382" spans="12:12" x14ac:dyDescent="0.2">
      <c r="L382" s="2" t="s">
        <v>0</v>
      </c>
    </row>
    <row r="383" spans="12:12" x14ac:dyDescent="0.2">
      <c r="L383" s="2" t="s">
        <v>0</v>
      </c>
    </row>
    <row r="384" spans="12:12" x14ac:dyDescent="0.2">
      <c r="L384" s="2" t="s">
        <v>0</v>
      </c>
    </row>
    <row r="385" spans="12:12" x14ac:dyDescent="0.2">
      <c r="L385" s="2" t="s">
        <v>0</v>
      </c>
    </row>
    <row r="386" spans="12:12" x14ac:dyDescent="0.2">
      <c r="L386" s="2" t="s">
        <v>0</v>
      </c>
    </row>
    <row r="387" spans="12:12" x14ac:dyDescent="0.2">
      <c r="L387" s="2" t="s">
        <v>0</v>
      </c>
    </row>
    <row r="388" spans="12:12" x14ac:dyDescent="0.2">
      <c r="L388" s="2" t="s">
        <v>0</v>
      </c>
    </row>
    <row r="389" spans="12:12" x14ac:dyDescent="0.2">
      <c r="L389" s="2" t="s">
        <v>0</v>
      </c>
    </row>
    <row r="390" spans="12:12" x14ac:dyDescent="0.2">
      <c r="L390" s="2" t="s">
        <v>0</v>
      </c>
    </row>
    <row r="391" spans="12:12" x14ac:dyDescent="0.2">
      <c r="L391" s="2" t="s">
        <v>0</v>
      </c>
    </row>
    <row r="392" spans="12:12" x14ac:dyDescent="0.2">
      <c r="L392" s="2" t="s">
        <v>0</v>
      </c>
    </row>
    <row r="393" spans="12:12" x14ac:dyDescent="0.2">
      <c r="L393" s="2" t="s">
        <v>0</v>
      </c>
    </row>
    <row r="394" spans="12:12" x14ac:dyDescent="0.2">
      <c r="L394" s="2" t="s">
        <v>0</v>
      </c>
    </row>
    <row r="395" spans="12:12" x14ac:dyDescent="0.2">
      <c r="L395" s="2" t="s">
        <v>0</v>
      </c>
    </row>
    <row r="396" spans="12:12" x14ac:dyDescent="0.2">
      <c r="L396" s="2" t="s">
        <v>0</v>
      </c>
    </row>
    <row r="397" spans="12:12" x14ac:dyDescent="0.2">
      <c r="L397" s="2" t="s">
        <v>0</v>
      </c>
    </row>
    <row r="398" spans="12:12" x14ac:dyDescent="0.2">
      <c r="L398" s="2" t="s">
        <v>0</v>
      </c>
    </row>
    <row r="399" spans="12:12" x14ac:dyDescent="0.2">
      <c r="L399" s="2" t="s">
        <v>0</v>
      </c>
    </row>
    <row r="400" spans="12:12" x14ac:dyDescent="0.2">
      <c r="L400" s="2" t="s">
        <v>0</v>
      </c>
    </row>
    <row r="401" spans="12:12" x14ac:dyDescent="0.2">
      <c r="L401" s="2" t="s">
        <v>0</v>
      </c>
    </row>
    <row r="402" spans="12:12" x14ac:dyDescent="0.2">
      <c r="L402" s="2" t="s">
        <v>0</v>
      </c>
    </row>
    <row r="403" spans="12:12" x14ac:dyDescent="0.2">
      <c r="L403" s="2" t="s">
        <v>0</v>
      </c>
    </row>
    <row r="404" spans="12:12" x14ac:dyDescent="0.2">
      <c r="L404" s="2" t="s">
        <v>0</v>
      </c>
    </row>
    <row r="405" spans="12:12" x14ac:dyDescent="0.2">
      <c r="L405" s="2" t="s">
        <v>0</v>
      </c>
    </row>
    <row r="406" spans="12:12" x14ac:dyDescent="0.2">
      <c r="L406" s="2" t="s">
        <v>0</v>
      </c>
    </row>
    <row r="407" spans="12:12" x14ac:dyDescent="0.2">
      <c r="L407" s="2" t="s">
        <v>0</v>
      </c>
    </row>
    <row r="408" spans="12:12" x14ac:dyDescent="0.2">
      <c r="L408" s="2" t="s">
        <v>0</v>
      </c>
    </row>
    <row r="409" spans="12:12" x14ac:dyDescent="0.2">
      <c r="L409" s="2" t="s">
        <v>0</v>
      </c>
    </row>
    <row r="410" spans="12:12" x14ac:dyDescent="0.2">
      <c r="L410" s="2" t="s">
        <v>0</v>
      </c>
    </row>
    <row r="411" spans="12:12" x14ac:dyDescent="0.2">
      <c r="L411" s="2" t="s">
        <v>0</v>
      </c>
    </row>
    <row r="412" spans="12:12" x14ac:dyDescent="0.2">
      <c r="L412" s="2" t="s">
        <v>0</v>
      </c>
    </row>
    <row r="413" spans="12:12" x14ac:dyDescent="0.2">
      <c r="L413" s="2" t="s">
        <v>0</v>
      </c>
    </row>
    <row r="414" spans="12:12" x14ac:dyDescent="0.2">
      <c r="L414" s="2" t="s">
        <v>0</v>
      </c>
    </row>
    <row r="415" spans="12:12" x14ac:dyDescent="0.2">
      <c r="L415" s="2" t="s">
        <v>0</v>
      </c>
    </row>
    <row r="416" spans="12:12" x14ac:dyDescent="0.2">
      <c r="L416" s="2" t="s">
        <v>0</v>
      </c>
    </row>
    <row r="417" spans="12:12" x14ac:dyDescent="0.2">
      <c r="L417" s="2" t="s">
        <v>0</v>
      </c>
    </row>
    <row r="418" spans="12:12" x14ac:dyDescent="0.2">
      <c r="L418" s="2" t="s">
        <v>0</v>
      </c>
    </row>
    <row r="419" spans="12:12" x14ac:dyDescent="0.2">
      <c r="L419" s="2" t="s">
        <v>0</v>
      </c>
    </row>
    <row r="420" spans="12:12" x14ac:dyDescent="0.2">
      <c r="L420" s="2" t="s">
        <v>0</v>
      </c>
    </row>
    <row r="421" spans="12:12" x14ac:dyDescent="0.2">
      <c r="L421" s="2" t="s">
        <v>0</v>
      </c>
    </row>
    <row r="422" spans="12:12" x14ac:dyDescent="0.2">
      <c r="L422" s="2" t="s">
        <v>0</v>
      </c>
    </row>
    <row r="423" spans="12:12" x14ac:dyDescent="0.2">
      <c r="L423" s="2" t="s">
        <v>0</v>
      </c>
    </row>
    <row r="424" spans="12:12" x14ac:dyDescent="0.2">
      <c r="L424" s="2" t="s">
        <v>0</v>
      </c>
    </row>
    <row r="425" spans="12:12" x14ac:dyDescent="0.2">
      <c r="L425" s="2" t="s">
        <v>0</v>
      </c>
    </row>
    <row r="426" spans="12:12" x14ac:dyDescent="0.2">
      <c r="L426" s="2" t="s">
        <v>0</v>
      </c>
    </row>
    <row r="427" spans="12:12" x14ac:dyDescent="0.2">
      <c r="L427" s="2" t="s">
        <v>0</v>
      </c>
    </row>
    <row r="428" spans="12:12" x14ac:dyDescent="0.2">
      <c r="L428" s="2" t="s">
        <v>0</v>
      </c>
    </row>
    <row r="429" spans="12:12" x14ac:dyDescent="0.2">
      <c r="L429" s="2" t="s">
        <v>0</v>
      </c>
    </row>
    <row r="430" spans="12:12" x14ac:dyDescent="0.2">
      <c r="L430" s="2" t="s">
        <v>0</v>
      </c>
    </row>
    <row r="431" spans="12:12" x14ac:dyDescent="0.2">
      <c r="L431" s="2" t="s">
        <v>0</v>
      </c>
    </row>
    <row r="432" spans="12:12" x14ac:dyDescent="0.2">
      <c r="L432" s="2" t="s">
        <v>0</v>
      </c>
    </row>
    <row r="433" spans="12:12" x14ac:dyDescent="0.2">
      <c r="L433" s="2" t="s">
        <v>0</v>
      </c>
    </row>
    <row r="434" spans="12:12" x14ac:dyDescent="0.2">
      <c r="L434" s="2" t="s">
        <v>0</v>
      </c>
    </row>
    <row r="435" spans="12:12" x14ac:dyDescent="0.2">
      <c r="L435" s="2" t="s">
        <v>0</v>
      </c>
    </row>
    <row r="436" spans="12:12" x14ac:dyDescent="0.2">
      <c r="L436" s="2" t="s">
        <v>0</v>
      </c>
    </row>
    <row r="437" spans="12:12" x14ac:dyDescent="0.2">
      <c r="L437" s="2" t="s">
        <v>0</v>
      </c>
    </row>
    <row r="438" spans="12:12" x14ac:dyDescent="0.2">
      <c r="L438" s="2" t="s">
        <v>0</v>
      </c>
    </row>
    <row r="439" spans="12:12" x14ac:dyDescent="0.2">
      <c r="L439" s="2" t="s">
        <v>0</v>
      </c>
    </row>
    <row r="440" spans="12:12" x14ac:dyDescent="0.2">
      <c r="L440" s="2" t="s">
        <v>0</v>
      </c>
    </row>
    <row r="441" spans="12:12" x14ac:dyDescent="0.2">
      <c r="L441" s="2" t="s">
        <v>0</v>
      </c>
    </row>
    <row r="442" spans="12:12" x14ac:dyDescent="0.2">
      <c r="L442" s="2" t="s">
        <v>0</v>
      </c>
    </row>
    <row r="443" spans="12:12" x14ac:dyDescent="0.2">
      <c r="L443" s="2" t="s">
        <v>0</v>
      </c>
    </row>
    <row r="444" spans="12:12" x14ac:dyDescent="0.2">
      <c r="L444" s="2" t="s">
        <v>0</v>
      </c>
    </row>
    <row r="445" spans="12:12" x14ac:dyDescent="0.2">
      <c r="L445" s="2" t="s">
        <v>0</v>
      </c>
    </row>
    <row r="446" spans="12:12" x14ac:dyDescent="0.2">
      <c r="L446" s="2" t="s">
        <v>0</v>
      </c>
    </row>
    <row r="447" spans="12:12" x14ac:dyDescent="0.2">
      <c r="L447" s="2" t="s">
        <v>0</v>
      </c>
    </row>
    <row r="448" spans="12:12" x14ac:dyDescent="0.2">
      <c r="L448" s="2" t="s">
        <v>0</v>
      </c>
    </row>
    <row r="449" spans="12:12" x14ac:dyDescent="0.2">
      <c r="L449" s="2" t="s">
        <v>0</v>
      </c>
    </row>
    <row r="450" spans="12:12" x14ac:dyDescent="0.2">
      <c r="L450" s="2" t="s">
        <v>0</v>
      </c>
    </row>
    <row r="451" spans="12:12" x14ac:dyDescent="0.2">
      <c r="L451" s="2" t="s">
        <v>0</v>
      </c>
    </row>
    <row r="452" spans="12:12" x14ac:dyDescent="0.2">
      <c r="L452" s="2" t="s">
        <v>0</v>
      </c>
    </row>
    <row r="453" spans="12:12" x14ac:dyDescent="0.2">
      <c r="L453" s="2" t="s">
        <v>0</v>
      </c>
    </row>
    <row r="454" spans="12:12" x14ac:dyDescent="0.2">
      <c r="L454" s="2" t="s">
        <v>0</v>
      </c>
    </row>
    <row r="455" spans="12:12" x14ac:dyDescent="0.2">
      <c r="L455" s="2" t="s">
        <v>0</v>
      </c>
    </row>
    <row r="456" spans="12:12" x14ac:dyDescent="0.2">
      <c r="L456" s="2" t="s">
        <v>0</v>
      </c>
    </row>
    <row r="457" spans="12:12" x14ac:dyDescent="0.2">
      <c r="L457" s="2" t="s">
        <v>0</v>
      </c>
    </row>
    <row r="458" spans="12:12" x14ac:dyDescent="0.2">
      <c r="L458" s="2" t="s">
        <v>0</v>
      </c>
    </row>
    <row r="459" spans="12:12" x14ac:dyDescent="0.2">
      <c r="L459" s="2" t="s">
        <v>0</v>
      </c>
    </row>
    <row r="460" spans="12:12" x14ac:dyDescent="0.2">
      <c r="L460" s="2" t="s">
        <v>0</v>
      </c>
    </row>
    <row r="461" spans="12:12" x14ac:dyDescent="0.2">
      <c r="L461" s="2" t="s">
        <v>0</v>
      </c>
    </row>
    <row r="462" spans="12:12" x14ac:dyDescent="0.2">
      <c r="L462" s="2" t="s">
        <v>0</v>
      </c>
    </row>
    <row r="463" spans="12:12" x14ac:dyDescent="0.2">
      <c r="L463" s="2" t="s">
        <v>0</v>
      </c>
    </row>
    <row r="464" spans="12:12" x14ac:dyDescent="0.2">
      <c r="L464" s="2" t="s">
        <v>0</v>
      </c>
    </row>
    <row r="465" spans="12:12" x14ac:dyDescent="0.2">
      <c r="L465" s="2" t="s">
        <v>0</v>
      </c>
    </row>
    <row r="466" spans="12:12" x14ac:dyDescent="0.2">
      <c r="L466" s="2" t="s">
        <v>0</v>
      </c>
    </row>
    <row r="467" spans="12:12" x14ac:dyDescent="0.2">
      <c r="L467" s="2" t="s">
        <v>0</v>
      </c>
    </row>
    <row r="468" spans="12:12" x14ac:dyDescent="0.2">
      <c r="L468" s="2" t="s">
        <v>0</v>
      </c>
    </row>
    <row r="469" spans="12:12" x14ac:dyDescent="0.2">
      <c r="L469" s="2" t="s">
        <v>0</v>
      </c>
    </row>
    <row r="470" spans="12:12" x14ac:dyDescent="0.2">
      <c r="L470" s="2" t="s">
        <v>0</v>
      </c>
    </row>
    <row r="471" spans="12:12" x14ac:dyDescent="0.2">
      <c r="L471" s="2" t="s">
        <v>0</v>
      </c>
    </row>
    <row r="472" spans="12:12" x14ac:dyDescent="0.2">
      <c r="L472" s="2" t="s">
        <v>0</v>
      </c>
    </row>
    <row r="473" spans="12:12" x14ac:dyDescent="0.2">
      <c r="L473" s="2" t="s">
        <v>0</v>
      </c>
    </row>
    <row r="474" spans="12:12" x14ac:dyDescent="0.2">
      <c r="L474" s="2" t="s">
        <v>0</v>
      </c>
    </row>
    <row r="475" spans="12:12" x14ac:dyDescent="0.2">
      <c r="L475" s="2" t="s">
        <v>0</v>
      </c>
    </row>
    <row r="476" spans="12:12" x14ac:dyDescent="0.2">
      <c r="L476" s="2" t="s">
        <v>0</v>
      </c>
    </row>
    <row r="477" spans="12:12" x14ac:dyDescent="0.2">
      <c r="L477" s="2" t="s">
        <v>0</v>
      </c>
    </row>
    <row r="478" spans="12:12" x14ac:dyDescent="0.2">
      <c r="L478" s="2" t="s">
        <v>0</v>
      </c>
    </row>
    <row r="479" spans="12:12" x14ac:dyDescent="0.2">
      <c r="L479" s="2" t="s">
        <v>0</v>
      </c>
    </row>
    <row r="480" spans="12:12" x14ac:dyDescent="0.2">
      <c r="L480" s="2" t="s">
        <v>0</v>
      </c>
    </row>
    <row r="481" spans="12:12" x14ac:dyDescent="0.2">
      <c r="L481" s="2" t="s">
        <v>0</v>
      </c>
    </row>
    <row r="482" spans="12:12" x14ac:dyDescent="0.2">
      <c r="L482" s="2" t="s">
        <v>0</v>
      </c>
    </row>
    <row r="483" spans="12:12" x14ac:dyDescent="0.2">
      <c r="L483" s="2" t="s">
        <v>0</v>
      </c>
    </row>
    <row r="484" spans="12:12" x14ac:dyDescent="0.2">
      <c r="L484" s="2" t="s">
        <v>0</v>
      </c>
    </row>
    <row r="485" spans="12:12" x14ac:dyDescent="0.2">
      <c r="L485" s="2" t="s">
        <v>0</v>
      </c>
    </row>
    <row r="486" spans="12:12" x14ac:dyDescent="0.2">
      <c r="L486" s="2" t="s">
        <v>0</v>
      </c>
    </row>
    <row r="487" spans="12:12" x14ac:dyDescent="0.2">
      <c r="L487" s="2" t="s">
        <v>0</v>
      </c>
    </row>
    <row r="488" spans="12:12" x14ac:dyDescent="0.2">
      <c r="L488" s="2" t="s">
        <v>0</v>
      </c>
    </row>
    <row r="489" spans="12:12" x14ac:dyDescent="0.2">
      <c r="L489" s="2" t="s">
        <v>0</v>
      </c>
    </row>
    <row r="490" spans="12:12" x14ac:dyDescent="0.2">
      <c r="L490" s="2" t="s">
        <v>0</v>
      </c>
    </row>
    <row r="491" spans="12:12" x14ac:dyDescent="0.2">
      <c r="L491" s="2" t="s">
        <v>0</v>
      </c>
    </row>
    <row r="492" spans="12:12" x14ac:dyDescent="0.2">
      <c r="L492" s="2" t="s">
        <v>0</v>
      </c>
    </row>
    <row r="493" spans="12:12" x14ac:dyDescent="0.2">
      <c r="L493" s="2" t="s">
        <v>0</v>
      </c>
    </row>
    <row r="494" spans="12:12" x14ac:dyDescent="0.2">
      <c r="L494" s="2" t="s">
        <v>0</v>
      </c>
    </row>
    <row r="495" spans="12:12" x14ac:dyDescent="0.2">
      <c r="L495" s="2" t="s">
        <v>0</v>
      </c>
    </row>
    <row r="496" spans="12:12" x14ac:dyDescent="0.2">
      <c r="L496" s="2" t="s">
        <v>0</v>
      </c>
    </row>
    <row r="497" spans="12:12" x14ac:dyDescent="0.2">
      <c r="L497" s="2" t="s">
        <v>0</v>
      </c>
    </row>
    <row r="498" spans="12:12" x14ac:dyDescent="0.2">
      <c r="L498" s="2" t="s">
        <v>0</v>
      </c>
    </row>
    <row r="499" spans="12:12" x14ac:dyDescent="0.2">
      <c r="L499" s="2" t="s">
        <v>0</v>
      </c>
    </row>
    <row r="500" spans="12:12" x14ac:dyDescent="0.2">
      <c r="L500" s="2" t="s">
        <v>0</v>
      </c>
    </row>
    <row r="501" spans="12:12" x14ac:dyDescent="0.2">
      <c r="L501" s="2" t="s">
        <v>0</v>
      </c>
    </row>
    <row r="502" spans="12:12" x14ac:dyDescent="0.2">
      <c r="L502" s="2" t="s">
        <v>0</v>
      </c>
    </row>
    <row r="503" spans="12:12" x14ac:dyDescent="0.2">
      <c r="L503" s="2" t="s">
        <v>0</v>
      </c>
    </row>
    <row r="504" spans="12:12" x14ac:dyDescent="0.2">
      <c r="L504" s="2" t="s">
        <v>0</v>
      </c>
    </row>
    <row r="505" spans="12:12" x14ac:dyDescent="0.2">
      <c r="L505" s="2" t="s">
        <v>0</v>
      </c>
    </row>
    <row r="506" spans="12:12" x14ac:dyDescent="0.2">
      <c r="L506" s="2" t="s">
        <v>0</v>
      </c>
    </row>
    <row r="507" spans="12:12" x14ac:dyDescent="0.2">
      <c r="L507" s="2" t="s">
        <v>0</v>
      </c>
    </row>
    <row r="508" spans="12:12" x14ac:dyDescent="0.2">
      <c r="L508" s="2" t="s">
        <v>0</v>
      </c>
    </row>
    <row r="509" spans="12:12" x14ac:dyDescent="0.2">
      <c r="L509" s="2" t="s">
        <v>0</v>
      </c>
    </row>
    <row r="510" spans="12:12" x14ac:dyDescent="0.2">
      <c r="L510" s="2" t="s">
        <v>0</v>
      </c>
    </row>
    <row r="511" spans="12:12" x14ac:dyDescent="0.2">
      <c r="L511" s="2" t="s">
        <v>0</v>
      </c>
    </row>
    <row r="512" spans="12:12" x14ac:dyDescent="0.2">
      <c r="L512" s="2" t="s">
        <v>0</v>
      </c>
    </row>
    <row r="513" spans="12:12" x14ac:dyDescent="0.2">
      <c r="L513" s="2" t="s">
        <v>0</v>
      </c>
    </row>
    <row r="514" spans="12:12" x14ac:dyDescent="0.2">
      <c r="L514" s="2" t="s">
        <v>0</v>
      </c>
    </row>
    <row r="515" spans="12:12" x14ac:dyDescent="0.2">
      <c r="L515" s="2" t="s">
        <v>0</v>
      </c>
    </row>
    <row r="516" spans="12:12" x14ac:dyDescent="0.2">
      <c r="L516" s="2" t="s">
        <v>0</v>
      </c>
    </row>
    <row r="517" spans="12:12" x14ac:dyDescent="0.2">
      <c r="L517" s="2" t="s">
        <v>0</v>
      </c>
    </row>
    <row r="518" spans="12:12" x14ac:dyDescent="0.2">
      <c r="L518" s="2" t="s">
        <v>0</v>
      </c>
    </row>
    <row r="519" spans="12:12" x14ac:dyDescent="0.2">
      <c r="L519" s="2" t="s">
        <v>0</v>
      </c>
    </row>
    <row r="520" spans="12:12" x14ac:dyDescent="0.2">
      <c r="L520" s="2" t="s">
        <v>0</v>
      </c>
    </row>
    <row r="521" spans="12:12" x14ac:dyDescent="0.2">
      <c r="L521" s="2" t="s">
        <v>0</v>
      </c>
    </row>
    <row r="522" spans="12:12" x14ac:dyDescent="0.2">
      <c r="L522" s="2" t="s">
        <v>0</v>
      </c>
    </row>
    <row r="523" spans="12:12" x14ac:dyDescent="0.2">
      <c r="L523" s="2" t="s">
        <v>0</v>
      </c>
    </row>
    <row r="524" spans="12:12" x14ac:dyDescent="0.2">
      <c r="L524" s="2" t="s">
        <v>0</v>
      </c>
    </row>
    <row r="525" spans="12:12" x14ac:dyDescent="0.2">
      <c r="L525" s="2" t="s">
        <v>0</v>
      </c>
    </row>
    <row r="526" spans="12:12" x14ac:dyDescent="0.2">
      <c r="L526" s="2" t="s">
        <v>0</v>
      </c>
    </row>
    <row r="527" spans="12:12" x14ac:dyDescent="0.2">
      <c r="L527" s="2" t="s">
        <v>0</v>
      </c>
    </row>
    <row r="528" spans="12:12" x14ac:dyDescent="0.2">
      <c r="L528" s="2" t="s">
        <v>0</v>
      </c>
    </row>
    <row r="529" spans="12:12" x14ac:dyDescent="0.2">
      <c r="L529" s="2" t="s">
        <v>0</v>
      </c>
    </row>
    <row r="530" spans="12:12" x14ac:dyDescent="0.2">
      <c r="L530" s="2" t="s">
        <v>0</v>
      </c>
    </row>
    <row r="531" spans="12:12" x14ac:dyDescent="0.2">
      <c r="L531" s="2" t="s">
        <v>0</v>
      </c>
    </row>
    <row r="532" spans="12:12" x14ac:dyDescent="0.2">
      <c r="L532" s="2" t="s">
        <v>0</v>
      </c>
    </row>
    <row r="533" spans="12:12" x14ac:dyDescent="0.2">
      <c r="L533" s="2" t="s">
        <v>0</v>
      </c>
    </row>
    <row r="534" spans="12:12" x14ac:dyDescent="0.2">
      <c r="L534" s="2" t="s">
        <v>0</v>
      </c>
    </row>
    <row r="535" spans="12:12" x14ac:dyDescent="0.2">
      <c r="L535" s="2" t="s">
        <v>0</v>
      </c>
    </row>
    <row r="536" spans="12:12" x14ac:dyDescent="0.2">
      <c r="L536" s="2" t="s">
        <v>0</v>
      </c>
    </row>
    <row r="537" spans="12:12" x14ac:dyDescent="0.2">
      <c r="L537" s="2" t="s">
        <v>0</v>
      </c>
    </row>
    <row r="538" spans="12:12" x14ac:dyDescent="0.2">
      <c r="L538" s="2" t="s">
        <v>0</v>
      </c>
    </row>
    <row r="539" spans="12:12" x14ac:dyDescent="0.2">
      <c r="L539" s="2" t="s">
        <v>0</v>
      </c>
    </row>
    <row r="540" spans="12:12" x14ac:dyDescent="0.2">
      <c r="L540" s="2" t="s">
        <v>0</v>
      </c>
    </row>
    <row r="541" spans="12:12" x14ac:dyDescent="0.2">
      <c r="L541" s="2" t="s">
        <v>0</v>
      </c>
    </row>
    <row r="542" spans="12:12" x14ac:dyDescent="0.2">
      <c r="L542" s="2" t="s">
        <v>0</v>
      </c>
    </row>
    <row r="543" spans="12:12" x14ac:dyDescent="0.2">
      <c r="L543" s="2" t="s">
        <v>0</v>
      </c>
    </row>
    <row r="544" spans="12:12" x14ac:dyDescent="0.2">
      <c r="L544" s="2" t="s">
        <v>0</v>
      </c>
    </row>
    <row r="545" spans="12:12" x14ac:dyDescent="0.2">
      <c r="L545" s="2" t="s">
        <v>0</v>
      </c>
    </row>
    <row r="546" spans="12:12" x14ac:dyDescent="0.2">
      <c r="L546" s="2" t="s">
        <v>0</v>
      </c>
    </row>
    <row r="547" spans="12:12" x14ac:dyDescent="0.2">
      <c r="L547" s="2" t="s">
        <v>0</v>
      </c>
    </row>
    <row r="548" spans="12:12" x14ac:dyDescent="0.2">
      <c r="L548" s="2" t="s">
        <v>0</v>
      </c>
    </row>
    <row r="549" spans="12:12" x14ac:dyDescent="0.2">
      <c r="L549" s="2" t="s">
        <v>0</v>
      </c>
    </row>
    <row r="550" spans="12:12" x14ac:dyDescent="0.2">
      <c r="L550" s="2" t="s">
        <v>0</v>
      </c>
    </row>
    <row r="551" spans="12:12" x14ac:dyDescent="0.2">
      <c r="L551" s="2" t="s">
        <v>0</v>
      </c>
    </row>
    <row r="552" spans="12:12" x14ac:dyDescent="0.2">
      <c r="L552" s="2" t="s">
        <v>0</v>
      </c>
    </row>
    <row r="553" spans="12:12" x14ac:dyDescent="0.2">
      <c r="L553" s="2" t="s">
        <v>0</v>
      </c>
    </row>
    <row r="554" spans="12:12" x14ac:dyDescent="0.2">
      <c r="L554" s="2" t="s">
        <v>0</v>
      </c>
    </row>
    <row r="555" spans="12:12" x14ac:dyDescent="0.2">
      <c r="L555" s="2" t="s">
        <v>0</v>
      </c>
    </row>
    <row r="556" spans="12:12" x14ac:dyDescent="0.2">
      <c r="L556" s="2" t="s">
        <v>0</v>
      </c>
    </row>
    <row r="557" spans="12:12" x14ac:dyDescent="0.2">
      <c r="L557" s="2" t="s">
        <v>0</v>
      </c>
    </row>
    <row r="558" spans="12:12" x14ac:dyDescent="0.2">
      <c r="L558" s="2" t="s">
        <v>0</v>
      </c>
    </row>
    <row r="559" spans="12:12" x14ac:dyDescent="0.2">
      <c r="L559" s="2" t="s">
        <v>0</v>
      </c>
    </row>
    <row r="560" spans="12:12" x14ac:dyDescent="0.2">
      <c r="L560" s="2" t="s">
        <v>0</v>
      </c>
    </row>
    <row r="561" spans="12:12" x14ac:dyDescent="0.2">
      <c r="L561" s="2" t="s">
        <v>0</v>
      </c>
    </row>
    <row r="562" spans="12:12" x14ac:dyDescent="0.2">
      <c r="L562" s="2" t="s">
        <v>0</v>
      </c>
    </row>
    <row r="563" spans="12:12" x14ac:dyDescent="0.2">
      <c r="L563" s="2" t="s">
        <v>0</v>
      </c>
    </row>
    <row r="564" spans="12:12" x14ac:dyDescent="0.2">
      <c r="L564" s="2" t="s">
        <v>0</v>
      </c>
    </row>
    <row r="565" spans="12:12" x14ac:dyDescent="0.2">
      <c r="L565" s="2" t="s">
        <v>0</v>
      </c>
    </row>
    <row r="566" spans="12:12" x14ac:dyDescent="0.2">
      <c r="L566" s="2" t="s">
        <v>0</v>
      </c>
    </row>
    <row r="567" spans="12:12" x14ac:dyDescent="0.2">
      <c r="L567" s="2" t="s">
        <v>0</v>
      </c>
    </row>
    <row r="568" spans="12:12" x14ac:dyDescent="0.2">
      <c r="L568" s="2" t="s">
        <v>0</v>
      </c>
    </row>
    <row r="569" spans="12:12" x14ac:dyDescent="0.2">
      <c r="L569" s="2" t="s">
        <v>0</v>
      </c>
    </row>
    <row r="570" spans="12:12" x14ac:dyDescent="0.2">
      <c r="L570" s="2" t="s">
        <v>0</v>
      </c>
    </row>
    <row r="571" spans="12:12" x14ac:dyDescent="0.2">
      <c r="L571" s="2" t="s">
        <v>0</v>
      </c>
    </row>
    <row r="572" spans="12:12" x14ac:dyDescent="0.2">
      <c r="L572" s="2" t="s">
        <v>0</v>
      </c>
    </row>
    <row r="573" spans="12:12" x14ac:dyDescent="0.2">
      <c r="L573" s="2" t="s">
        <v>0</v>
      </c>
    </row>
    <row r="574" spans="12:12" x14ac:dyDescent="0.2">
      <c r="L574" s="2" t="s">
        <v>0</v>
      </c>
    </row>
    <row r="575" spans="12:12" x14ac:dyDescent="0.2">
      <c r="L575" s="2" t="s">
        <v>0</v>
      </c>
    </row>
    <row r="576" spans="12:12" x14ac:dyDescent="0.2">
      <c r="L576" s="2" t="s">
        <v>0</v>
      </c>
    </row>
    <row r="577" spans="12:12" x14ac:dyDescent="0.2">
      <c r="L577" s="2" t="s">
        <v>0</v>
      </c>
    </row>
    <row r="578" spans="12:12" x14ac:dyDescent="0.2">
      <c r="L578" s="2" t="s">
        <v>0</v>
      </c>
    </row>
    <row r="579" spans="12:12" x14ac:dyDescent="0.2">
      <c r="L579" s="2" t="s">
        <v>0</v>
      </c>
    </row>
    <row r="580" spans="12:12" x14ac:dyDescent="0.2">
      <c r="L580" s="2" t="s">
        <v>0</v>
      </c>
    </row>
    <row r="581" spans="12:12" x14ac:dyDescent="0.2">
      <c r="L581" s="2" t="s">
        <v>0</v>
      </c>
    </row>
    <row r="582" spans="12:12" x14ac:dyDescent="0.2">
      <c r="L582" s="2" t="s">
        <v>0</v>
      </c>
    </row>
    <row r="583" spans="12:12" x14ac:dyDescent="0.2">
      <c r="L583" s="2" t="s">
        <v>0</v>
      </c>
    </row>
    <row r="584" spans="12:12" x14ac:dyDescent="0.2">
      <c r="L584" s="2" t="s">
        <v>0</v>
      </c>
    </row>
    <row r="585" spans="12:12" x14ac:dyDescent="0.2">
      <c r="L585" s="2" t="s">
        <v>0</v>
      </c>
    </row>
    <row r="586" spans="12:12" x14ac:dyDescent="0.2">
      <c r="L586" s="2" t="s">
        <v>0</v>
      </c>
    </row>
    <row r="587" spans="12:12" x14ac:dyDescent="0.2">
      <c r="L587" s="2" t="s">
        <v>0</v>
      </c>
    </row>
    <row r="588" spans="12:12" x14ac:dyDescent="0.2">
      <c r="L588" s="2" t="s">
        <v>0</v>
      </c>
    </row>
    <row r="589" spans="12:12" x14ac:dyDescent="0.2">
      <c r="L589" s="2" t="s">
        <v>0</v>
      </c>
    </row>
    <row r="590" spans="12:12" x14ac:dyDescent="0.2">
      <c r="L590" s="2" t="s">
        <v>0</v>
      </c>
    </row>
    <row r="591" spans="12:12" x14ac:dyDescent="0.2">
      <c r="L591" s="2" t="s">
        <v>0</v>
      </c>
    </row>
    <row r="592" spans="12:12" x14ac:dyDescent="0.2">
      <c r="L592" s="2" t="s">
        <v>0</v>
      </c>
    </row>
    <row r="593" spans="12:12" x14ac:dyDescent="0.2">
      <c r="L593" s="2" t="s">
        <v>0</v>
      </c>
    </row>
    <row r="594" spans="12:12" x14ac:dyDescent="0.2">
      <c r="L594" s="2" t="s">
        <v>0</v>
      </c>
    </row>
    <row r="595" spans="12:12" x14ac:dyDescent="0.2">
      <c r="L595" s="2" t="s">
        <v>0</v>
      </c>
    </row>
    <row r="596" spans="12:12" x14ac:dyDescent="0.2">
      <c r="L596" s="2" t="s">
        <v>0</v>
      </c>
    </row>
    <row r="597" spans="12:12" x14ac:dyDescent="0.2">
      <c r="L597" s="2" t="s">
        <v>0</v>
      </c>
    </row>
    <row r="598" spans="12:12" x14ac:dyDescent="0.2">
      <c r="L598" s="2" t="s">
        <v>0</v>
      </c>
    </row>
    <row r="599" spans="12:12" x14ac:dyDescent="0.2">
      <c r="L599" s="2" t="s">
        <v>0</v>
      </c>
    </row>
    <row r="600" spans="12:12" x14ac:dyDescent="0.2">
      <c r="L600" s="2" t="s">
        <v>0</v>
      </c>
    </row>
    <row r="601" spans="12:12" x14ac:dyDescent="0.2">
      <c r="L601" s="2" t="s">
        <v>0</v>
      </c>
    </row>
    <row r="602" spans="12:12" x14ac:dyDescent="0.2">
      <c r="L602" s="2" t="s">
        <v>0</v>
      </c>
    </row>
    <row r="603" spans="12:12" x14ac:dyDescent="0.2">
      <c r="L603" s="2" t="s">
        <v>0</v>
      </c>
    </row>
    <row r="604" spans="12:12" x14ac:dyDescent="0.2">
      <c r="L604" s="2" t="s">
        <v>0</v>
      </c>
    </row>
    <row r="605" spans="12:12" x14ac:dyDescent="0.2">
      <c r="L605" s="2" t="s">
        <v>0</v>
      </c>
    </row>
    <row r="606" spans="12:12" x14ac:dyDescent="0.2">
      <c r="L606" s="2" t="s">
        <v>0</v>
      </c>
    </row>
    <row r="607" spans="12:12" x14ac:dyDescent="0.2">
      <c r="L607" s="2" t="s">
        <v>0</v>
      </c>
    </row>
    <row r="608" spans="12:12" x14ac:dyDescent="0.2">
      <c r="L608" s="2" t="s">
        <v>0</v>
      </c>
    </row>
    <row r="609" spans="12:12" x14ac:dyDescent="0.2">
      <c r="L609" s="2" t="s">
        <v>0</v>
      </c>
    </row>
    <row r="610" spans="12:12" x14ac:dyDescent="0.2">
      <c r="L610" s="2" t="s">
        <v>0</v>
      </c>
    </row>
    <row r="611" spans="12:12" x14ac:dyDescent="0.2">
      <c r="L611" s="2" t="s">
        <v>0</v>
      </c>
    </row>
    <row r="612" spans="12:12" x14ac:dyDescent="0.2">
      <c r="L612" s="2" t="s">
        <v>0</v>
      </c>
    </row>
    <row r="613" spans="12:12" x14ac:dyDescent="0.2">
      <c r="L613" s="2" t="s">
        <v>0</v>
      </c>
    </row>
    <row r="614" spans="12:12" x14ac:dyDescent="0.2">
      <c r="L614" s="2" t="s">
        <v>0</v>
      </c>
    </row>
    <row r="615" spans="12:12" x14ac:dyDescent="0.2">
      <c r="L615" s="2" t="s">
        <v>0</v>
      </c>
    </row>
    <row r="616" spans="12:12" x14ac:dyDescent="0.2">
      <c r="L616" s="2" t="s">
        <v>0</v>
      </c>
    </row>
    <row r="617" spans="12:12" x14ac:dyDescent="0.2">
      <c r="L617" s="2" t="s">
        <v>0</v>
      </c>
    </row>
    <row r="618" spans="12:12" x14ac:dyDescent="0.2">
      <c r="L618" s="2" t="s">
        <v>0</v>
      </c>
    </row>
    <row r="619" spans="12:12" x14ac:dyDescent="0.2">
      <c r="L619" s="2" t="s">
        <v>0</v>
      </c>
    </row>
    <row r="620" spans="12:12" x14ac:dyDescent="0.2">
      <c r="L620" s="2" t="s">
        <v>0</v>
      </c>
    </row>
    <row r="621" spans="12:12" x14ac:dyDescent="0.2">
      <c r="L621" s="2" t="s">
        <v>0</v>
      </c>
    </row>
    <row r="622" spans="12:12" x14ac:dyDescent="0.2">
      <c r="L622" s="2" t="s">
        <v>0</v>
      </c>
    </row>
    <row r="623" spans="12:12" x14ac:dyDescent="0.2">
      <c r="L623" s="2" t="s">
        <v>0</v>
      </c>
    </row>
    <row r="624" spans="12:12" x14ac:dyDescent="0.2">
      <c r="L624" s="2" t="s">
        <v>0</v>
      </c>
    </row>
    <row r="625" spans="12:12" x14ac:dyDescent="0.2">
      <c r="L625" s="2" t="s">
        <v>0</v>
      </c>
    </row>
    <row r="626" spans="12:12" x14ac:dyDescent="0.2">
      <c r="L626" s="2" t="s">
        <v>0</v>
      </c>
    </row>
    <row r="627" spans="12:12" x14ac:dyDescent="0.2">
      <c r="L627" s="2" t="s">
        <v>0</v>
      </c>
    </row>
    <row r="628" spans="12:12" x14ac:dyDescent="0.2">
      <c r="L628" s="2" t="s">
        <v>0</v>
      </c>
    </row>
    <row r="629" spans="12:12" x14ac:dyDescent="0.2">
      <c r="L629" s="2" t="s">
        <v>0</v>
      </c>
    </row>
    <row r="630" spans="12:12" x14ac:dyDescent="0.2">
      <c r="L630" s="2" t="s">
        <v>0</v>
      </c>
    </row>
    <row r="631" spans="12:12" x14ac:dyDescent="0.2">
      <c r="L631" s="2" t="s">
        <v>0</v>
      </c>
    </row>
    <row r="632" spans="12:12" x14ac:dyDescent="0.2">
      <c r="L632" s="2" t="s">
        <v>0</v>
      </c>
    </row>
    <row r="633" spans="12:12" x14ac:dyDescent="0.2">
      <c r="L633" s="2" t="s">
        <v>0</v>
      </c>
    </row>
    <row r="634" spans="12:12" x14ac:dyDescent="0.2">
      <c r="L634" s="2" t="s">
        <v>0</v>
      </c>
    </row>
    <row r="635" spans="12:12" x14ac:dyDescent="0.2">
      <c r="L635" s="2" t="s">
        <v>0</v>
      </c>
    </row>
    <row r="636" spans="12:12" x14ac:dyDescent="0.2">
      <c r="L636" s="2" t="s">
        <v>0</v>
      </c>
    </row>
    <row r="637" spans="12:12" x14ac:dyDescent="0.2">
      <c r="L637" s="2" t="s">
        <v>0</v>
      </c>
    </row>
    <row r="638" spans="12:12" x14ac:dyDescent="0.2">
      <c r="L638" s="2" t="s">
        <v>0</v>
      </c>
    </row>
    <row r="639" spans="12:12" x14ac:dyDescent="0.2">
      <c r="L639" s="2" t="s">
        <v>0</v>
      </c>
    </row>
    <row r="640" spans="12:12" x14ac:dyDescent="0.2">
      <c r="L640" s="2" t="s">
        <v>0</v>
      </c>
    </row>
    <row r="641" spans="12:12" x14ac:dyDescent="0.2">
      <c r="L641" s="2" t="s">
        <v>0</v>
      </c>
    </row>
    <row r="642" spans="12:12" x14ac:dyDescent="0.2">
      <c r="L642" s="2" t="s">
        <v>0</v>
      </c>
    </row>
    <row r="643" spans="12:12" x14ac:dyDescent="0.2">
      <c r="L643" s="2" t="s">
        <v>0</v>
      </c>
    </row>
    <row r="644" spans="12:12" x14ac:dyDescent="0.2">
      <c r="L644" s="2" t="s">
        <v>0</v>
      </c>
    </row>
    <row r="645" spans="12:12" x14ac:dyDescent="0.2">
      <c r="L645" s="2" t="s">
        <v>0</v>
      </c>
    </row>
    <row r="646" spans="12:12" x14ac:dyDescent="0.2">
      <c r="L646" s="2" t="s">
        <v>0</v>
      </c>
    </row>
    <row r="647" spans="12:12" x14ac:dyDescent="0.2">
      <c r="L647" s="2" t="s">
        <v>0</v>
      </c>
    </row>
    <row r="648" spans="12:12" x14ac:dyDescent="0.2">
      <c r="L648" s="2" t="s">
        <v>0</v>
      </c>
    </row>
    <row r="649" spans="12:12" x14ac:dyDescent="0.2">
      <c r="L649" s="2" t="s">
        <v>0</v>
      </c>
    </row>
    <row r="650" spans="12:12" x14ac:dyDescent="0.2">
      <c r="L650" s="2" t="s">
        <v>0</v>
      </c>
    </row>
    <row r="651" spans="12:12" x14ac:dyDescent="0.2">
      <c r="L651" s="2" t="s">
        <v>0</v>
      </c>
    </row>
    <row r="652" spans="12:12" x14ac:dyDescent="0.2">
      <c r="L652" s="2" t="s">
        <v>0</v>
      </c>
    </row>
    <row r="653" spans="12:12" x14ac:dyDescent="0.2">
      <c r="L653" s="2" t="s">
        <v>0</v>
      </c>
    </row>
    <row r="654" spans="12:12" x14ac:dyDescent="0.2">
      <c r="L654" s="2" t="s">
        <v>0</v>
      </c>
    </row>
    <row r="655" spans="12:12" x14ac:dyDescent="0.2">
      <c r="L655" s="2" t="s">
        <v>0</v>
      </c>
    </row>
    <row r="656" spans="12:12" x14ac:dyDescent="0.2">
      <c r="L656" s="2" t="s">
        <v>0</v>
      </c>
    </row>
    <row r="657" spans="12:12" x14ac:dyDescent="0.2">
      <c r="L657" s="2" t="s">
        <v>0</v>
      </c>
    </row>
    <row r="658" spans="12:12" x14ac:dyDescent="0.2">
      <c r="L658" s="2" t="s">
        <v>0</v>
      </c>
    </row>
    <row r="659" spans="12:12" x14ac:dyDescent="0.2">
      <c r="L659" s="2" t="s">
        <v>0</v>
      </c>
    </row>
    <row r="660" spans="12:12" x14ac:dyDescent="0.2">
      <c r="L660" s="2" t="s">
        <v>0</v>
      </c>
    </row>
    <row r="661" spans="12:12" x14ac:dyDescent="0.2">
      <c r="L661" s="2" t="s">
        <v>0</v>
      </c>
    </row>
    <row r="662" spans="12:12" x14ac:dyDescent="0.2">
      <c r="L662" s="2" t="s">
        <v>0</v>
      </c>
    </row>
    <row r="663" spans="12:12" x14ac:dyDescent="0.2">
      <c r="L663" s="2" t="s">
        <v>0</v>
      </c>
    </row>
    <row r="664" spans="12:12" x14ac:dyDescent="0.2">
      <c r="L664" s="2" t="s">
        <v>0</v>
      </c>
    </row>
    <row r="665" spans="12:12" x14ac:dyDescent="0.2">
      <c r="L665" s="2" t="s">
        <v>0</v>
      </c>
    </row>
    <row r="666" spans="12:12" x14ac:dyDescent="0.2">
      <c r="L666" s="2" t="s">
        <v>0</v>
      </c>
    </row>
    <row r="667" spans="12:12" x14ac:dyDescent="0.2">
      <c r="L667" s="2" t="s">
        <v>0</v>
      </c>
    </row>
    <row r="668" spans="12:12" x14ac:dyDescent="0.2">
      <c r="L668" s="2" t="s">
        <v>0</v>
      </c>
    </row>
    <row r="669" spans="12:12" x14ac:dyDescent="0.2">
      <c r="L669" s="2" t="s">
        <v>0</v>
      </c>
    </row>
    <row r="670" spans="12:12" x14ac:dyDescent="0.2">
      <c r="L670" s="2" t="s">
        <v>0</v>
      </c>
    </row>
    <row r="671" spans="12:12" x14ac:dyDescent="0.2">
      <c r="L671" s="2" t="s">
        <v>0</v>
      </c>
    </row>
    <row r="672" spans="12:12" x14ac:dyDescent="0.2">
      <c r="L672" s="2" t="s">
        <v>0</v>
      </c>
    </row>
    <row r="673" spans="12:12" x14ac:dyDescent="0.2">
      <c r="L673" s="2" t="s">
        <v>0</v>
      </c>
    </row>
    <row r="674" spans="12:12" x14ac:dyDescent="0.2">
      <c r="L674" s="2" t="s">
        <v>0</v>
      </c>
    </row>
    <row r="675" spans="12:12" x14ac:dyDescent="0.2">
      <c r="L675" s="2" t="s">
        <v>0</v>
      </c>
    </row>
    <row r="676" spans="12:12" x14ac:dyDescent="0.2">
      <c r="L676" s="2" t="s">
        <v>0</v>
      </c>
    </row>
    <row r="677" spans="12:12" x14ac:dyDescent="0.2">
      <c r="L677" s="2" t="s">
        <v>0</v>
      </c>
    </row>
    <row r="678" spans="12:12" x14ac:dyDescent="0.2">
      <c r="L678" s="2" t="s">
        <v>0</v>
      </c>
    </row>
    <row r="679" spans="12:12" x14ac:dyDescent="0.2">
      <c r="L679" s="2" t="s">
        <v>0</v>
      </c>
    </row>
    <row r="680" spans="12:12" x14ac:dyDescent="0.2">
      <c r="L680" s="2" t="s">
        <v>0</v>
      </c>
    </row>
    <row r="681" spans="12:12" x14ac:dyDescent="0.2">
      <c r="L681" s="2" t="s">
        <v>0</v>
      </c>
    </row>
    <row r="682" spans="12:12" x14ac:dyDescent="0.2">
      <c r="L682" s="2" t="s">
        <v>0</v>
      </c>
    </row>
    <row r="683" spans="12:12" x14ac:dyDescent="0.2">
      <c r="L683" s="2" t="s">
        <v>0</v>
      </c>
    </row>
    <row r="684" spans="12:12" x14ac:dyDescent="0.2">
      <c r="L684" s="2" t="s">
        <v>0</v>
      </c>
    </row>
    <row r="685" spans="12:12" x14ac:dyDescent="0.2">
      <c r="L685" s="2" t="s">
        <v>0</v>
      </c>
    </row>
    <row r="686" spans="12:12" x14ac:dyDescent="0.2">
      <c r="L686" s="2" t="s">
        <v>0</v>
      </c>
    </row>
    <row r="687" spans="12:12" x14ac:dyDescent="0.2">
      <c r="L687" s="2" t="s">
        <v>0</v>
      </c>
    </row>
    <row r="688" spans="12:12" x14ac:dyDescent="0.2">
      <c r="L688" s="2" t="s">
        <v>0</v>
      </c>
    </row>
    <row r="689" spans="12:12" x14ac:dyDescent="0.2">
      <c r="L689" s="2" t="s">
        <v>0</v>
      </c>
    </row>
    <row r="690" spans="12:12" x14ac:dyDescent="0.2">
      <c r="L690" s="2" t="s">
        <v>0</v>
      </c>
    </row>
    <row r="691" spans="12:12" x14ac:dyDescent="0.2">
      <c r="L691" s="2" t="s">
        <v>0</v>
      </c>
    </row>
    <row r="692" spans="12:12" x14ac:dyDescent="0.2">
      <c r="L692" s="2" t="s">
        <v>0</v>
      </c>
    </row>
    <row r="693" spans="12:12" x14ac:dyDescent="0.2">
      <c r="L693" s="2" t="s">
        <v>0</v>
      </c>
    </row>
    <row r="694" spans="12:12" x14ac:dyDescent="0.2">
      <c r="L694" s="2" t="s">
        <v>0</v>
      </c>
    </row>
    <row r="695" spans="12:12" x14ac:dyDescent="0.2">
      <c r="L695" s="2" t="s">
        <v>0</v>
      </c>
    </row>
    <row r="696" spans="12:12" x14ac:dyDescent="0.2">
      <c r="L696" s="2" t="s">
        <v>0</v>
      </c>
    </row>
    <row r="697" spans="12:12" x14ac:dyDescent="0.2">
      <c r="L697" s="2" t="s">
        <v>0</v>
      </c>
    </row>
    <row r="698" spans="12:12" x14ac:dyDescent="0.2">
      <c r="L698" s="2" t="s">
        <v>0</v>
      </c>
    </row>
    <row r="699" spans="12:12" x14ac:dyDescent="0.2">
      <c r="L699" s="2" t="s">
        <v>0</v>
      </c>
    </row>
    <row r="700" spans="12:12" x14ac:dyDescent="0.2">
      <c r="L700" s="2" t="s">
        <v>0</v>
      </c>
    </row>
    <row r="701" spans="12:12" x14ac:dyDescent="0.2">
      <c r="L701" s="2" t="s">
        <v>0</v>
      </c>
    </row>
    <row r="702" spans="12:12" x14ac:dyDescent="0.2">
      <c r="L702" s="2" t="s">
        <v>0</v>
      </c>
    </row>
    <row r="703" spans="12:12" x14ac:dyDescent="0.2">
      <c r="L703" s="2" t="s">
        <v>0</v>
      </c>
    </row>
    <row r="704" spans="12:12" x14ac:dyDescent="0.2">
      <c r="L704" s="2" t="s">
        <v>0</v>
      </c>
    </row>
    <row r="705" spans="12:12" x14ac:dyDescent="0.2">
      <c r="L705" s="2" t="s">
        <v>0</v>
      </c>
    </row>
    <row r="706" spans="12:12" x14ac:dyDescent="0.2">
      <c r="L706" s="2" t="s">
        <v>0</v>
      </c>
    </row>
    <row r="707" spans="12:12" x14ac:dyDescent="0.2">
      <c r="L707" s="2" t="s">
        <v>0</v>
      </c>
    </row>
    <row r="708" spans="12:12" x14ac:dyDescent="0.2">
      <c r="L708" s="2" t="s">
        <v>0</v>
      </c>
    </row>
    <row r="709" spans="12:12" x14ac:dyDescent="0.2">
      <c r="L709" s="2" t="s">
        <v>0</v>
      </c>
    </row>
    <row r="710" spans="12:12" x14ac:dyDescent="0.2">
      <c r="L710" s="2" t="s">
        <v>0</v>
      </c>
    </row>
    <row r="711" spans="12:12" x14ac:dyDescent="0.2">
      <c r="L711" s="2" t="s">
        <v>0</v>
      </c>
    </row>
    <row r="712" spans="12:12" x14ac:dyDescent="0.2">
      <c r="L712" s="2" t="s">
        <v>0</v>
      </c>
    </row>
    <row r="713" spans="12:12" x14ac:dyDescent="0.2">
      <c r="L713" s="2" t="s">
        <v>0</v>
      </c>
    </row>
    <row r="714" spans="12:12" x14ac:dyDescent="0.2">
      <c r="L714" s="2" t="s">
        <v>0</v>
      </c>
    </row>
    <row r="715" spans="12:12" x14ac:dyDescent="0.2">
      <c r="L715" s="2" t="s">
        <v>0</v>
      </c>
    </row>
    <row r="716" spans="12:12" x14ac:dyDescent="0.2">
      <c r="L716" s="2" t="s">
        <v>0</v>
      </c>
    </row>
    <row r="717" spans="12:12" x14ac:dyDescent="0.2">
      <c r="L717" s="2" t="s">
        <v>0</v>
      </c>
    </row>
    <row r="718" spans="12:12" x14ac:dyDescent="0.2">
      <c r="L718" s="2" t="s">
        <v>0</v>
      </c>
    </row>
    <row r="719" spans="12:12" x14ac:dyDescent="0.2">
      <c r="L719" s="2" t="s">
        <v>0</v>
      </c>
    </row>
    <row r="720" spans="12:12" x14ac:dyDescent="0.2">
      <c r="L720" s="2" t="s">
        <v>0</v>
      </c>
    </row>
    <row r="721" spans="12:12" x14ac:dyDescent="0.2">
      <c r="L721" s="2" t="s">
        <v>0</v>
      </c>
    </row>
    <row r="722" spans="12:12" x14ac:dyDescent="0.2">
      <c r="L722" s="2" t="s">
        <v>0</v>
      </c>
    </row>
    <row r="723" spans="12:12" x14ac:dyDescent="0.2">
      <c r="L723" s="2" t="s">
        <v>0</v>
      </c>
    </row>
    <row r="724" spans="12:12" x14ac:dyDescent="0.2">
      <c r="L724" s="2" t="s">
        <v>0</v>
      </c>
    </row>
    <row r="725" spans="12:12" x14ac:dyDescent="0.2">
      <c r="L725" s="2" t="s">
        <v>0</v>
      </c>
    </row>
    <row r="726" spans="12:12" x14ac:dyDescent="0.2">
      <c r="L726" s="2" t="s">
        <v>0</v>
      </c>
    </row>
    <row r="727" spans="12:12" x14ac:dyDescent="0.2">
      <c r="L727" s="2" t="s">
        <v>0</v>
      </c>
    </row>
    <row r="728" spans="12:12" x14ac:dyDescent="0.2">
      <c r="L728" s="2" t="s">
        <v>0</v>
      </c>
    </row>
    <row r="729" spans="12:12" x14ac:dyDescent="0.2">
      <c r="L729" s="2" t="s">
        <v>0</v>
      </c>
    </row>
    <row r="730" spans="12:12" x14ac:dyDescent="0.2">
      <c r="L730" s="2" t="s">
        <v>0</v>
      </c>
    </row>
    <row r="731" spans="12:12" x14ac:dyDescent="0.2">
      <c r="L731" s="2" t="s">
        <v>0</v>
      </c>
    </row>
    <row r="732" spans="12:12" x14ac:dyDescent="0.2">
      <c r="L732" s="2" t="s">
        <v>0</v>
      </c>
    </row>
    <row r="733" spans="12:12" x14ac:dyDescent="0.2">
      <c r="L733" s="2" t="s">
        <v>0</v>
      </c>
    </row>
    <row r="734" spans="12:12" x14ac:dyDescent="0.2">
      <c r="L734" s="2" t="s">
        <v>0</v>
      </c>
    </row>
    <row r="735" spans="12:12" x14ac:dyDescent="0.2">
      <c r="L735" s="2" t="s">
        <v>0</v>
      </c>
    </row>
    <row r="736" spans="12:12" x14ac:dyDescent="0.2">
      <c r="L736" s="2" t="s">
        <v>0</v>
      </c>
    </row>
    <row r="737" spans="12:12" x14ac:dyDescent="0.2">
      <c r="L737" s="2" t="s">
        <v>0</v>
      </c>
    </row>
    <row r="738" spans="12:12" x14ac:dyDescent="0.2">
      <c r="L738" s="2" t="s">
        <v>0</v>
      </c>
    </row>
    <row r="739" spans="12:12" x14ac:dyDescent="0.2">
      <c r="L739" s="2" t="s">
        <v>0</v>
      </c>
    </row>
    <row r="740" spans="12:12" x14ac:dyDescent="0.2">
      <c r="L740" s="2" t="s">
        <v>0</v>
      </c>
    </row>
    <row r="741" spans="12:12" x14ac:dyDescent="0.2">
      <c r="L741" s="2" t="s">
        <v>0</v>
      </c>
    </row>
    <row r="742" spans="12:12" x14ac:dyDescent="0.2">
      <c r="L742" s="2" t="s">
        <v>0</v>
      </c>
    </row>
    <row r="743" spans="12:12" x14ac:dyDescent="0.2">
      <c r="L743" s="2" t="s">
        <v>0</v>
      </c>
    </row>
    <row r="744" spans="12:12" x14ac:dyDescent="0.2">
      <c r="L744" s="2" t="s">
        <v>0</v>
      </c>
    </row>
    <row r="745" spans="12:12" x14ac:dyDescent="0.2">
      <c r="L745" s="2" t="s">
        <v>0</v>
      </c>
    </row>
    <row r="746" spans="12:12" x14ac:dyDescent="0.2">
      <c r="L746" s="2" t="s">
        <v>0</v>
      </c>
    </row>
    <row r="747" spans="12:12" x14ac:dyDescent="0.2">
      <c r="L747" s="2" t="s">
        <v>0</v>
      </c>
    </row>
    <row r="748" spans="12:12" x14ac:dyDescent="0.2">
      <c r="L748" s="2" t="s">
        <v>0</v>
      </c>
    </row>
    <row r="749" spans="12:12" x14ac:dyDescent="0.2">
      <c r="L749" s="2" t="s">
        <v>0</v>
      </c>
    </row>
    <row r="750" spans="12:12" x14ac:dyDescent="0.2">
      <c r="L750" s="2" t="s">
        <v>0</v>
      </c>
    </row>
    <row r="751" spans="12:12" x14ac:dyDescent="0.2">
      <c r="L751" s="2" t="s">
        <v>0</v>
      </c>
    </row>
    <row r="752" spans="12:12" x14ac:dyDescent="0.2">
      <c r="L752" s="2" t="s">
        <v>0</v>
      </c>
    </row>
    <row r="753" spans="12:12" x14ac:dyDescent="0.2">
      <c r="L753" s="2" t="s">
        <v>0</v>
      </c>
    </row>
    <row r="754" spans="12:12" x14ac:dyDescent="0.2">
      <c r="L754" s="2" t="s">
        <v>0</v>
      </c>
    </row>
    <row r="755" spans="12:12" x14ac:dyDescent="0.2">
      <c r="L755" s="2" t="s">
        <v>0</v>
      </c>
    </row>
    <row r="756" spans="12:12" x14ac:dyDescent="0.2">
      <c r="L756" s="2" t="s">
        <v>0</v>
      </c>
    </row>
    <row r="757" spans="12:12" x14ac:dyDescent="0.2">
      <c r="L757" s="2" t="s">
        <v>0</v>
      </c>
    </row>
    <row r="758" spans="12:12" x14ac:dyDescent="0.2">
      <c r="L758" s="2" t="s">
        <v>0</v>
      </c>
    </row>
    <row r="759" spans="12:12" x14ac:dyDescent="0.2">
      <c r="L759" s="2" t="s">
        <v>0</v>
      </c>
    </row>
    <row r="760" spans="12:12" x14ac:dyDescent="0.2">
      <c r="L760" s="2" t="s">
        <v>0</v>
      </c>
    </row>
    <row r="761" spans="12:12" x14ac:dyDescent="0.2">
      <c r="L761" s="2" t="s">
        <v>0</v>
      </c>
    </row>
    <row r="762" spans="12:12" x14ac:dyDescent="0.2">
      <c r="L762" s="2" t="s">
        <v>0</v>
      </c>
    </row>
    <row r="763" spans="12:12" x14ac:dyDescent="0.2">
      <c r="L763" s="2" t="s">
        <v>0</v>
      </c>
    </row>
    <row r="764" spans="12:12" x14ac:dyDescent="0.2">
      <c r="L764" s="2" t="s">
        <v>0</v>
      </c>
    </row>
    <row r="765" spans="12:12" x14ac:dyDescent="0.2">
      <c r="L765" s="2" t="s">
        <v>0</v>
      </c>
    </row>
    <row r="766" spans="12:12" x14ac:dyDescent="0.2">
      <c r="L766" s="2" t="s">
        <v>0</v>
      </c>
    </row>
    <row r="767" spans="12:12" x14ac:dyDescent="0.2">
      <c r="L767" s="2" t="s">
        <v>0</v>
      </c>
    </row>
    <row r="768" spans="12:12" x14ac:dyDescent="0.2">
      <c r="L768" s="2" t="s">
        <v>0</v>
      </c>
    </row>
    <row r="769" spans="12:12" x14ac:dyDescent="0.2">
      <c r="L769" s="2" t="s">
        <v>0</v>
      </c>
    </row>
    <row r="770" spans="12:12" x14ac:dyDescent="0.2">
      <c r="L770" s="2" t="s">
        <v>0</v>
      </c>
    </row>
    <row r="771" spans="12:12" x14ac:dyDescent="0.2">
      <c r="L771" s="2" t="s">
        <v>0</v>
      </c>
    </row>
    <row r="772" spans="12:12" x14ac:dyDescent="0.2">
      <c r="L772" s="2" t="s">
        <v>0</v>
      </c>
    </row>
    <row r="773" spans="12:12" x14ac:dyDescent="0.2">
      <c r="L773" s="2" t="s">
        <v>0</v>
      </c>
    </row>
    <row r="774" spans="12:12" x14ac:dyDescent="0.2">
      <c r="L774" s="2" t="s">
        <v>0</v>
      </c>
    </row>
    <row r="775" spans="12:12" x14ac:dyDescent="0.2">
      <c r="L775" s="2" t="s">
        <v>0</v>
      </c>
    </row>
    <row r="776" spans="12:12" x14ac:dyDescent="0.2">
      <c r="L776" s="2" t="s">
        <v>0</v>
      </c>
    </row>
    <row r="777" spans="12:12" x14ac:dyDescent="0.2">
      <c r="L777" s="2" t="s">
        <v>0</v>
      </c>
    </row>
    <row r="778" spans="12:12" x14ac:dyDescent="0.2">
      <c r="L778" s="2" t="s">
        <v>0</v>
      </c>
    </row>
    <row r="779" spans="12:12" x14ac:dyDescent="0.2">
      <c r="L779" s="2" t="s">
        <v>0</v>
      </c>
    </row>
    <row r="780" spans="12:12" x14ac:dyDescent="0.2">
      <c r="L780" s="2" t="s">
        <v>0</v>
      </c>
    </row>
    <row r="781" spans="12:12" x14ac:dyDescent="0.2">
      <c r="L781" s="2" t="s">
        <v>0</v>
      </c>
    </row>
    <row r="782" spans="12:12" x14ac:dyDescent="0.2">
      <c r="L782" s="2" t="s">
        <v>0</v>
      </c>
    </row>
    <row r="783" spans="12:12" x14ac:dyDescent="0.2">
      <c r="L783" s="2" t="s">
        <v>0</v>
      </c>
    </row>
    <row r="784" spans="12:12" x14ac:dyDescent="0.2">
      <c r="L784" s="2" t="s">
        <v>0</v>
      </c>
    </row>
    <row r="785" spans="12:12" x14ac:dyDescent="0.2">
      <c r="L785" s="2" t="s">
        <v>0</v>
      </c>
    </row>
    <row r="786" spans="12:12" x14ac:dyDescent="0.2">
      <c r="L786" s="2" t="s">
        <v>0</v>
      </c>
    </row>
    <row r="787" spans="12:12" x14ac:dyDescent="0.2">
      <c r="L787" s="2" t="s">
        <v>0</v>
      </c>
    </row>
    <row r="788" spans="12:12" x14ac:dyDescent="0.2">
      <c r="L788" s="2" t="s">
        <v>0</v>
      </c>
    </row>
    <row r="789" spans="12:12" x14ac:dyDescent="0.2">
      <c r="L789" s="2" t="s">
        <v>0</v>
      </c>
    </row>
    <row r="790" spans="12:12" x14ac:dyDescent="0.2">
      <c r="L790" s="2" t="s">
        <v>0</v>
      </c>
    </row>
    <row r="791" spans="12:12" x14ac:dyDescent="0.2">
      <c r="L791" s="2" t="s">
        <v>0</v>
      </c>
    </row>
    <row r="792" spans="12:12" x14ac:dyDescent="0.2">
      <c r="L792" s="2" t="s">
        <v>0</v>
      </c>
    </row>
    <row r="793" spans="12:12" x14ac:dyDescent="0.2">
      <c r="L793" s="2" t="s">
        <v>0</v>
      </c>
    </row>
    <row r="794" spans="12:12" x14ac:dyDescent="0.2">
      <c r="L794" s="2" t="s">
        <v>0</v>
      </c>
    </row>
    <row r="795" spans="12:12" x14ac:dyDescent="0.2">
      <c r="L795" s="2" t="s">
        <v>0</v>
      </c>
    </row>
    <row r="796" spans="12:12" x14ac:dyDescent="0.2">
      <c r="L796" s="2" t="s">
        <v>0</v>
      </c>
    </row>
    <row r="797" spans="12:12" x14ac:dyDescent="0.2">
      <c r="L797" s="2" t="s">
        <v>0</v>
      </c>
    </row>
    <row r="798" spans="12:12" x14ac:dyDescent="0.2">
      <c r="L798" s="2" t="s">
        <v>0</v>
      </c>
    </row>
    <row r="799" spans="12:12" x14ac:dyDescent="0.2">
      <c r="L799" s="2" t="s">
        <v>0</v>
      </c>
    </row>
    <row r="800" spans="12:12" x14ac:dyDescent="0.2">
      <c r="L800" s="2" t="s">
        <v>0</v>
      </c>
    </row>
    <row r="801" spans="12:12" x14ac:dyDescent="0.2">
      <c r="L801" s="2" t="s">
        <v>0</v>
      </c>
    </row>
    <row r="802" spans="12:12" x14ac:dyDescent="0.2">
      <c r="L802" s="2" t="s">
        <v>0</v>
      </c>
    </row>
    <row r="803" spans="12:12" x14ac:dyDescent="0.2">
      <c r="L803" s="2" t="s">
        <v>0</v>
      </c>
    </row>
    <row r="804" spans="12:12" x14ac:dyDescent="0.2">
      <c r="L804" s="2" t="s">
        <v>0</v>
      </c>
    </row>
    <row r="805" spans="12:12" x14ac:dyDescent="0.2">
      <c r="L805" s="2" t="s">
        <v>0</v>
      </c>
    </row>
    <row r="806" spans="12:12" x14ac:dyDescent="0.2">
      <c r="L806" s="2" t="s">
        <v>0</v>
      </c>
    </row>
    <row r="807" spans="12:12" x14ac:dyDescent="0.2">
      <c r="L807" s="2" t="s">
        <v>0</v>
      </c>
    </row>
    <row r="808" spans="12:12" x14ac:dyDescent="0.2">
      <c r="L808" s="2" t="s">
        <v>0</v>
      </c>
    </row>
    <row r="809" spans="12:12" x14ac:dyDescent="0.2">
      <c r="L809" s="2" t="s">
        <v>0</v>
      </c>
    </row>
    <row r="810" spans="12:12" x14ac:dyDescent="0.2">
      <c r="L810" s="2" t="s">
        <v>0</v>
      </c>
    </row>
    <row r="811" spans="12:12" x14ac:dyDescent="0.2">
      <c r="L811" s="2" t="s">
        <v>0</v>
      </c>
    </row>
    <row r="812" spans="12:12" x14ac:dyDescent="0.2">
      <c r="L812" s="2" t="s">
        <v>0</v>
      </c>
    </row>
    <row r="813" spans="12:12" x14ac:dyDescent="0.2">
      <c r="L813" s="2" t="s">
        <v>0</v>
      </c>
    </row>
    <row r="814" spans="12:12" x14ac:dyDescent="0.2">
      <c r="L814" s="2" t="s">
        <v>0</v>
      </c>
    </row>
    <row r="815" spans="12:12" x14ac:dyDescent="0.2">
      <c r="L815" s="2" t="s">
        <v>0</v>
      </c>
    </row>
    <row r="816" spans="12:12" x14ac:dyDescent="0.2">
      <c r="L816" s="2" t="s">
        <v>0</v>
      </c>
    </row>
    <row r="817" spans="12:12" x14ac:dyDescent="0.2">
      <c r="L817" s="2" t="s">
        <v>0</v>
      </c>
    </row>
    <row r="818" spans="12:12" x14ac:dyDescent="0.2">
      <c r="L818" s="2" t="s">
        <v>0</v>
      </c>
    </row>
    <row r="819" spans="12:12" x14ac:dyDescent="0.2">
      <c r="L819" s="2" t="s">
        <v>0</v>
      </c>
    </row>
    <row r="820" spans="12:12" x14ac:dyDescent="0.2">
      <c r="L820" s="2" t="s">
        <v>0</v>
      </c>
    </row>
    <row r="821" spans="12:12" x14ac:dyDescent="0.2">
      <c r="L821" s="2" t="s">
        <v>0</v>
      </c>
    </row>
    <row r="822" spans="12:12" x14ac:dyDescent="0.2">
      <c r="L822" s="2" t="s">
        <v>0</v>
      </c>
    </row>
    <row r="823" spans="12:12" x14ac:dyDescent="0.2">
      <c r="L823" s="2" t="s">
        <v>0</v>
      </c>
    </row>
    <row r="824" spans="12:12" x14ac:dyDescent="0.2">
      <c r="L824" s="2" t="s">
        <v>0</v>
      </c>
    </row>
    <row r="825" spans="12:12" x14ac:dyDescent="0.2">
      <c r="L825" s="2" t="s">
        <v>0</v>
      </c>
    </row>
    <row r="826" spans="12:12" x14ac:dyDescent="0.2">
      <c r="L826" s="2" t="s">
        <v>0</v>
      </c>
    </row>
    <row r="827" spans="12:12" x14ac:dyDescent="0.2">
      <c r="L827" s="2" t="s">
        <v>0</v>
      </c>
    </row>
    <row r="828" spans="12:12" x14ac:dyDescent="0.2">
      <c r="L828" s="2" t="s">
        <v>0</v>
      </c>
    </row>
    <row r="829" spans="12:12" x14ac:dyDescent="0.2">
      <c r="L829" s="2" t="s">
        <v>0</v>
      </c>
    </row>
    <row r="830" spans="12:12" x14ac:dyDescent="0.2">
      <c r="L830" s="2" t="s">
        <v>0</v>
      </c>
    </row>
    <row r="831" spans="12:12" x14ac:dyDescent="0.2">
      <c r="L831" s="2" t="s">
        <v>0</v>
      </c>
    </row>
    <row r="832" spans="12:12" x14ac:dyDescent="0.2">
      <c r="L832" s="2" t="s">
        <v>0</v>
      </c>
    </row>
    <row r="833" spans="12:12" x14ac:dyDescent="0.2">
      <c r="L833" s="2" t="s">
        <v>0</v>
      </c>
    </row>
    <row r="834" spans="12:12" x14ac:dyDescent="0.2">
      <c r="L834" s="2" t="s">
        <v>0</v>
      </c>
    </row>
    <row r="835" spans="12:12" x14ac:dyDescent="0.2">
      <c r="L835" s="2" t="s">
        <v>0</v>
      </c>
    </row>
    <row r="836" spans="12:12" x14ac:dyDescent="0.2">
      <c r="L836" s="2" t="s">
        <v>0</v>
      </c>
    </row>
    <row r="837" spans="12:12" x14ac:dyDescent="0.2">
      <c r="L837" s="2" t="s">
        <v>0</v>
      </c>
    </row>
    <row r="838" spans="12:12" x14ac:dyDescent="0.2">
      <c r="L838" s="2" t="s">
        <v>0</v>
      </c>
    </row>
    <row r="839" spans="12:12" x14ac:dyDescent="0.2">
      <c r="L839" s="2" t="s">
        <v>0</v>
      </c>
    </row>
    <row r="840" spans="12:12" x14ac:dyDescent="0.2">
      <c r="L840" s="2" t="s">
        <v>0</v>
      </c>
    </row>
    <row r="841" spans="12:12" x14ac:dyDescent="0.2">
      <c r="L841" s="2" t="s">
        <v>0</v>
      </c>
    </row>
    <row r="842" spans="12:12" x14ac:dyDescent="0.2">
      <c r="L842" s="2" t="s">
        <v>0</v>
      </c>
    </row>
    <row r="843" spans="12:12" x14ac:dyDescent="0.2">
      <c r="L843" s="2" t="s">
        <v>0</v>
      </c>
    </row>
    <row r="844" spans="12:12" x14ac:dyDescent="0.2">
      <c r="L844" s="2" t="s">
        <v>0</v>
      </c>
    </row>
    <row r="845" spans="12:12" x14ac:dyDescent="0.2">
      <c r="L845" s="2" t="s">
        <v>0</v>
      </c>
    </row>
    <row r="846" spans="12:12" x14ac:dyDescent="0.2">
      <c r="L846" s="2" t="s">
        <v>0</v>
      </c>
    </row>
    <row r="847" spans="12:12" x14ac:dyDescent="0.2">
      <c r="L847" s="2" t="s">
        <v>0</v>
      </c>
    </row>
    <row r="848" spans="12:12" x14ac:dyDescent="0.2">
      <c r="L848" s="2" t="s">
        <v>0</v>
      </c>
    </row>
    <row r="849" spans="12:12" x14ac:dyDescent="0.2">
      <c r="L849" s="2" t="s">
        <v>0</v>
      </c>
    </row>
    <row r="850" spans="12:12" x14ac:dyDescent="0.2">
      <c r="L850" s="2" t="s">
        <v>0</v>
      </c>
    </row>
    <row r="851" spans="12:12" x14ac:dyDescent="0.2">
      <c r="L851" s="2" t="s">
        <v>0</v>
      </c>
    </row>
    <row r="852" spans="12:12" x14ac:dyDescent="0.2">
      <c r="L852" s="2" t="s">
        <v>0</v>
      </c>
    </row>
    <row r="853" spans="12:12" x14ac:dyDescent="0.2">
      <c r="L853" s="2" t="s">
        <v>0</v>
      </c>
    </row>
    <row r="854" spans="12:12" x14ac:dyDescent="0.2">
      <c r="L854" s="2" t="s">
        <v>0</v>
      </c>
    </row>
    <row r="855" spans="12:12" x14ac:dyDescent="0.2">
      <c r="L855" s="2" t="s">
        <v>0</v>
      </c>
    </row>
    <row r="856" spans="12:12" x14ac:dyDescent="0.2">
      <c r="L856" s="2" t="s">
        <v>0</v>
      </c>
    </row>
    <row r="857" spans="12:12" x14ac:dyDescent="0.2">
      <c r="L857" s="2" t="s">
        <v>0</v>
      </c>
    </row>
    <row r="858" spans="12:12" x14ac:dyDescent="0.2">
      <c r="L858" s="2" t="s">
        <v>0</v>
      </c>
    </row>
    <row r="859" spans="12:12" x14ac:dyDescent="0.2">
      <c r="L859" s="2" t="s">
        <v>0</v>
      </c>
    </row>
    <row r="860" spans="12:12" x14ac:dyDescent="0.2">
      <c r="L860" s="2" t="s">
        <v>0</v>
      </c>
    </row>
    <row r="861" spans="12:12" x14ac:dyDescent="0.2">
      <c r="L861" s="2" t="s">
        <v>0</v>
      </c>
    </row>
    <row r="862" spans="12:12" x14ac:dyDescent="0.2">
      <c r="L862" s="2" t="s">
        <v>0</v>
      </c>
    </row>
    <row r="863" spans="12:12" x14ac:dyDescent="0.2">
      <c r="L863" s="2" t="s">
        <v>0</v>
      </c>
    </row>
    <row r="864" spans="12:12" x14ac:dyDescent="0.2">
      <c r="L864" s="2" t="s">
        <v>0</v>
      </c>
    </row>
    <row r="865" spans="12:12" x14ac:dyDescent="0.2">
      <c r="L865" s="2" t="s">
        <v>0</v>
      </c>
    </row>
    <row r="866" spans="12:12" x14ac:dyDescent="0.2">
      <c r="L866" s="2" t="s">
        <v>0</v>
      </c>
    </row>
    <row r="867" spans="12:12" x14ac:dyDescent="0.2">
      <c r="L867" s="2" t="s">
        <v>0</v>
      </c>
    </row>
    <row r="868" spans="12:12" x14ac:dyDescent="0.2">
      <c r="L868" s="2" t="s">
        <v>0</v>
      </c>
    </row>
    <row r="869" spans="12:12" x14ac:dyDescent="0.2">
      <c r="L869" s="2" t="s">
        <v>0</v>
      </c>
    </row>
    <row r="870" spans="12:12" x14ac:dyDescent="0.2">
      <c r="L870" s="2" t="s">
        <v>0</v>
      </c>
    </row>
    <row r="871" spans="12:12" x14ac:dyDescent="0.2">
      <c r="L871" s="2" t="s">
        <v>0</v>
      </c>
    </row>
    <row r="872" spans="12:12" x14ac:dyDescent="0.2">
      <c r="L872" s="2" t="s">
        <v>0</v>
      </c>
    </row>
    <row r="873" spans="12:12" x14ac:dyDescent="0.2">
      <c r="L873" s="2" t="s">
        <v>0</v>
      </c>
    </row>
    <row r="874" spans="12:12" x14ac:dyDescent="0.2">
      <c r="L874" s="2" t="s">
        <v>0</v>
      </c>
    </row>
    <row r="875" spans="12:12" x14ac:dyDescent="0.2">
      <c r="L875" s="2" t="s">
        <v>0</v>
      </c>
    </row>
    <row r="876" spans="12:12" x14ac:dyDescent="0.2">
      <c r="L876" s="2" t="s">
        <v>0</v>
      </c>
    </row>
    <row r="877" spans="12:12" x14ac:dyDescent="0.2">
      <c r="L877" s="2" t="s">
        <v>0</v>
      </c>
    </row>
    <row r="878" spans="12:12" x14ac:dyDescent="0.2">
      <c r="L878" s="2" t="s">
        <v>0</v>
      </c>
    </row>
    <row r="879" spans="12:12" x14ac:dyDescent="0.2">
      <c r="L879" s="2" t="s">
        <v>0</v>
      </c>
    </row>
    <row r="880" spans="12:12" x14ac:dyDescent="0.2">
      <c r="L880" s="2" t="s">
        <v>0</v>
      </c>
    </row>
    <row r="881" spans="12:12" x14ac:dyDescent="0.2">
      <c r="L881" s="2" t="s">
        <v>0</v>
      </c>
    </row>
    <row r="882" spans="12:12" x14ac:dyDescent="0.2">
      <c r="L882" s="2" t="s">
        <v>0</v>
      </c>
    </row>
    <row r="883" spans="12:12" x14ac:dyDescent="0.2">
      <c r="L883" s="2" t="s">
        <v>0</v>
      </c>
    </row>
    <row r="884" spans="12:12" x14ac:dyDescent="0.2">
      <c r="L884" s="2" t="s">
        <v>0</v>
      </c>
    </row>
    <row r="885" spans="12:12" x14ac:dyDescent="0.2">
      <c r="L885" s="2" t="s">
        <v>0</v>
      </c>
    </row>
    <row r="886" spans="12:12" x14ac:dyDescent="0.2">
      <c r="L886" s="2" t="s">
        <v>0</v>
      </c>
    </row>
    <row r="887" spans="12:12" x14ac:dyDescent="0.2">
      <c r="L887" s="2" t="s">
        <v>0</v>
      </c>
    </row>
    <row r="888" spans="12:12" x14ac:dyDescent="0.2">
      <c r="L888" s="2" t="s">
        <v>0</v>
      </c>
    </row>
    <row r="889" spans="12:12" x14ac:dyDescent="0.2">
      <c r="L889" s="2" t="s">
        <v>0</v>
      </c>
    </row>
    <row r="890" spans="12:12" x14ac:dyDescent="0.2">
      <c r="L890" s="2" t="s">
        <v>0</v>
      </c>
    </row>
    <row r="891" spans="12:12" x14ac:dyDescent="0.2">
      <c r="L891" s="2" t="s">
        <v>0</v>
      </c>
    </row>
    <row r="892" spans="12:12" x14ac:dyDescent="0.2">
      <c r="L892" s="2" t="s">
        <v>0</v>
      </c>
    </row>
    <row r="893" spans="12:12" x14ac:dyDescent="0.2">
      <c r="L893" s="2" t="s">
        <v>0</v>
      </c>
    </row>
    <row r="894" spans="12:12" x14ac:dyDescent="0.2">
      <c r="L894" s="2" t="s">
        <v>0</v>
      </c>
    </row>
    <row r="895" spans="12:12" x14ac:dyDescent="0.2">
      <c r="L895" s="2" t="s">
        <v>0</v>
      </c>
    </row>
    <row r="896" spans="12:12" x14ac:dyDescent="0.2">
      <c r="L896" s="2" t="s">
        <v>0</v>
      </c>
    </row>
    <row r="897" spans="12:12" x14ac:dyDescent="0.2">
      <c r="L897" s="2" t="s">
        <v>0</v>
      </c>
    </row>
    <row r="898" spans="12:12" x14ac:dyDescent="0.2">
      <c r="L898" s="2" t="s">
        <v>0</v>
      </c>
    </row>
    <row r="899" spans="12:12" x14ac:dyDescent="0.2">
      <c r="L899" s="2" t="s">
        <v>0</v>
      </c>
    </row>
    <row r="900" spans="12:12" x14ac:dyDescent="0.2">
      <c r="L900" s="2" t="s">
        <v>0</v>
      </c>
    </row>
    <row r="901" spans="12:12" x14ac:dyDescent="0.2">
      <c r="L901" s="2" t="s">
        <v>0</v>
      </c>
    </row>
    <row r="902" spans="12:12" x14ac:dyDescent="0.2">
      <c r="L902" s="2" t="s">
        <v>0</v>
      </c>
    </row>
    <row r="903" spans="12:12" x14ac:dyDescent="0.2">
      <c r="L903" s="2" t="s">
        <v>0</v>
      </c>
    </row>
    <row r="904" spans="12:12" x14ac:dyDescent="0.2">
      <c r="L904" s="2" t="s">
        <v>0</v>
      </c>
    </row>
    <row r="905" spans="12:12" x14ac:dyDescent="0.2">
      <c r="L905" s="2" t="s">
        <v>0</v>
      </c>
    </row>
    <row r="906" spans="12:12" x14ac:dyDescent="0.2">
      <c r="L906" s="2" t="s">
        <v>0</v>
      </c>
    </row>
    <row r="907" spans="12:12" x14ac:dyDescent="0.2">
      <c r="L907" s="2" t="s">
        <v>0</v>
      </c>
    </row>
    <row r="908" spans="12:12" x14ac:dyDescent="0.2">
      <c r="L908" s="2" t="s">
        <v>0</v>
      </c>
    </row>
    <row r="909" spans="12:12" x14ac:dyDescent="0.2">
      <c r="L909" s="2" t="s">
        <v>0</v>
      </c>
    </row>
    <row r="910" spans="12:12" x14ac:dyDescent="0.2">
      <c r="L910" s="2" t="s">
        <v>0</v>
      </c>
    </row>
    <row r="911" spans="12:12" x14ac:dyDescent="0.2">
      <c r="L911" s="2" t="s">
        <v>0</v>
      </c>
    </row>
    <row r="912" spans="12:12" x14ac:dyDescent="0.2">
      <c r="L912" s="2" t="s">
        <v>0</v>
      </c>
    </row>
    <row r="913" spans="12:12" x14ac:dyDescent="0.2">
      <c r="L913" s="2" t="s">
        <v>0</v>
      </c>
    </row>
    <row r="914" spans="12:12" x14ac:dyDescent="0.2">
      <c r="L914" s="2" t="s">
        <v>0</v>
      </c>
    </row>
    <row r="915" spans="12:12" x14ac:dyDescent="0.2">
      <c r="L915" s="2" t="s">
        <v>0</v>
      </c>
    </row>
    <row r="916" spans="12:12" x14ac:dyDescent="0.2">
      <c r="L916" s="2" t="s">
        <v>0</v>
      </c>
    </row>
    <row r="917" spans="12:12" x14ac:dyDescent="0.2">
      <c r="L917" s="2" t="s">
        <v>0</v>
      </c>
    </row>
    <row r="918" spans="12:12" x14ac:dyDescent="0.2">
      <c r="L918" s="2" t="s">
        <v>0</v>
      </c>
    </row>
    <row r="919" spans="12:12" x14ac:dyDescent="0.2">
      <c r="L919" s="2" t="s">
        <v>0</v>
      </c>
    </row>
    <row r="920" spans="12:12" x14ac:dyDescent="0.2">
      <c r="L920" s="2" t="s">
        <v>0</v>
      </c>
    </row>
    <row r="921" spans="12:12" x14ac:dyDescent="0.2">
      <c r="L921" s="2" t="s">
        <v>0</v>
      </c>
    </row>
    <row r="922" spans="12:12" x14ac:dyDescent="0.2">
      <c r="L922" s="2" t="s">
        <v>0</v>
      </c>
    </row>
    <row r="923" spans="12:12" x14ac:dyDescent="0.2">
      <c r="L923" s="2" t="s">
        <v>0</v>
      </c>
    </row>
    <row r="924" spans="12:12" x14ac:dyDescent="0.2">
      <c r="L924" s="2" t="s">
        <v>0</v>
      </c>
    </row>
    <row r="925" spans="12:12" x14ac:dyDescent="0.2">
      <c r="L925" s="2" t="s">
        <v>0</v>
      </c>
    </row>
  </sheetData>
  <pageMargins left="0.7" right="0.7" top="0.75" bottom="0.75" header="0.3" footer="0.3"/>
  <pageSetup paperSize="9" scale="66" orientation="portrait" r:id="rId1"/>
  <colBreaks count="1" manualBreakCount="1">
    <brk id="5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LYNX</vt:lpstr>
      <vt:lpstr>LYNX!Área_de_impresión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2026-07-16T19:49:29Z</cp:lastPrinted>
  <dcterms:created xsi:type="dcterms:W3CDTF">2026-05-13T16:12:55Z</dcterms:created>
  <dcterms:modified xsi:type="dcterms:W3CDTF">2026-07-29T17:35:34Z</dcterms:modified>
</cp:coreProperties>
</file>