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WT\"/>
    </mc:Choice>
  </mc:AlternateContent>
  <xr:revisionPtr revIDLastSave="0" documentId="13_ncr:1_{32BCE632-591B-4AC5-A0F9-BD3FBEA93544}" xr6:coauthVersionLast="47" xr6:coauthVersionMax="47" xr10:uidLastSave="{00000000-0000-0000-0000-000000000000}"/>
  <bookViews>
    <workbookView xWindow="-120" yWindow="-120" windowWidth="29040" windowHeight="15840" activeTab="4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5" i="3"/>
  <c r="A6" i="3" l="1"/>
  <c r="D1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<sst xmlns="http://schemas.openxmlformats.org/spreadsheetml/2006/main" count="308" uniqueCount="189">
  <si>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</si>
  <si>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</si>
  <si>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</si>
  <si>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</si>
  <si>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</si>
  <si>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</si>
  <si>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</si>
  <si>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</si>
  <si>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</si>
  <si>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</si>
  <si>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</si>
  <si>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</si>
  <si>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</si>
  <si>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</si>
  <si>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</si>
  <si>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</si>
  <si>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</si>
  <si>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</si>
  <si>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</si>
  <si>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</si>
  <si>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</si>
  <si>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</si>
  <si>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</si>
  <si>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</si>
  <si>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</si>
  <si>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</si>
  <si>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</si>
  <si>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</si>
  <si>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</si>
  <si>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</si>
  <si>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</si>
  <si>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</si>
  <si>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</si>
  <si>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</si>
  <si>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</si>
  <si>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</si>
  <si>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</si>
  <si>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</si>
  <si>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</si>
  <si>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</si>
  <si>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</si>
  <si>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</si>
  <si>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</si>
  <si>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</si>
  <si>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</si>
  <si>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</si>
  <si>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</si>
  <si>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</si>
  <si>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</si>
  <si>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</si>
  <si>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</si>
  <si>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</si>
  <si>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</si>
  <si>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IB1</t>
  </si>
  <si>
    <t>VP2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</si>
  <si>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</si>
  <si>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</si>
  <si>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</si>
  <si>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</si>
  <si>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</si>
  <si>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</si>
  <si>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</si>
  <si>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</si>
  <si>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</si>
  <si>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</si>
  <si>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</si>
  <si>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Function A</t>
  </si>
  <si>
    <t>Table 3.2 Test case design</t>
  </si>
  <si>
    <t>Table 3.3 Test case</t>
  </si>
  <si>
    <t>Table 3.1 Test Analysis</t>
  </si>
  <si>
    <t>Declare but not using variable average</t>
  </si>
  <si>
    <t>6 and 9</t>
  </si>
  <si>
    <t>Logical issue not check start greater than end</t>
  </si>
  <si>
    <t>num1</t>
  </si>
  <si>
    <t>num2</t>
  </si>
  <si>
    <t>operation</t>
  </si>
  <si>
    <t>addition</t>
  </si>
  <si>
    <t>subtraction</t>
  </si>
  <si>
    <t>mutiplication</t>
  </si>
  <si>
    <t>divition</t>
  </si>
  <si>
    <t>cong</t>
  </si>
  <si>
    <t xml:space="preserve">Not import Scanner library </t>
  </si>
  <si>
    <t>Print in line at code line 5</t>
  </si>
  <si>
    <t>Not close Scanner if not close</t>
  </si>
  <si>
    <t>null</t>
  </si>
  <si>
    <t>Error: Operation can not null</t>
  </si>
  <si>
    <t>Error: Devition by zero is not allowed</t>
  </si>
  <si>
    <t>Error: Unsupported operation</t>
  </si>
  <si>
    <t>num1 and num2 is not null</t>
  </si>
  <si>
    <t>Ngo Xuan Son</t>
  </si>
  <si>
    <t>Invalid input number NullFormatException</t>
  </si>
  <si>
    <t>UTCID03</t>
  </si>
  <si>
    <t>UTCID04</t>
  </si>
  <si>
    <t>UTCID05</t>
  </si>
  <si>
    <t>UTCID06</t>
  </si>
  <si>
    <t>UTCID07</t>
  </si>
  <si>
    <t>UTCID08</t>
  </si>
  <si>
    <t>B</t>
  </si>
  <si>
    <t>P</t>
  </si>
  <si>
    <t>Request Title</t>
  </si>
  <si>
    <t>50 -255 chars</t>
  </si>
  <si>
    <t>VP3</t>
  </si>
  <si>
    <t>the first character not a number</t>
  </si>
  <si>
    <t>no blank and no special characters</t>
  </si>
  <si>
    <t>VP4</t>
  </si>
  <si>
    <t>&lt; 50 chars</t>
  </si>
  <si>
    <t>&gt; 255 chars</t>
  </si>
  <si>
    <t>first chars is number</t>
  </si>
  <si>
    <t>have blank and special characters</t>
  </si>
  <si>
    <t>IP4</t>
  </si>
  <si>
    <t>50 chars</t>
  </si>
  <si>
    <t>255 chars</t>
  </si>
  <si>
    <t>1 blank</t>
  </si>
  <si>
    <t>1 number at the first</t>
  </si>
  <si>
    <t>Must be String</t>
  </si>
  <si>
    <t>49 char</t>
  </si>
  <si>
    <t>251 chars</t>
  </si>
  <si>
    <t>not exceeding 1000 chars</t>
  </si>
  <si>
    <t>VP5</t>
  </si>
  <si>
    <t>IP5</t>
  </si>
  <si>
    <t>VB3</t>
  </si>
  <si>
    <t>VB4</t>
  </si>
  <si>
    <t>VB5</t>
  </si>
  <si>
    <t>IB4</t>
  </si>
  <si>
    <t>IB5</t>
  </si>
  <si>
    <t>&gt;1000 chars</t>
  </si>
  <si>
    <t>1000 chars</t>
  </si>
  <si>
    <t>1001 char</t>
  </si>
  <si>
    <t>String type</t>
  </si>
  <si>
    <t>File Attachment</t>
  </si>
  <si>
    <t xml:space="preserve">File type: images(jpg,png) </t>
  </si>
  <si>
    <t>VP6</t>
  </si>
  <si>
    <t>VP7</t>
  </si>
  <si>
    <t>IP6</t>
  </si>
  <si>
    <t xml:space="preserve">File type: progarm(exe,msi) </t>
  </si>
  <si>
    <t>File type: images(jpg,png) , videos(avi, mp4) and pdf</t>
  </si>
  <si>
    <t>File size: &lt;10MB</t>
  </si>
  <si>
    <t>IP7</t>
  </si>
  <si>
    <t>11MB</t>
  </si>
  <si>
    <t>10MB</t>
  </si>
  <si>
    <t>&lt; 10MB</t>
  </si>
  <si>
    <t>VB6</t>
  </si>
  <si>
    <t>IB6</t>
  </si>
  <si>
    <t>VP4, VP5</t>
  </si>
  <si>
    <t>Valid data input with all fields filled</t>
  </si>
  <si>
    <t>User is logged in</t>
  </si>
  <si>
    <t>Enter valid Request Title (length: 50-255 chars), Description (length: &lt;=1000 chars), and upload a PDF file &lt;= 10MB. Click 'Send'.</t>
  </si>
  <si>
    <t>Ticket created successfully</t>
  </si>
  <si>
    <t>Pass</t>
  </si>
  <si>
    <t>14/06/2024</t>
  </si>
  <si>
    <t>Valid data input with no file attachment</t>
  </si>
  <si>
    <t>Enter valid Request Title (length: 50-255 chars) and Description (length: &lt;=1000 chars). Leave File Attachment empty. Click 'Send'.</t>
  </si>
  <si>
    <t>Invalid Request Title length (less than 50 chars)</t>
  </si>
  <si>
    <t>Enter Request Title with 49 chars, valid Description, and valid File Attachment. Click 'Send'.</t>
  </si>
  <si>
    <t>Error: Request Title length invalid</t>
  </si>
  <si>
    <t>Invalid Request Title length (more than 255 chars)</t>
  </si>
  <si>
    <t>Enter Request Title with 256 chars, valid Description, and valid File Attachment. Click 'Send'.</t>
  </si>
  <si>
    <t>Invalid characters in Request Title</t>
  </si>
  <si>
    <t>Enter Request Title with special characters, valid Description, and valid File Attachment. Click 'Send'.</t>
  </si>
  <si>
    <t>Error: Request Title contains invalid characters</t>
  </si>
  <si>
    <t>Invalid Description length (more than 1000 chars)</t>
  </si>
  <si>
    <t>Enter valid Request Title, Description with 1001 chars, and valid File Attachment. Click 'Send'.</t>
  </si>
  <si>
    <t>Error: Description length invalid</t>
  </si>
  <si>
    <t>File Attachment size exceeds limit</t>
  </si>
  <si>
    <t>Enter valid Request Title and Description. Upload a file &gt; 10MB. Click 'Send'.</t>
  </si>
  <si>
    <t>Error: File size exceeds limit</t>
  </si>
  <si>
    <t>Unsupported file format for attachment</t>
  </si>
  <si>
    <t>Enter valid Request Title and Description. Upload a .exe file. Click 'Send'.</t>
  </si>
  <si>
    <t>Error: Unsupported file format</t>
  </si>
  <si>
    <t>Request Title starts with a number</t>
  </si>
  <si>
    <t>Enter Request Title starting with a number, valid Description, and valid File Attachment. Click 'Send'.</t>
  </si>
  <si>
    <t>Error: Request Title starts with an invalid character</t>
  </si>
  <si>
    <t>All fields empty</t>
  </si>
  <si>
    <t>Leave Request Title and Description empty. Click 'Send'.</t>
  </si>
  <si>
    <t>Error: Request Title and Description required</t>
  </si>
  <si>
    <t>Not comment for explain</t>
  </si>
  <si>
    <t>All line</t>
  </si>
  <si>
    <t>Valid Request Title and Description, without File Attachment</t>
  </si>
  <si>
    <t>Request Title with less than 50 characters</t>
  </si>
  <si>
    <t>Request Title with more than 255 characters</t>
  </si>
  <si>
    <t>Request Title with special characters</t>
  </si>
  <si>
    <t>Description with more than 1000 characters</t>
  </si>
  <si>
    <t>File Attachment size exceeds 10MB</t>
  </si>
  <si>
    <t>File Attachment with unsupported format (e.g., .exe)</t>
  </si>
  <si>
    <t>Request Title starting with a number</t>
  </si>
  <si>
    <t xml:space="preserve">	Valid Request Title, Description, and File Attachment (PDF)</t>
  </si>
  <si>
    <t>VP1,VP5, VP7</t>
  </si>
  <si>
    <t>VP1, VP2, VP3, VP4, VP5, VP6, VP7</t>
  </si>
  <si>
    <t>&lt;Requset Form&gt;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</si>
</sst>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9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11" borderId="50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top"/>
    </xf>
    <xf numFmtId="0" fontId="18" fillId="11" borderId="52" xfId="1" applyFont="1" applyFill="1" applyBorder="1" applyAlignment="1">
      <alignment vertical="top"/>
    </xf>
    <xf numFmtId="0" fontId="18" fillId="11" borderId="52" xfId="1" applyFont="1" applyFill="1" applyBorder="1" applyAlignment="1">
      <alignment vertical="center"/>
    </xf>
    <xf numFmtId="0" fontId="18" fillId="11" borderId="50" xfId="1" applyFont="1" applyFill="1" applyBorder="1" applyAlignment="1">
      <alignment vertical="top"/>
    </xf>
    <xf numFmtId="0" fontId="18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3" fillId="5" borderId="57" xfId="1" applyFont="1" applyFill="1" applyBorder="1" applyAlignment="1">
      <alignment horizontal="right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1" fillId="0" borderId="0" xfId="1" applyFont="1"/>
    <xf numFmtId="0" fontId="0" fillId="13" borderId="37" xfId="0" applyFill="1" applyBorder="1"/>
    <xf numFmtId="0" fontId="22" fillId="0" borderId="0" xfId="0" applyFont="1"/>
    <xf numFmtId="0" fontId="23" fillId="0" borderId="41" xfId="3" applyFont="1" applyFill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0" fontId="24" fillId="0" borderId="41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0" borderId="0" xfId="0" applyFont="1"/>
    <xf numFmtId="0" fontId="25" fillId="0" borderId="41" xfId="2" applyFont="1" applyBorder="1" applyAlignment="1">
      <alignment horizontal="left" vertical="top" wrapText="1"/>
    </xf>
    <xf numFmtId="0" fontId="26" fillId="0" borderId="42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5" fillId="0" borderId="42" xfId="2" applyFont="1" applyBorder="1" applyAlignment="1">
      <alignment horizontal="left" vertical="top" wrapText="1"/>
    </xf>
    <xf numFmtId="0" fontId="24" fillId="0" borderId="42" xfId="0" applyFont="1" applyBorder="1" applyAlignment="1">
      <alignment horizontal="left" vertical="top" wrapText="1"/>
    </xf>
    <xf numFmtId="2" fontId="24" fillId="0" borderId="42" xfId="0" applyNumberFormat="1" applyFont="1" applyBorder="1" applyAlignment="1">
      <alignment vertical="top" wrapText="1"/>
    </xf>
    <xf numFmtId="2" fontId="24" fillId="0" borderId="0" xfId="0" applyNumberFormat="1" applyFont="1" applyAlignment="1">
      <alignment vertical="top" wrapText="1"/>
    </xf>
    <xf numFmtId="0" fontId="4" fillId="0" borderId="0" xfId="0" applyFont="1"/>
    <xf numFmtId="0" fontId="27" fillId="0" borderId="37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4" borderId="59" xfId="1" applyFont="1" applyFill="1" applyBorder="1"/>
    <xf numFmtId="0" fontId="10" fillId="4" borderId="38" xfId="1" applyFont="1" applyFill="1" applyBorder="1"/>
    <xf numFmtId="0" fontId="3" fillId="5" borderId="40" xfId="1" applyFont="1" applyFill="1" applyBorder="1"/>
    <xf numFmtId="0" fontId="3" fillId="4" borderId="35" xfId="1" applyFont="1" applyFill="1" applyBorder="1" applyAlignment="1">
      <alignment horizontal="right" vertical="top"/>
    </xf>
    <xf numFmtId="0" fontId="3" fillId="4" borderId="39" xfId="1" applyFont="1" applyFill="1" applyBorder="1" applyAlignment="1">
      <alignment horizontal="right"/>
    </xf>
    <xf numFmtId="0" fontId="3" fillId="4" borderId="49" xfId="1" applyFont="1" applyFill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4" xfId="1" applyFont="1" applyBorder="1" applyAlignment="1">
      <alignment horizontal="right"/>
    </xf>
    <xf numFmtId="0" fontId="3" fillId="0" borderId="35" xfId="1" applyFont="1" applyBorder="1" applyAlignment="1">
      <alignment horizontal="righ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3" fillId="0" borderId="15" xfId="1" applyFont="1" applyBorder="1" applyAlignment="1">
      <alignment horizontal="right"/>
    </xf>
    <xf numFmtId="0" fontId="3" fillId="0" borderId="16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7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9" fillId="0" borderId="40" xfId="0" applyFont="1" applyBorder="1" applyAlignment="1">
      <alignment horizontal="center" vertical="center"/>
    </xf>
    <xf numFmtId="0" fontId="27" fillId="0" borderId="37" xfId="0" applyFont="1" applyBorder="1"/>
    <xf numFmtId="0" fontId="29" fillId="0" borderId="65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vertical="top" wrapText="1"/>
    </xf>
    <xf numFmtId="0" fontId="27" fillId="0" borderId="3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9" fillId="0" borderId="36" xfId="0" applyFont="1" applyBorder="1" applyAlignment="1">
      <alignment vertical="center"/>
    </xf>
    <xf numFmtId="0" fontId="27" fillId="0" borderId="3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 wrapText="1"/>
    </xf>
    <xf numFmtId="16" fontId="3" fillId="9" borderId="37" xfId="0" applyNumberFormat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workbookViewId="0">
      <selection activeCell="C7" sqref="C7"/>
    </sheetView>
  </sheetViews>
  <sheetFormatPr defaultRowHeight="15"/>
  <cols>
    <col min="1" max="1" width="8" bestFit="1" customWidth="1"/>
    <col min="2" max="2" width="42.28515625" bestFit="1" customWidth="1"/>
    <col min="3" max="3" width="36.28515625" customWidth="1"/>
  </cols>
  <sheetData>
    <row r="1" spans="1:3">
      <c r="A1" s="101" t="s">
        <v>64</v>
      </c>
      <c r="B1" s="101" t="s">
        <v>62</v>
      </c>
      <c r="C1" s="101" t="s">
        <v>63</v>
      </c>
    </row>
    <row r="2" spans="1:3">
      <c r="A2" s="116">
        <v>1</v>
      </c>
      <c r="B2" s="116" t="s">
        <v>70</v>
      </c>
      <c r="C2" s="116">
        <v>12</v>
      </c>
    </row>
    <row r="3" spans="1:3">
      <c r="A3" s="117">
        <v>2</v>
      </c>
      <c r="B3" t="s">
        <v>72</v>
      </c>
      <c r="C3" t="s">
        <v>71</v>
      </c>
    </row>
    <row r="4" spans="1:3">
      <c r="A4" s="117">
        <v>3</v>
      </c>
      <c r="B4" t="s">
        <v>81</v>
      </c>
      <c r="C4" s="117">
        <v>3</v>
      </c>
    </row>
    <row r="5" spans="1:3">
      <c r="A5" s="117">
        <v>4</v>
      </c>
      <c r="B5" t="s">
        <v>82</v>
      </c>
      <c r="C5" s="117">
        <v>8</v>
      </c>
    </row>
    <row r="6" spans="1:3">
      <c r="A6" s="117">
        <v>5</v>
      </c>
      <c r="B6" t="s">
        <v>83</v>
      </c>
      <c r="C6" t="s">
        <v>71</v>
      </c>
    </row>
    <row r="7" spans="1:3">
      <c r="A7" s="117">
        <v>6</v>
      </c>
      <c r="B7" s="188" t="s">
        <v>175</v>
      </c>
      <c r="C7" t="s">
        <v>176</v>
      </c>
    </row>
    <row r="10" spans="1:3">
      <c r="A10" s="33" t="s">
        <v>61</v>
      </c>
      <c r="B10" s="10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0"/>
  <sheetViews>
    <sheetView topLeftCell="A10" workbookViewId="0">
      <selection activeCell="N43" sqref="N43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93"/>
    <col min="23" max="23" width="24.28515625" style="3" bestFit="1" customWidth="1"/>
    <col min="24" max="24" width="9" style="3"/>
    <col min="25" max="25" width="15.140625" style="3" bestFit="1" customWidth="1"/>
    <col min="26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67" t="s">
        <v>0</v>
      </c>
      <c r="B2" s="168"/>
      <c r="C2" s="169" t="s">
        <v>65</v>
      </c>
      <c r="D2" s="170"/>
      <c r="E2" s="171"/>
      <c r="F2" s="172" t="s">
        <v>1</v>
      </c>
      <c r="G2" s="173"/>
      <c r="H2" s="173"/>
      <c r="I2" s="173"/>
      <c r="J2" s="173"/>
      <c r="K2" s="173"/>
      <c r="L2" s="174" t="s">
        <v>66</v>
      </c>
      <c r="M2" s="175"/>
      <c r="N2" s="175"/>
      <c r="O2" s="175"/>
      <c r="P2" s="175"/>
      <c r="Q2" s="175"/>
      <c r="R2" s="175"/>
      <c r="S2" s="175"/>
      <c r="T2" s="176"/>
    </row>
    <row r="3" spans="1:22" ht="13.5" customHeight="1">
      <c r="A3" s="147" t="s">
        <v>2</v>
      </c>
      <c r="B3" s="148"/>
      <c r="C3" s="177" t="s">
        <v>89</v>
      </c>
      <c r="D3" s="178"/>
      <c r="E3" s="179"/>
      <c r="F3" s="151" t="s">
        <v>3</v>
      </c>
      <c r="G3" s="152"/>
      <c r="H3" s="152"/>
      <c r="I3" s="152"/>
      <c r="J3" s="152"/>
      <c r="K3" s="153"/>
      <c r="L3" s="180"/>
      <c r="M3" s="180"/>
      <c r="N3" s="180"/>
      <c r="O3" s="5"/>
      <c r="P3" s="5"/>
      <c r="Q3" s="5"/>
      <c r="R3" s="5"/>
      <c r="S3" s="5"/>
      <c r="T3" s="6"/>
    </row>
    <row r="4" spans="1:22" ht="13.5" customHeight="1">
      <c r="A4" s="147" t="s">
        <v>4</v>
      </c>
      <c r="B4" s="148"/>
      <c r="C4" s="149"/>
      <c r="D4" s="150"/>
      <c r="E4" s="7"/>
      <c r="F4" s="151" t="s">
        <v>5</v>
      </c>
      <c r="G4" s="152"/>
      <c r="H4" s="152"/>
      <c r="I4" s="152"/>
      <c r="J4" s="152"/>
      <c r="K4" s="153"/>
      <c r="L4" s="154">
        <v>-2</v>
      </c>
      <c r="M4" s="155"/>
      <c r="N4" s="155"/>
      <c r="O4" s="155"/>
      <c r="P4" s="155"/>
      <c r="Q4" s="155"/>
      <c r="R4" s="155"/>
      <c r="S4" s="155"/>
      <c r="T4" s="156"/>
    </row>
    <row r="5" spans="1:22" ht="13.5" customHeight="1">
      <c r="A5" s="147" t="s">
        <v>6</v>
      </c>
      <c r="B5" s="148"/>
      <c r="C5" s="157" t="s">
        <v>7</v>
      </c>
      <c r="D5" s="157"/>
      <c r="E5" s="157"/>
      <c r="F5" s="158"/>
      <c r="G5" s="158"/>
      <c r="H5" s="158"/>
      <c r="I5" s="158"/>
      <c r="J5" s="158"/>
      <c r="K5" s="158"/>
      <c r="L5" s="157"/>
      <c r="M5" s="157"/>
      <c r="N5" s="157"/>
      <c r="O5" s="157"/>
      <c r="P5" s="157"/>
      <c r="Q5" s="157"/>
      <c r="R5" s="157"/>
      <c r="S5" s="157"/>
      <c r="T5" s="157"/>
    </row>
    <row r="6" spans="1:22" ht="13.5" customHeight="1">
      <c r="A6" s="159" t="s">
        <v>8</v>
      </c>
      <c r="B6" s="160"/>
      <c r="C6" s="161" t="s">
        <v>9</v>
      </c>
      <c r="D6" s="162"/>
      <c r="E6" s="163"/>
      <c r="F6" s="161" t="s">
        <v>10</v>
      </c>
      <c r="G6" s="162"/>
      <c r="H6" s="162"/>
      <c r="I6" s="162"/>
      <c r="J6" s="162"/>
      <c r="K6" s="164"/>
      <c r="L6" s="162" t="s">
        <v>11</v>
      </c>
      <c r="M6" s="162"/>
      <c r="N6" s="162"/>
      <c r="O6" s="165" t="s">
        <v>12</v>
      </c>
      <c r="P6" s="162"/>
      <c r="Q6" s="162"/>
      <c r="R6" s="162"/>
      <c r="S6" s="162"/>
      <c r="T6" s="166"/>
    </row>
    <row r="7" spans="1:22" ht="13.5" customHeight="1" thickBot="1">
      <c r="A7" s="140">
        <f>COUNTIF(F43:HQ43,"P")</f>
        <v>8</v>
      </c>
      <c r="B7" s="141"/>
      <c r="C7" s="142">
        <f>COUNTIF(F43:HQ43,"F")</f>
        <v>0</v>
      </c>
      <c r="D7" s="143"/>
      <c r="E7" s="141"/>
      <c r="F7" s="142">
        <f>SUM(O7,- A7,- C7)</f>
        <v>0</v>
      </c>
      <c r="G7" s="143"/>
      <c r="H7" s="143"/>
      <c r="I7" s="143"/>
      <c r="J7" s="143"/>
      <c r="K7" s="144"/>
      <c r="L7" s="30">
        <f>COUNTIF(E42:HQ42,"N")</f>
        <v>4</v>
      </c>
      <c r="M7" s="30">
        <f>COUNTIF(E42:HQ42,"A")</f>
        <v>3</v>
      </c>
      <c r="N7" s="30">
        <f>COUNTIF(E42:HQ42,"B")</f>
        <v>1</v>
      </c>
      <c r="O7" s="145">
        <f>COUNTA(E9:HT9)</f>
        <v>8</v>
      </c>
      <c r="P7" s="143"/>
      <c r="Q7" s="143"/>
      <c r="R7" s="143"/>
      <c r="S7" s="143"/>
      <c r="T7" s="146"/>
      <c r="U7" s="8"/>
    </row>
    <row r="8" spans="1:22" ht="11.25" thickBot="1"/>
    <row r="9" spans="1:22" ht="46.5" customHeight="1" thickBot="1">
      <c r="A9" s="124"/>
      <c r="B9" s="125"/>
      <c r="C9" s="125"/>
      <c r="D9" s="125"/>
      <c r="E9" s="42"/>
      <c r="F9" s="51" t="s">
        <v>13</v>
      </c>
      <c r="G9" s="51" t="s">
        <v>14</v>
      </c>
      <c r="H9" s="51" t="s">
        <v>91</v>
      </c>
      <c r="I9" s="51" t="s">
        <v>92</v>
      </c>
      <c r="J9" s="51" t="s">
        <v>93</v>
      </c>
      <c r="K9" s="51" t="s">
        <v>94</v>
      </c>
      <c r="L9" s="51" t="s">
        <v>95</v>
      </c>
      <c r="M9" s="51" t="s">
        <v>96</v>
      </c>
      <c r="N9" s="52"/>
      <c r="O9" s="52"/>
      <c r="P9" s="52"/>
      <c r="Q9" s="52"/>
      <c r="R9" s="52"/>
      <c r="S9" s="52"/>
      <c r="T9" s="53"/>
      <c r="U9" s="33"/>
      <c r="V9" s="94"/>
    </row>
    <row r="10" spans="1:22" ht="13.5" customHeight="1">
      <c r="A10" s="45" t="s">
        <v>15</v>
      </c>
      <c r="B10" s="43" t="s">
        <v>16</v>
      </c>
      <c r="C10" s="54"/>
      <c r="D10" s="55"/>
      <c r="E10" s="56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"/>
    </row>
    <row r="11" spans="1:22" ht="13.5" customHeight="1">
      <c r="A11" s="46"/>
      <c r="B11" s="44"/>
      <c r="C11" s="11"/>
      <c r="D11" s="12" t="s">
        <v>88</v>
      </c>
      <c r="E11" s="57"/>
      <c r="F11" s="13" t="s">
        <v>17</v>
      </c>
      <c r="G11" s="13" t="s">
        <v>17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/>
      <c r="N11" s="13"/>
      <c r="O11" s="13"/>
      <c r="P11" s="13"/>
      <c r="Q11" s="13"/>
      <c r="R11" s="13"/>
      <c r="S11" s="13"/>
      <c r="T11" s="35"/>
      <c r="V11" s="94"/>
    </row>
    <row r="12" spans="1:22" ht="13.5" customHeight="1">
      <c r="A12" s="46"/>
      <c r="B12" s="44"/>
      <c r="C12" s="11"/>
      <c r="D12" s="29"/>
      <c r="E12" s="5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5"/>
    </row>
    <row r="13" spans="1:22" ht="13.5" customHeight="1">
      <c r="A13" s="46"/>
      <c r="B13" s="44" t="s">
        <v>41</v>
      </c>
      <c r="C13" s="11"/>
      <c r="D13" s="29"/>
      <c r="E13" s="58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5"/>
    </row>
    <row r="14" spans="1:22" ht="15.6" customHeight="1">
      <c r="A14" s="46"/>
      <c r="B14" s="44" t="s">
        <v>73</v>
      </c>
      <c r="C14" s="11"/>
      <c r="D14" s="12"/>
      <c r="E14" s="5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5"/>
    </row>
    <row r="15" spans="1:22" ht="13.5" customHeight="1">
      <c r="A15" s="46"/>
      <c r="B15" s="44"/>
      <c r="C15" s="11"/>
      <c r="D15" s="12">
        <v>1</v>
      </c>
      <c r="E15" s="59"/>
      <c r="F15" s="13"/>
      <c r="G15" s="13" t="s">
        <v>17</v>
      </c>
      <c r="H15" s="13"/>
      <c r="I15" s="13" t="s">
        <v>17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5"/>
    </row>
    <row r="16" spans="1:22" ht="13.5" customHeight="1">
      <c r="A16" s="46"/>
      <c r="B16" s="44"/>
      <c r="C16" s="11"/>
      <c r="D16" s="12">
        <v>2</v>
      </c>
      <c r="E16" s="59"/>
      <c r="F16" s="13" t="s">
        <v>17</v>
      </c>
      <c r="G16" s="13"/>
      <c r="H16" s="13" t="s">
        <v>17</v>
      </c>
      <c r="I16" s="13"/>
      <c r="J16" s="13" t="s">
        <v>17</v>
      </c>
      <c r="K16" s="13"/>
      <c r="L16" s="13" t="s">
        <v>17</v>
      </c>
      <c r="M16" s="13"/>
      <c r="N16" s="13"/>
      <c r="O16" s="13"/>
      <c r="P16" s="13"/>
      <c r="Q16" s="13"/>
      <c r="R16" s="13"/>
      <c r="S16" s="13"/>
      <c r="T16" s="35"/>
    </row>
    <row r="17" spans="1:21" ht="13.5" customHeight="1">
      <c r="A17" s="46"/>
      <c r="B17" s="44"/>
      <c r="C17" s="11"/>
      <c r="D17" s="12">
        <v>3</v>
      </c>
      <c r="E17" s="59"/>
      <c r="F17" s="13"/>
      <c r="G17" s="13"/>
      <c r="H17" s="13"/>
      <c r="I17" s="13"/>
      <c r="J17" s="13"/>
      <c r="K17" s="13" t="s">
        <v>17</v>
      </c>
      <c r="L17" s="13"/>
      <c r="M17" s="13"/>
      <c r="N17" s="13"/>
      <c r="O17" s="13"/>
      <c r="P17" s="13"/>
      <c r="Q17" s="13"/>
      <c r="R17" s="13"/>
      <c r="S17" s="13"/>
      <c r="T17" s="35"/>
      <c r="U17" s="14"/>
    </row>
    <row r="18" spans="1:21" ht="13.5" customHeight="1">
      <c r="A18" s="46"/>
      <c r="B18" s="44" t="s">
        <v>74</v>
      </c>
      <c r="C18" s="11"/>
      <c r="D18" s="12"/>
      <c r="E18" s="5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5"/>
      <c r="U18" s="14"/>
    </row>
    <row r="19" spans="1:21" ht="13.5" customHeight="1">
      <c r="A19" s="46"/>
      <c r="B19" s="44"/>
      <c r="C19" s="11"/>
      <c r="D19" s="126">
        <v>1</v>
      </c>
      <c r="E19" s="127"/>
      <c r="F19" s="13" t="s">
        <v>17</v>
      </c>
      <c r="G19" s="13"/>
      <c r="H19" s="13"/>
      <c r="I19" s="13"/>
      <c r="J19" s="13" t="s">
        <v>17</v>
      </c>
      <c r="K19" s="13"/>
      <c r="L19" s="13"/>
      <c r="M19" s="13"/>
      <c r="N19" s="13"/>
      <c r="O19" s="13"/>
      <c r="P19" s="13"/>
      <c r="Q19" s="13"/>
      <c r="R19" s="13"/>
      <c r="S19" s="13"/>
      <c r="T19" s="35"/>
    </row>
    <row r="20" spans="1:21" ht="13.5" customHeight="1">
      <c r="A20" s="46"/>
      <c r="B20" s="44"/>
      <c r="C20" s="11"/>
      <c r="D20" s="136">
        <v>2</v>
      </c>
      <c r="E20" s="137"/>
      <c r="F20" s="13"/>
      <c r="G20" s="13" t="s">
        <v>17</v>
      </c>
      <c r="H20" s="13"/>
      <c r="I20" s="13" t="s">
        <v>17</v>
      </c>
      <c r="J20" s="13"/>
      <c r="K20" s="13"/>
      <c r="L20" s="13" t="s">
        <v>17</v>
      </c>
      <c r="M20" s="13"/>
      <c r="N20" s="13"/>
      <c r="O20" s="13"/>
      <c r="P20" s="13"/>
      <c r="Q20" s="13"/>
      <c r="R20" s="13"/>
      <c r="S20" s="13"/>
      <c r="T20" s="35"/>
    </row>
    <row r="21" spans="1:21" ht="13.5" customHeight="1">
      <c r="A21" s="46"/>
      <c r="B21" s="44"/>
      <c r="C21" s="11"/>
      <c r="D21" s="138">
        <v>0</v>
      </c>
      <c r="E21" s="139"/>
      <c r="F21" s="13"/>
      <c r="G21" s="13"/>
      <c r="H21" s="13" t="s">
        <v>17</v>
      </c>
      <c r="I21" s="13"/>
      <c r="J21" s="13"/>
      <c r="K21" s="13" t="s">
        <v>17</v>
      </c>
      <c r="L21" s="13"/>
      <c r="M21" s="13"/>
      <c r="N21" s="13"/>
      <c r="O21" s="13"/>
      <c r="P21" s="13"/>
      <c r="Q21" s="13"/>
      <c r="R21" s="13"/>
      <c r="S21" s="13"/>
      <c r="T21" s="35"/>
    </row>
    <row r="22" spans="1:21" ht="13.5" customHeight="1">
      <c r="A22" s="46"/>
      <c r="B22" s="44" t="s">
        <v>75</v>
      </c>
      <c r="C22" s="11"/>
      <c r="D22" s="12"/>
      <c r="E22" s="59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5"/>
    </row>
    <row r="23" spans="1:21" ht="13.5" customHeight="1">
      <c r="A23" s="46"/>
      <c r="B23" s="44"/>
      <c r="C23" s="11"/>
      <c r="D23" s="126" t="s">
        <v>76</v>
      </c>
      <c r="E23" s="127"/>
      <c r="F23" s="13" t="s">
        <v>17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5"/>
    </row>
    <row r="24" spans="1:21" ht="13.5" customHeight="1">
      <c r="A24" s="46"/>
      <c r="B24" s="44"/>
      <c r="C24" s="11"/>
      <c r="D24" s="126" t="s">
        <v>77</v>
      </c>
      <c r="E24" s="127"/>
      <c r="F24" s="13"/>
      <c r="G24" s="13" t="s">
        <v>17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5"/>
    </row>
    <row r="25" spans="1:21" ht="13.5" customHeight="1">
      <c r="A25" s="46"/>
      <c r="B25" s="44"/>
      <c r="C25" s="11"/>
      <c r="D25" s="121" t="s">
        <v>78</v>
      </c>
      <c r="E25" s="5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5"/>
    </row>
    <row r="26" spans="1:21" ht="13.5" customHeight="1">
      <c r="A26" s="46"/>
      <c r="B26" s="44"/>
      <c r="C26" s="11"/>
      <c r="D26" s="12" t="s">
        <v>79</v>
      </c>
      <c r="E26" s="59"/>
      <c r="F26" s="13"/>
      <c r="G26" s="13"/>
      <c r="H26" s="13"/>
      <c r="I26" s="13"/>
      <c r="J26" s="13" t="s">
        <v>17</v>
      </c>
      <c r="K26" s="13" t="s">
        <v>17</v>
      </c>
      <c r="L26" s="13"/>
      <c r="M26" s="13"/>
      <c r="N26" s="13"/>
      <c r="O26" s="13"/>
      <c r="P26" s="13"/>
      <c r="Q26" s="13"/>
      <c r="R26" s="13"/>
      <c r="S26" s="13"/>
      <c r="T26" s="35"/>
    </row>
    <row r="27" spans="1:21" ht="13.5" customHeight="1">
      <c r="A27" s="46"/>
      <c r="B27" s="44"/>
      <c r="C27" s="11"/>
      <c r="D27" s="12" t="s">
        <v>80</v>
      </c>
      <c r="E27" s="59"/>
      <c r="F27" s="13"/>
      <c r="G27" s="13"/>
      <c r="H27" s="13"/>
      <c r="I27" s="13"/>
      <c r="J27" s="13"/>
      <c r="K27" s="13"/>
      <c r="L27" s="13" t="s">
        <v>17</v>
      </c>
      <c r="M27" s="13"/>
      <c r="N27" s="13"/>
      <c r="O27" s="13"/>
      <c r="P27" s="13"/>
      <c r="Q27" s="13"/>
      <c r="R27" s="13"/>
      <c r="S27" s="13"/>
      <c r="T27" s="35"/>
    </row>
    <row r="28" spans="1:21" ht="13.5" customHeight="1">
      <c r="A28" s="46"/>
      <c r="B28" s="44"/>
      <c r="C28" s="11"/>
      <c r="D28" s="12" t="s">
        <v>84</v>
      </c>
      <c r="E28" s="59"/>
      <c r="F28" s="13"/>
      <c r="G28" s="13"/>
      <c r="H28" s="13" t="s">
        <v>17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5"/>
    </row>
    <row r="29" spans="1:21" ht="13.5" customHeight="1">
      <c r="A29" s="46"/>
      <c r="B29" s="60"/>
      <c r="C29" s="11"/>
      <c r="D29" s="12"/>
      <c r="E29" s="5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5"/>
    </row>
    <row r="30" spans="1:21" ht="13.5" customHeight="1" thickBot="1">
      <c r="A30" s="49"/>
      <c r="B30" s="61"/>
      <c r="C30" s="62"/>
      <c r="D30" s="63"/>
      <c r="E30" s="59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6"/>
    </row>
    <row r="31" spans="1:21" ht="13.5" customHeight="1">
      <c r="A31" s="50" t="s">
        <v>18</v>
      </c>
      <c r="B31" s="67" t="s">
        <v>19</v>
      </c>
      <c r="C31" s="68"/>
      <c r="D31" s="69"/>
      <c r="E31" s="70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</row>
    <row r="32" spans="1:21" ht="13.5" customHeight="1">
      <c r="A32" s="47"/>
      <c r="B32" s="73"/>
      <c r="C32" s="15"/>
      <c r="D32" s="16">
        <v>2</v>
      </c>
      <c r="E32" s="17"/>
      <c r="F32" s="13"/>
      <c r="G32" s="13"/>
      <c r="H32" s="13"/>
      <c r="I32" s="13" t="s">
        <v>17</v>
      </c>
      <c r="J32" s="13" t="s">
        <v>17</v>
      </c>
      <c r="K32" s="13"/>
      <c r="L32" s="13"/>
      <c r="M32" s="13"/>
      <c r="N32" s="13"/>
      <c r="O32" s="13"/>
      <c r="P32" s="13"/>
      <c r="Q32" s="13"/>
      <c r="R32" s="13"/>
      <c r="S32" s="13"/>
      <c r="T32" s="35"/>
    </row>
    <row r="33" spans="1:20" ht="13.5" customHeight="1">
      <c r="A33" s="47"/>
      <c r="B33" s="73"/>
      <c r="C33" s="15"/>
      <c r="D33" s="16">
        <v>-1</v>
      </c>
      <c r="E33" s="17"/>
      <c r="F33" s="13"/>
      <c r="G33" s="13" t="s">
        <v>17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5"/>
    </row>
    <row r="34" spans="1:20" ht="13.5" customHeight="1">
      <c r="A34" s="47"/>
      <c r="B34" s="73"/>
      <c r="C34" s="15"/>
      <c r="D34" s="16">
        <v>0</v>
      </c>
      <c r="E34" s="17"/>
      <c r="F34" s="13"/>
      <c r="G34" s="13"/>
      <c r="H34" s="13" t="s">
        <v>17</v>
      </c>
      <c r="I34" s="13"/>
      <c r="J34" s="13"/>
      <c r="K34" s="13" t="s">
        <v>17</v>
      </c>
      <c r="L34" s="13" t="s">
        <v>17</v>
      </c>
      <c r="M34" s="13"/>
      <c r="N34" s="13"/>
      <c r="O34" s="13"/>
      <c r="P34" s="13"/>
      <c r="Q34" s="13"/>
      <c r="R34" s="13"/>
      <c r="S34" s="13"/>
      <c r="T34" s="35"/>
    </row>
    <row r="35" spans="1:20" ht="13.5" customHeight="1">
      <c r="A35" s="47"/>
      <c r="B35" s="73"/>
      <c r="C35" s="18"/>
      <c r="D35" s="16">
        <v>3</v>
      </c>
      <c r="E35" s="19"/>
      <c r="F35" s="13" t="s">
        <v>17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5"/>
    </row>
    <row r="36" spans="1:20" ht="13.5" customHeight="1">
      <c r="A36" s="47"/>
      <c r="B36" s="73" t="s">
        <v>20</v>
      </c>
      <c r="C36" s="18"/>
      <c r="D36" s="16"/>
      <c r="E36" s="19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5"/>
    </row>
    <row r="37" spans="1:20" ht="13.5" customHeight="1">
      <c r="A37" s="47"/>
      <c r="B37" s="73"/>
      <c r="C37" s="18"/>
      <c r="D37" s="16" t="s">
        <v>90</v>
      </c>
      <c r="E37" s="19"/>
      <c r="F37" s="13"/>
      <c r="G37" s="13"/>
      <c r="H37" s="13"/>
      <c r="I37" s="13"/>
      <c r="J37" s="13"/>
      <c r="K37" s="13"/>
      <c r="L37" s="13"/>
      <c r="M37" s="13" t="s">
        <v>17</v>
      </c>
      <c r="N37" s="13"/>
      <c r="O37" s="13"/>
      <c r="P37" s="13"/>
      <c r="Q37" s="13"/>
      <c r="R37" s="13"/>
      <c r="S37" s="13"/>
      <c r="T37" s="35"/>
    </row>
    <row r="38" spans="1:20" ht="13.5" customHeight="1">
      <c r="A38" s="47"/>
      <c r="B38" s="73" t="s">
        <v>21</v>
      </c>
      <c r="C38" s="18"/>
      <c r="D38" s="16"/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5"/>
    </row>
    <row r="39" spans="1:20" ht="13.5" customHeight="1">
      <c r="A39" s="47"/>
      <c r="B39" s="73"/>
      <c r="C39" s="18"/>
      <c r="D39" s="16" t="s">
        <v>85</v>
      </c>
      <c r="E39" s="19"/>
      <c r="F39" s="13"/>
      <c r="G39" s="13"/>
      <c r="H39" s="13" t="s">
        <v>17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5"/>
    </row>
    <row r="40" spans="1:20" ht="13.5" customHeight="1">
      <c r="A40" s="47"/>
      <c r="B40" s="118"/>
      <c r="C40" s="119"/>
      <c r="D40" s="122" t="s">
        <v>87</v>
      </c>
      <c r="E40" s="120"/>
      <c r="F40" s="20"/>
      <c r="G40" s="20"/>
      <c r="H40" s="20"/>
      <c r="I40" s="20"/>
      <c r="J40" s="20"/>
      <c r="K40" s="20"/>
      <c r="L40" s="20" t="s">
        <v>17</v>
      </c>
      <c r="M40" s="20"/>
      <c r="N40" s="20"/>
      <c r="O40" s="20"/>
      <c r="P40" s="20"/>
      <c r="Q40" s="20"/>
      <c r="R40" s="20"/>
      <c r="S40" s="20"/>
      <c r="T40" s="36"/>
    </row>
    <row r="41" spans="1:20" ht="13.5" customHeight="1" thickBot="1">
      <c r="A41" s="48"/>
      <c r="B41" s="74"/>
      <c r="C41" s="75"/>
      <c r="D41" s="123" t="s">
        <v>86</v>
      </c>
      <c r="E41" s="76"/>
      <c r="F41" s="77"/>
      <c r="G41" s="77"/>
      <c r="H41" s="77"/>
      <c r="I41" s="77"/>
      <c r="J41" s="77"/>
      <c r="K41" s="77" t="s">
        <v>17</v>
      </c>
      <c r="L41" s="77"/>
      <c r="M41" s="77"/>
      <c r="N41" s="77"/>
      <c r="O41" s="77"/>
      <c r="P41" s="77"/>
      <c r="Q41" s="77"/>
      <c r="R41" s="77"/>
      <c r="S41" s="77"/>
      <c r="T41" s="78"/>
    </row>
    <row r="42" spans="1:20" ht="13.5" customHeight="1">
      <c r="A42" s="47" t="s">
        <v>22</v>
      </c>
      <c r="B42" s="128" t="s">
        <v>23</v>
      </c>
      <c r="C42" s="129"/>
      <c r="D42" s="129"/>
      <c r="E42" s="64"/>
      <c r="F42" s="65" t="s">
        <v>25</v>
      </c>
      <c r="G42" s="65" t="s">
        <v>25</v>
      </c>
      <c r="H42" s="65" t="s">
        <v>24</v>
      </c>
      <c r="I42" s="65" t="s">
        <v>25</v>
      </c>
      <c r="J42" s="65" t="s">
        <v>25</v>
      </c>
      <c r="K42" s="65" t="s">
        <v>97</v>
      </c>
      <c r="L42" s="65" t="s">
        <v>24</v>
      </c>
      <c r="M42" s="65" t="s">
        <v>24</v>
      </c>
      <c r="N42" s="65"/>
      <c r="O42" s="65"/>
      <c r="P42" s="65"/>
      <c r="Q42" s="65"/>
      <c r="R42" s="65"/>
      <c r="S42" s="65"/>
      <c r="T42" s="66"/>
    </row>
    <row r="43" spans="1:20" ht="13.5" customHeight="1">
      <c r="A43" s="47"/>
      <c r="B43" s="130" t="s">
        <v>26</v>
      </c>
      <c r="C43" s="131"/>
      <c r="D43" s="131"/>
      <c r="E43" s="21"/>
      <c r="F43" s="22" t="s">
        <v>98</v>
      </c>
      <c r="G43" s="22" t="s">
        <v>98</v>
      </c>
      <c r="H43" s="22" t="s">
        <v>98</v>
      </c>
      <c r="I43" s="22" t="s">
        <v>98</v>
      </c>
      <c r="J43" s="22" t="s">
        <v>98</v>
      </c>
      <c r="K43" s="22" t="s">
        <v>98</v>
      </c>
      <c r="L43" s="22" t="s">
        <v>98</v>
      </c>
      <c r="M43" s="22" t="s">
        <v>98</v>
      </c>
      <c r="N43" s="22"/>
      <c r="O43" s="22"/>
      <c r="P43" s="22"/>
      <c r="Q43" s="22"/>
      <c r="R43" s="22"/>
      <c r="S43" s="22"/>
      <c r="T43" s="37"/>
    </row>
    <row r="44" spans="1:20" ht="13.5" customHeight="1">
      <c r="A44" s="47"/>
      <c r="B44" s="132" t="s">
        <v>27</v>
      </c>
      <c r="C44" s="133"/>
      <c r="D44" s="133"/>
      <c r="E44" s="2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38"/>
    </row>
    <row r="45" spans="1:20" ht="11.25" thickBot="1">
      <c r="A45" s="48"/>
      <c r="B45" s="134" t="s">
        <v>28</v>
      </c>
      <c r="C45" s="135"/>
      <c r="D45" s="135"/>
      <c r="E45" s="39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1"/>
    </row>
    <row r="46" spans="1:20">
      <c r="A46" s="25"/>
    </row>
    <row r="49" spans="1:3">
      <c r="A49" s="33" t="s">
        <v>61</v>
      </c>
      <c r="B49" s="100" t="s">
        <v>60</v>
      </c>
    </row>
    <row r="50" spans="1:3">
      <c r="B50" s="31" t="s">
        <v>42</v>
      </c>
      <c r="C50" s="32"/>
    </row>
  </sheetData>
  <mergeCells count="33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5:D45"/>
    <mergeCell ref="D20:E20"/>
    <mergeCell ref="D21:E21"/>
    <mergeCell ref="D23:E23"/>
    <mergeCell ref="D24:E24"/>
    <mergeCell ref="A9:D9"/>
    <mergeCell ref="D19:E19"/>
    <mergeCell ref="B42:D42"/>
    <mergeCell ref="B43:D43"/>
    <mergeCell ref="B44:D44"/>
  </mergeCells>
  <phoneticPr fontId="28" type="noConversion"/>
  <dataValidations count="3">
    <dataValidation type="list" allowBlank="1" showInputMessage="1" showErrorMessage="1" sqref="WVN983053:WWB983081 JB10:JP41 SX10:TL41 ACT10:ADH41 AMP10:AND41 AWL10:AWZ41 BGH10:BGV41 BQD10:BQR41 BZZ10:CAN41 CJV10:CKJ41 CTR10:CUF41 DDN10:DEB41 DNJ10:DNX41 DXF10:DXT41 EHB10:EHP41 EQX10:ERL41 FAT10:FBH41 FKP10:FLD41 FUL10:FUZ41 GEH10:GEV41 GOD10:GOR41 GXZ10:GYN41 HHV10:HIJ41 HRR10:HSF41 IBN10:ICB41 ILJ10:ILX41 IVF10:IVT41 JFB10:JFP41 JOX10:JPL41 JYT10:JZH41 KIP10:KJD41 KSL10:KSZ41 LCH10:LCV41 LMD10:LMR41 LVZ10:LWN41 MFV10:MGJ41 MPR10:MQF41 MZN10:NAB41 NJJ10:NJX41 NTF10:NTT41 ODB10:ODP41 OMX10:ONL41 OWT10:OXH41 PGP10:PHD41 PQL10:PQZ41 QAH10:QAV41 QKD10:QKR41 QTZ10:QUN41 RDV10:REJ41 RNR10:ROF41 RXN10:RYB41 SHJ10:SHX41 SRF10:SRT41 TBB10:TBP41 TKX10:TLL41 TUT10:TVH41 UEP10:UFD41 UOL10:UOZ41 UYH10:UYV41 VID10:VIR41 VRZ10:VSN41 WBV10:WCJ41 WLR10:WMF41 WVN10:WWB4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F10:T41" xr:uid="{31A0521F-9DA4-4728-BFCC-F5F5589FE604}">
      <formula1>"O,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 xr:uid="{EEC729EE-B923-4699-8755-392492C7FE70}">
      <formula1>"P,F,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I27"/>
  <sheetViews>
    <sheetView workbookViewId="0">
      <selection activeCell="C9" sqref="C9"/>
    </sheetView>
  </sheetViews>
  <sheetFormatPr defaultRowHeight="15"/>
  <cols>
    <col min="1" max="1" width="15.28515625" bestFit="1" customWidth="1"/>
    <col min="2" max="2" width="48.5703125" bestFit="1" customWidth="1"/>
    <col min="4" max="4" width="28.5703125" bestFit="1" customWidth="1"/>
    <col min="6" max="6" width="29.28515625" bestFit="1" customWidth="1"/>
    <col min="8" max="8" width="26.5703125" bestFit="1" customWidth="1"/>
    <col min="12" max="12" width="26.28515625" customWidth="1"/>
    <col min="13" max="13" width="29.42578125" customWidth="1"/>
  </cols>
  <sheetData>
    <row r="1" spans="1:9">
      <c r="A1" s="181" t="s">
        <v>69</v>
      </c>
      <c r="B1" s="181"/>
      <c r="C1" s="181"/>
      <c r="D1" s="181"/>
      <c r="E1" s="181"/>
      <c r="F1" s="181"/>
      <c r="G1" s="181"/>
      <c r="H1" s="181"/>
      <c r="I1" s="181"/>
    </row>
    <row r="3" spans="1:9">
      <c r="A3" s="97" t="s">
        <v>15</v>
      </c>
      <c r="B3" s="97" t="s">
        <v>47</v>
      </c>
      <c r="C3" s="97" t="s">
        <v>45</v>
      </c>
      <c r="D3" s="97" t="s">
        <v>46</v>
      </c>
      <c r="E3" s="97" t="s">
        <v>45</v>
      </c>
      <c r="F3" s="97" t="s">
        <v>48</v>
      </c>
      <c r="G3" s="97" t="s">
        <v>45</v>
      </c>
      <c r="H3" s="97" t="s">
        <v>49</v>
      </c>
      <c r="I3" s="97" t="s">
        <v>45</v>
      </c>
    </row>
    <row r="4" spans="1:9">
      <c r="A4" s="182" t="s">
        <v>99</v>
      </c>
      <c r="B4" s="183" t="s">
        <v>100</v>
      </c>
      <c r="C4" s="183" t="s">
        <v>50</v>
      </c>
      <c r="D4" s="183" t="s">
        <v>105</v>
      </c>
      <c r="E4" s="183" t="s">
        <v>51</v>
      </c>
      <c r="F4" s="183" t="s">
        <v>110</v>
      </c>
      <c r="G4" s="183" t="s">
        <v>52</v>
      </c>
      <c r="H4" s="183" t="s">
        <v>115</v>
      </c>
      <c r="I4" s="183" t="s">
        <v>53</v>
      </c>
    </row>
    <row r="5" spans="1:9">
      <c r="A5" s="184"/>
      <c r="B5" s="183"/>
      <c r="C5" s="183" t="s">
        <v>50</v>
      </c>
      <c r="D5" s="183" t="s">
        <v>106</v>
      </c>
      <c r="E5" s="183" t="s">
        <v>51</v>
      </c>
      <c r="F5" s="183" t="s">
        <v>111</v>
      </c>
      <c r="G5" s="183" t="s">
        <v>52</v>
      </c>
      <c r="H5" s="183" t="s">
        <v>116</v>
      </c>
      <c r="I5" s="183" t="s">
        <v>53</v>
      </c>
    </row>
    <row r="6" spans="1:9">
      <c r="A6" s="184"/>
      <c r="B6" s="183" t="s">
        <v>102</v>
      </c>
      <c r="C6" s="183" t="s">
        <v>54</v>
      </c>
      <c r="D6" s="183" t="s">
        <v>107</v>
      </c>
      <c r="E6" s="183" t="s">
        <v>55</v>
      </c>
      <c r="F6" s="183" t="s">
        <v>102</v>
      </c>
      <c r="G6" s="183" t="s">
        <v>56</v>
      </c>
      <c r="H6" s="183" t="s">
        <v>113</v>
      </c>
      <c r="I6" s="183" t="s">
        <v>57</v>
      </c>
    </row>
    <row r="7" spans="1:9">
      <c r="A7" s="185"/>
      <c r="B7" s="183" t="s">
        <v>103</v>
      </c>
      <c r="C7" s="183" t="s">
        <v>101</v>
      </c>
      <c r="D7" s="183" t="s">
        <v>108</v>
      </c>
      <c r="E7" s="183" t="s">
        <v>58</v>
      </c>
      <c r="F7" s="183" t="s">
        <v>103</v>
      </c>
      <c r="G7" s="183" t="s">
        <v>120</v>
      </c>
      <c r="H7" s="183" t="s">
        <v>112</v>
      </c>
      <c r="I7" s="183" t="s">
        <v>59</v>
      </c>
    </row>
    <row r="8" spans="1:9">
      <c r="A8" s="182" t="s">
        <v>62</v>
      </c>
      <c r="B8" s="183" t="s">
        <v>117</v>
      </c>
      <c r="C8" s="183" t="s">
        <v>104</v>
      </c>
      <c r="D8" s="183" t="s">
        <v>125</v>
      </c>
      <c r="E8" s="183" t="s">
        <v>109</v>
      </c>
      <c r="F8" s="183" t="s">
        <v>126</v>
      </c>
      <c r="G8" s="183" t="s">
        <v>121</v>
      </c>
      <c r="H8" s="183" t="s">
        <v>127</v>
      </c>
      <c r="I8" s="183" t="s">
        <v>123</v>
      </c>
    </row>
    <row r="9" spans="1:9">
      <c r="A9" s="184"/>
      <c r="B9" s="183" t="s">
        <v>114</v>
      </c>
      <c r="C9" s="183" t="s">
        <v>118</v>
      </c>
      <c r="D9" s="183" t="s">
        <v>128</v>
      </c>
      <c r="E9" s="183" t="s">
        <v>119</v>
      </c>
      <c r="F9" s="183"/>
      <c r="G9" s="183"/>
      <c r="H9" s="183"/>
      <c r="I9" s="183"/>
    </row>
    <row r="10" spans="1:9">
      <c r="A10" s="182" t="s">
        <v>129</v>
      </c>
      <c r="B10" s="183" t="s">
        <v>135</v>
      </c>
      <c r="C10" s="183" t="s">
        <v>131</v>
      </c>
      <c r="D10" s="183" t="s">
        <v>130</v>
      </c>
      <c r="E10" s="183" t="s">
        <v>133</v>
      </c>
      <c r="F10" s="183" t="s">
        <v>130</v>
      </c>
      <c r="G10" s="183" t="s">
        <v>122</v>
      </c>
      <c r="H10" s="183" t="s">
        <v>134</v>
      </c>
      <c r="I10" s="183" t="s">
        <v>124</v>
      </c>
    </row>
    <row r="11" spans="1:9">
      <c r="A11" s="184"/>
      <c r="B11" s="183" t="s">
        <v>136</v>
      </c>
      <c r="C11" s="183" t="s">
        <v>132</v>
      </c>
      <c r="D11" s="183" t="s">
        <v>140</v>
      </c>
      <c r="E11" s="183" t="s">
        <v>137</v>
      </c>
      <c r="F11" s="183" t="s">
        <v>139</v>
      </c>
      <c r="G11" s="183" t="s">
        <v>141</v>
      </c>
      <c r="H11" s="183" t="s">
        <v>138</v>
      </c>
      <c r="I11" s="183" t="s">
        <v>142</v>
      </c>
    </row>
    <row r="12" spans="1:9">
      <c r="A12" s="190"/>
      <c r="B12" s="183"/>
      <c r="C12" s="183"/>
      <c r="D12" s="183"/>
      <c r="E12" s="183"/>
      <c r="F12" s="183"/>
      <c r="G12" s="183"/>
      <c r="H12" s="183"/>
      <c r="I12" s="183"/>
    </row>
    <row r="13" spans="1:9">
      <c r="A13" s="183"/>
      <c r="B13" s="183"/>
      <c r="C13" s="183"/>
      <c r="D13" s="183"/>
      <c r="E13" s="183"/>
      <c r="F13" s="183"/>
      <c r="G13" s="183"/>
      <c r="H13" s="183"/>
      <c r="I13" s="183"/>
    </row>
    <row r="14" spans="1:9">
      <c r="A14" s="26"/>
      <c r="B14" s="26"/>
      <c r="C14" s="26"/>
      <c r="D14" s="26"/>
      <c r="E14" s="26"/>
      <c r="F14" s="26"/>
      <c r="G14" s="26"/>
      <c r="H14" s="26"/>
      <c r="I14" s="26"/>
    </row>
    <row r="15" spans="1:9">
      <c r="A15" s="26"/>
      <c r="B15" s="26"/>
      <c r="C15" s="26"/>
      <c r="D15" s="26"/>
      <c r="E15" s="26"/>
      <c r="F15" s="26"/>
      <c r="G15" s="26"/>
      <c r="H15" s="26"/>
      <c r="I15" s="26"/>
    </row>
    <row r="16" spans="1:9">
      <c r="A16" s="26"/>
      <c r="B16" s="26"/>
      <c r="C16" s="26"/>
      <c r="D16" s="26"/>
      <c r="E16" s="26"/>
      <c r="F16" s="26"/>
      <c r="G16" s="26"/>
      <c r="H16" s="26"/>
      <c r="I16" s="26"/>
    </row>
    <row r="17" spans="1:9">
      <c r="A17" s="98"/>
      <c r="B17" s="26"/>
      <c r="C17" s="26"/>
      <c r="D17" s="26"/>
      <c r="E17" s="26"/>
      <c r="F17" s="26"/>
      <c r="G17" s="26"/>
      <c r="H17" s="26"/>
      <c r="I17" s="26"/>
    </row>
    <row r="18" spans="1:9">
      <c r="A18" s="26"/>
      <c r="B18" s="26"/>
      <c r="C18" s="26"/>
      <c r="D18" s="26"/>
      <c r="E18" s="26"/>
      <c r="F18" s="26"/>
      <c r="G18" s="26"/>
      <c r="H18" s="26"/>
      <c r="I18" s="26"/>
    </row>
    <row r="19" spans="1:9">
      <c r="A19" s="99"/>
      <c r="B19" s="26"/>
      <c r="C19" s="26"/>
      <c r="D19" s="26"/>
      <c r="E19" s="26"/>
      <c r="F19" s="26"/>
      <c r="G19" s="26"/>
      <c r="H19" s="26"/>
      <c r="I19" s="26"/>
    </row>
    <row r="20" spans="1:9">
      <c r="A20" s="99"/>
      <c r="B20" s="26"/>
      <c r="C20" s="26"/>
      <c r="D20" s="26"/>
      <c r="E20" s="26"/>
      <c r="F20" s="26"/>
      <c r="G20" s="26"/>
      <c r="H20" s="26"/>
      <c r="I20" s="26"/>
    </row>
    <row r="21" spans="1:9">
      <c r="A21" s="99"/>
      <c r="B21" s="26"/>
      <c r="C21" s="26"/>
      <c r="D21" s="26"/>
      <c r="E21" s="26"/>
      <c r="F21" s="26"/>
      <c r="G21" s="26"/>
      <c r="H21" s="26"/>
      <c r="I21" s="26"/>
    </row>
    <row r="23" spans="1:9">
      <c r="A23" s="33" t="s">
        <v>61</v>
      </c>
      <c r="B23" s="100" t="s">
        <v>60</v>
      </c>
      <c r="C23" s="33"/>
      <c r="D23" s="3"/>
    </row>
    <row r="24" spans="1:9">
      <c r="A24" s="14"/>
      <c r="B24" s="9"/>
      <c r="C24" s="95"/>
      <c r="D24" s="33"/>
    </row>
    <row r="25" spans="1:9">
      <c r="A25" s="94"/>
      <c r="B25" s="96"/>
      <c r="C25" s="4"/>
      <c r="D25" s="3"/>
    </row>
    <row r="26" spans="1:9">
      <c r="A26" s="93"/>
      <c r="B26" s="3"/>
      <c r="C26" s="3"/>
      <c r="D26" s="3"/>
    </row>
    <row r="27" spans="1:9">
      <c r="A27" s="94"/>
      <c r="B27" s="3"/>
      <c r="C27" s="3"/>
      <c r="D27" s="3"/>
    </row>
  </sheetData>
  <mergeCells count="4">
    <mergeCell ref="A1:I1"/>
    <mergeCell ref="A4:A7"/>
    <mergeCell ref="A8:A9"/>
    <mergeCell ref="A10:A11"/>
  </mergeCells>
  <phoneticPr fontId="28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G24"/>
  <sheetViews>
    <sheetView topLeftCell="B1" workbookViewId="0">
      <selection activeCell="D14" sqref="D14"/>
    </sheetView>
  </sheetViews>
  <sheetFormatPr defaultRowHeight="15"/>
  <cols>
    <col min="1" max="1" width="11.7109375" bestFit="1" customWidth="1"/>
    <col min="2" max="2" width="64.85546875" bestFit="1" customWidth="1"/>
    <col min="3" max="3" width="65.42578125" bestFit="1" customWidth="1"/>
    <col min="4" max="4" width="31.7109375" bestFit="1" customWidth="1"/>
  </cols>
  <sheetData>
    <row r="1" spans="1:7">
      <c r="A1" s="181" t="s">
        <v>67</v>
      </c>
      <c r="B1" s="181"/>
      <c r="C1" s="181"/>
      <c r="D1" s="181"/>
    </row>
    <row r="3" spans="1:7" ht="30">
      <c r="A3" s="91" t="s">
        <v>30</v>
      </c>
      <c r="B3" s="92" t="s">
        <v>62</v>
      </c>
      <c r="C3" s="92" t="s">
        <v>31</v>
      </c>
      <c r="D3" s="92" t="s">
        <v>29</v>
      </c>
    </row>
    <row r="4" spans="1:7">
      <c r="A4" s="191">
        <v>1</v>
      </c>
      <c r="B4" s="26" t="s">
        <v>177</v>
      </c>
      <c r="C4" s="26" t="s">
        <v>147</v>
      </c>
      <c r="D4" s="187" t="s">
        <v>186</v>
      </c>
      <c r="E4" s="189"/>
      <c r="F4" s="189"/>
      <c r="G4" s="189"/>
    </row>
    <row r="5" spans="1:7">
      <c r="A5" s="99">
        <v>2</v>
      </c>
      <c r="B5" s="26" t="s">
        <v>178</v>
      </c>
      <c r="C5" s="26" t="s">
        <v>154</v>
      </c>
      <c r="D5" s="99" t="s">
        <v>50</v>
      </c>
      <c r="E5" s="189"/>
      <c r="F5" s="189"/>
      <c r="G5" s="189"/>
    </row>
    <row r="6" spans="1:7">
      <c r="A6" s="99">
        <v>3</v>
      </c>
      <c r="B6" s="26" t="s">
        <v>179</v>
      </c>
      <c r="C6" s="26" t="s">
        <v>154</v>
      </c>
      <c r="D6" s="99" t="s">
        <v>50</v>
      </c>
      <c r="E6" s="189"/>
      <c r="F6" s="189"/>
      <c r="G6" s="189"/>
    </row>
    <row r="7" spans="1:7">
      <c r="A7" s="99">
        <v>4</v>
      </c>
      <c r="B7" s="26" t="s">
        <v>180</v>
      </c>
      <c r="C7" s="26" t="s">
        <v>159</v>
      </c>
      <c r="D7" s="99" t="s">
        <v>101</v>
      </c>
      <c r="E7" s="189"/>
      <c r="F7" s="189"/>
      <c r="G7" s="189"/>
    </row>
    <row r="8" spans="1:7">
      <c r="A8" s="99">
        <v>5</v>
      </c>
      <c r="B8" s="26" t="s">
        <v>181</v>
      </c>
      <c r="C8" s="26" t="s">
        <v>162</v>
      </c>
      <c r="D8" s="99" t="s">
        <v>143</v>
      </c>
      <c r="E8" s="189"/>
      <c r="F8" s="189"/>
      <c r="G8" s="189"/>
    </row>
    <row r="9" spans="1:7">
      <c r="A9" s="99">
        <v>6</v>
      </c>
      <c r="B9" s="26" t="s">
        <v>182</v>
      </c>
      <c r="C9" s="26" t="s">
        <v>165</v>
      </c>
      <c r="D9" s="99" t="s">
        <v>132</v>
      </c>
      <c r="E9" s="189"/>
      <c r="F9" s="189"/>
      <c r="G9" s="189"/>
    </row>
    <row r="10" spans="1:7">
      <c r="A10" s="99">
        <v>7</v>
      </c>
      <c r="B10" s="26" t="s">
        <v>183</v>
      </c>
      <c r="C10" s="26" t="s">
        <v>168</v>
      </c>
      <c r="D10" s="99" t="s">
        <v>132</v>
      </c>
      <c r="E10" s="189"/>
      <c r="F10" s="189"/>
      <c r="G10" s="189"/>
    </row>
    <row r="11" spans="1:7">
      <c r="A11" s="99">
        <v>8</v>
      </c>
      <c r="B11" s="26" t="s">
        <v>184</v>
      </c>
      <c r="C11" s="26" t="s">
        <v>171</v>
      </c>
      <c r="D11" s="99" t="s">
        <v>54</v>
      </c>
      <c r="E11" s="189"/>
      <c r="F11" s="189"/>
      <c r="G11" s="189"/>
    </row>
    <row r="12" spans="1:7">
      <c r="A12" s="99">
        <v>9</v>
      </c>
      <c r="B12" s="26" t="s">
        <v>172</v>
      </c>
      <c r="C12" s="26" t="s">
        <v>174</v>
      </c>
      <c r="D12" s="99" t="s">
        <v>50</v>
      </c>
      <c r="E12" s="189"/>
      <c r="F12" s="189"/>
      <c r="G12" s="189"/>
    </row>
    <row r="13" spans="1:7">
      <c r="A13" s="27">
        <v>10</v>
      </c>
      <c r="B13" s="186" t="s">
        <v>185</v>
      </c>
      <c r="C13" s="186" t="s">
        <v>147</v>
      </c>
      <c r="D13" s="27" t="s">
        <v>187</v>
      </c>
    </row>
    <row r="14" spans="1:7">
      <c r="A14" s="27"/>
      <c r="C14" s="26"/>
      <c r="D14" s="26"/>
    </row>
    <row r="15" spans="1:7">
      <c r="A15" s="27"/>
      <c r="B15" s="26"/>
      <c r="C15" s="26"/>
      <c r="D15" s="26"/>
    </row>
    <row r="16" spans="1:7">
      <c r="A16" s="27"/>
      <c r="B16" s="26"/>
      <c r="C16" s="26"/>
      <c r="D16" s="26"/>
    </row>
    <row r="17" spans="1:4">
      <c r="A17" s="27"/>
      <c r="B17" s="26"/>
      <c r="C17" s="26"/>
      <c r="D17" s="26"/>
    </row>
    <row r="18" spans="1:4">
      <c r="A18" s="27"/>
      <c r="B18" s="26"/>
      <c r="C18" s="26"/>
      <c r="D18" s="26"/>
    </row>
    <row r="19" spans="1:4">
      <c r="A19" s="27"/>
      <c r="B19" s="26"/>
      <c r="C19" s="26"/>
      <c r="D19" s="26"/>
    </row>
    <row r="20" spans="1:4">
      <c r="A20" s="27"/>
      <c r="B20" s="26"/>
      <c r="C20" s="26"/>
      <c r="D20" s="26"/>
    </row>
    <row r="21" spans="1:4">
      <c r="A21" s="27"/>
      <c r="B21" s="26"/>
      <c r="C21" s="26"/>
      <c r="D21" s="26"/>
    </row>
    <row r="22" spans="1:4">
      <c r="A22" s="27"/>
      <c r="B22" s="26"/>
      <c r="C22" s="26"/>
      <c r="D22" s="26"/>
    </row>
    <row r="24" spans="1:4">
      <c r="A24" s="33" t="s">
        <v>61</v>
      </c>
      <c r="B24" s="100" t="s">
        <v>60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2"/>
  <sheetViews>
    <sheetView tabSelected="1" workbookViewId="0">
      <selection activeCell="E6" sqref="E6"/>
    </sheetView>
  </sheetViews>
  <sheetFormatPr defaultColWidth="9" defaultRowHeight="10.5"/>
  <cols>
    <col min="1" max="1" width="25.140625" style="28" bestFit="1" customWidth="1"/>
    <col min="2" max="2" width="47.28515625" style="28" bestFit="1" customWidth="1"/>
    <col min="3" max="3" width="11" style="28" bestFit="1" customWidth="1"/>
    <col min="4" max="4" width="23.5703125" style="28" customWidth="1"/>
    <col min="5" max="5" width="20.7109375" style="28" customWidth="1"/>
    <col min="6" max="6" width="11.140625" style="28" customWidth="1"/>
    <col min="7" max="7" width="10.42578125" style="28" customWidth="1"/>
    <col min="8" max="8" width="14.140625" style="28" customWidth="1"/>
    <col min="9" max="9" width="17.28515625" style="28" customWidth="1"/>
    <col min="10" max="16384" width="9" style="28"/>
  </cols>
  <sheetData>
    <row r="1" spans="1:9" ht="12.75">
      <c r="A1" s="102"/>
      <c r="B1" s="102"/>
      <c r="C1" s="103"/>
      <c r="D1" s="104" t="str">
        <f>"Pass: "&amp;COUNTIF($F$6:$F$1011,"Pass")</f>
        <v>Pass: 9</v>
      </c>
      <c r="E1" s="105" t="str">
        <f>"Untested: "&amp;COUNTIF($F$6:$F$1011,"Untest")</f>
        <v>Untested: 0</v>
      </c>
      <c r="F1" s="102"/>
      <c r="G1" s="106"/>
      <c r="H1" s="107"/>
      <c r="I1" s="107"/>
    </row>
    <row r="2" spans="1:9" ht="12.75">
      <c r="A2" s="108" t="s">
        <v>32</v>
      </c>
      <c r="B2" s="109" t="s">
        <v>188</v>
      </c>
      <c r="C2" s="110"/>
      <c r="D2" s="104" t="str">
        <f>"Fail: "&amp;COUNTIF($F$6:$F$1011,"Fail")</f>
        <v>Fail: 0</v>
      </c>
      <c r="E2" s="105" t="str">
        <f>"N/A: "&amp;COUNTIF($F$6:$F$1011,"N/A")</f>
        <v>N/A: 0</v>
      </c>
      <c r="F2" s="102"/>
      <c r="G2" s="106"/>
      <c r="H2" s="107"/>
      <c r="I2" s="107"/>
    </row>
    <row r="3" spans="1:9" ht="12.75">
      <c r="A3" s="111" t="s">
        <v>33</v>
      </c>
      <c r="B3" s="109" t="s">
        <v>43</v>
      </c>
      <c r="C3" s="111"/>
      <c r="D3" s="112" t="str">
        <f>"Percent Complete: "&amp;ROUND((COUNTIF($F$6:$F$1011,"Pass")*100)/((COUNTA($A$6:$A$1011)*5)-COUNTIF($F$5:$F$1021,"N/A")),2)&amp;"%"</f>
        <v>Percent Complete: 9.47%</v>
      </c>
      <c r="E3" s="113" t="str">
        <f>"Number of cases: "&amp;(COUNTA($A$5:$A$1011))</f>
        <v>Number of cases: 20</v>
      </c>
      <c r="F3" s="102"/>
      <c r="G3" s="114"/>
      <c r="H3" s="107"/>
      <c r="I3" s="107"/>
    </row>
    <row r="4" spans="1:9" ht="21">
      <c r="A4" s="79" t="s">
        <v>34</v>
      </c>
      <c r="B4" s="79" t="s">
        <v>35</v>
      </c>
      <c r="C4" s="79" t="s">
        <v>36</v>
      </c>
      <c r="D4" s="79" t="s">
        <v>37</v>
      </c>
      <c r="E4" s="79" t="s">
        <v>38</v>
      </c>
      <c r="F4" s="79" t="s">
        <v>22</v>
      </c>
      <c r="G4" s="80" t="s">
        <v>39</v>
      </c>
      <c r="H4" s="79" t="s">
        <v>44</v>
      </c>
      <c r="I4" s="79" t="s">
        <v>40</v>
      </c>
    </row>
    <row r="5" spans="1:9" ht="52.5">
      <c r="A5" s="193" t="str">
        <f>IF(OR(B5&lt;&gt;"",E5&lt;&gt;""),"["&amp;TEXT($B$2,"#")&amp;"-"&amp;TEXT(ROW()-4,"##")&amp;"]","")</f>
        <v>[&lt;Requset Form&gt;-1]</v>
      </c>
      <c r="B5" s="193" t="s">
        <v>144</v>
      </c>
      <c r="C5" s="193" t="s">
        <v>145</v>
      </c>
      <c r="D5" s="194" t="s">
        <v>146</v>
      </c>
      <c r="E5" s="194" t="s">
        <v>147</v>
      </c>
      <c r="F5" s="193" t="s">
        <v>148</v>
      </c>
      <c r="G5" s="194"/>
      <c r="H5" s="195" t="s">
        <v>149</v>
      </c>
      <c r="I5" s="193"/>
    </row>
    <row r="6" spans="1:9" ht="52.5">
      <c r="A6" s="193" t="str">
        <f t="shared" ref="A5:A23" si="0">IF(OR(B6&lt;&gt;"",E6&lt;&gt;""),"["&amp;TEXT($B$2,"#")&amp;"-"&amp;TEXT(ROW()-4,"##")&amp;"]","")</f>
        <v>[&lt;Requset Form&gt;-2]</v>
      </c>
      <c r="B6" s="193" t="s">
        <v>150</v>
      </c>
      <c r="C6" s="194" t="s">
        <v>145</v>
      </c>
      <c r="D6" s="194" t="s">
        <v>151</v>
      </c>
      <c r="E6" s="194" t="s">
        <v>147</v>
      </c>
      <c r="F6" s="193" t="s">
        <v>148</v>
      </c>
      <c r="G6" s="194"/>
      <c r="H6" s="195" t="s">
        <v>149</v>
      </c>
      <c r="I6" s="193"/>
    </row>
    <row r="7" spans="1:9" ht="42">
      <c r="A7" s="193" t="str">
        <f t="shared" si="0"/>
        <v>[&lt;Requset Form&gt;-3]</v>
      </c>
      <c r="B7" s="193" t="s">
        <v>152</v>
      </c>
      <c r="C7" s="194" t="s">
        <v>145</v>
      </c>
      <c r="D7" s="194" t="s">
        <v>153</v>
      </c>
      <c r="E7" s="194" t="s">
        <v>154</v>
      </c>
      <c r="F7" s="193" t="s">
        <v>148</v>
      </c>
      <c r="G7" s="194"/>
      <c r="H7" s="195" t="s">
        <v>149</v>
      </c>
      <c r="I7" s="193"/>
    </row>
    <row r="8" spans="1:9" ht="42">
      <c r="A8" s="193" t="str">
        <f t="shared" si="0"/>
        <v>[&lt;Requset Form&gt;-4]</v>
      </c>
      <c r="B8" s="194" t="s">
        <v>155</v>
      </c>
      <c r="C8" s="194" t="s">
        <v>145</v>
      </c>
      <c r="D8" s="194" t="s">
        <v>156</v>
      </c>
      <c r="E8" s="194" t="s">
        <v>154</v>
      </c>
      <c r="F8" s="193" t="s">
        <v>148</v>
      </c>
      <c r="G8" s="194"/>
      <c r="H8" s="195" t="s">
        <v>149</v>
      </c>
      <c r="I8" s="193"/>
    </row>
    <row r="9" spans="1:9" ht="42">
      <c r="A9" s="193" t="str">
        <f t="shared" si="0"/>
        <v>[&lt;Requset Form&gt;-5]</v>
      </c>
      <c r="B9" s="194" t="s">
        <v>157</v>
      </c>
      <c r="C9" s="194" t="s">
        <v>145</v>
      </c>
      <c r="D9" s="194" t="s">
        <v>158</v>
      </c>
      <c r="E9" s="194" t="s">
        <v>159</v>
      </c>
      <c r="F9" s="193" t="s">
        <v>148</v>
      </c>
      <c r="G9" s="194"/>
      <c r="H9" s="195" t="s">
        <v>149</v>
      </c>
      <c r="I9" s="193"/>
    </row>
    <row r="10" spans="1:9" ht="42">
      <c r="A10" s="193" t="str">
        <f t="shared" si="0"/>
        <v>[&lt;Requset Form&gt;-6]</v>
      </c>
      <c r="B10" s="194" t="s">
        <v>160</v>
      </c>
      <c r="C10" s="194" t="s">
        <v>145</v>
      </c>
      <c r="D10" s="194" t="s">
        <v>161</v>
      </c>
      <c r="E10" s="194" t="s">
        <v>162</v>
      </c>
      <c r="F10" s="193" t="s">
        <v>148</v>
      </c>
      <c r="G10" s="194"/>
      <c r="H10" s="195" t="s">
        <v>149</v>
      </c>
      <c r="I10" s="193"/>
    </row>
    <row r="11" spans="1:9" ht="31.5">
      <c r="A11" s="193" t="str">
        <f t="shared" si="0"/>
        <v>[&lt;Requset Form&gt;-7]</v>
      </c>
      <c r="B11" s="194" t="s">
        <v>163</v>
      </c>
      <c r="C11" s="194" t="s">
        <v>145</v>
      </c>
      <c r="D11" s="194" t="s">
        <v>164</v>
      </c>
      <c r="E11" s="194" t="s">
        <v>165</v>
      </c>
      <c r="F11" s="193" t="s">
        <v>148</v>
      </c>
      <c r="G11" s="194"/>
      <c r="H11" s="195" t="s">
        <v>149</v>
      </c>
      <c r="I11" s="193"/>
    </row>
    <row r="12" spans="1:9" ht="31.5">
      <c r="A12" s="193" t="str">
        <f t="shared" si="0"/>
        <v>[&lt;Requset Form&gt;-8]</v>
      </c>
      <c r="B12" s="194" t="s">
        <v>166</v>
      </c>
      <c r="C12" s="194" t="s">
        <v>145</v>
      </c>
      <c r="D12" s="194" t="s">
        <v>167</v>
      </c>
      <c r="E12" s="194" t="s">
        <v>168</v>
      </c>
      <c r="F12" s="193" t="s">
        <v>148</v>
      </c>
      <c r="G12" s="194"/>
      <c r="H12" s="195" t="s">
        <v>149</v>
      </c>
      <c r="I12" s="193"/>
    </row>
    <row r="13" spans="1:9" ht="42">
      <c r="A13" s="193" t="str">
        <f t="shared" si="0"/>
        <v>[&lt;Requset Form&gt;-9]</v>
      </c>
      <c r="B13" s="194" t="s">
        <v>169</v>
      </c>
      <c r="C13" s="194" t="s">
        <v>145</v>
      </c>
      <c r="D13" s="194" t="s">
        <v>170</v>
      </c>
      <c r="E13" s="194" t="s">
        <v>171</v>
      </c>
      <c r="F13" s="193" t="s">
        <v>148</v>
      </c>
      <c r="G13" s="192"/>
      <c r="H13" s="195" t="s">
        <v>149</v>
      </c>
      <c r="I13" s="193"/>
    </row>
    <row r="14" spans="1:9" ht="21">
      <c r="A14" s="193" t="str">
        <f t="shared" si="0"/>
        <v>[&lt;Requset Form&gt;-10]</v>
      </c>
      <c r="B14" s="194" t="s">
        <v>172</v>
      </c>
      <c r="C14" s="194" t="s">
        <v>145</v>
      </c>
      <c r="D14" s="194" t="s">
        <v>173</v>
      </c>
      <c r="E14" s="194" t="s">
        <v>174</v>
      </c>
      <c r="F14" s="193" t="s">
        <v>148</v>
      </c>
      <c r="G14" s="192"/>
      <c r="H14" s="195" t="s">
        <v>149</v>
      </c>
      <c r="I14" s="193"/>
    </row>
    <row r="15" spans="1:9">
      <c r="A15" s="85" t="str">
        <f t="shared" si="0"/>
        <v/>
      </c>
      <c r="B15" s="86"/>
      <c r="C15" s="83"/>
      <c r="D15" s="86"/>
      <c r="E15" s="86"/>
      <c r="F15" s="82"/>
      <c r="G15" s="87"/>
      <c r="H15" s="84"/>
      <c r="I15" s="85"/>
    </row>
    <row r="16" spans="1:9">
      <c r="A16" s="85" t="str">
        <f t="shared" si="0"/>
        <v/>
      </c>
      <c r="B16" s="86"/>
      <c r="C16" s="83"/>
      <c r="D16" s="86"/>
      <c r="E16" s="86"/>
      <c r="F16" s="82"/>
      <c r="G16" s="81"/>
      <c r="H16" s="84"/>
      <c r="I16" s="85"/>
    </row>
    <row r="17" spans="1:9">
      <c r="A17" s="85" t="str">
        <f t="shared" si="0"/>
        <v/>
      </c>
      <c r="B17" s="86"/>
      <c r="C17" s="83"/>
      <c r="D17" s="86"/>
      <c r="E17" s="86"/>
      <c r="F17" s="82"/>
      <c r="G17" s="81"/>
      <c r="H17" s="84"/>
      <c r="I17" s="85"/>
    </row>
    <row r="18" spans="1:9">
      <c r="A18" s="85" t="str">
        <f t="shared" si="0"/>
        <v/>
      </c>
      <c r="B18" s="86"/>
      <c r="C18" s="83"/>
      <c r="D18" s="86"/>
      <c r="E18" s="86"/>
      <c r="F18" s="82"/>
      <c r="G18" s="87"/>
      <c r="H18" s="84"/>
      <c r="I18" s="85"/>
    </row>
    <row r="19" spans="1:9">
      <c r="A19" s="85" t="str">
        <f t="shared" si="0"/>
        <v/>
      </c>
      <c r="B19" s="86"/>
      <c r="C19" s="83"/>
      <c r="D19" s="86"/>
      <c r="E19" s="86"/>
      <c r="F19" s="82"/>
      <c r="G19" s="81"/>
      <c r="H19" s="84"/>
      <c r="I19" s="85"/>
    </row>
    <row r="20" spans="1:9">
      <c r="A20" s="85" t="str">
        <f t="shared" si="0"/>
        <v/>
      </c>
      <c r="B20" s="86"/>
      <c r="C20" s="83"/>
      <c r="D20" s="86"/>
      <c r="E20" s="86"/>
      <c r="F20" s="82"/>
      <c r="G20" s="87"/>
      <c r="H20" s="84"/>
      <c r="I20" s="85"/>
    </row>
    <row r="21" spans="1:9">
      <c r="A21" s="85" t="str">
        <f t="shared" si="0"/>
        <v/>
      </c>
      <c r="B21" s="86"/>
      <c r="C21" s="83"/>
      <c r="D21" s="86"/>
      <c r="E21" s="86"/>
      <c r="F21" s="82"/>
      <c r="G21" s="87"/>
      <c r="H21" s="84"/>
      <c r="I21" s="85"/>
    </row>
    <row r="22" spans="1:9">
      <c r="A22" s="85" t="str">
        <f t="shared" si="0"/>
        <v/>
      </c>
      <c r="B22" s="87"/>
      <c r="C22" s="82"/>
      <c r="D22" s="88"/>
      <c r="E22" s="87"/>
      <c r="F22" s="82"/>
      <c r="G22" s="87"/>
      <c r="H22" s="84"/>
      <c r="I22" s="85"/>
    </row>
    <row r="23" spans="1:9">
      <c r="A23" s="85" t="str">
        <f t="shared" si="0"/>
        <v/>
      </c>
      <c r="B23" s="87"/>
      <c r="C23" s="82"/>
      <c r="D23" s="88"/>
      <c r="E23" s="87"/>
      <c r="F23" s="82"/>
      <c r="G23" s="87"/>
      <c r="H23" s="84"/>
      <c r="I23" s="85"/>
    </row>
    <row r="24" spans="1:9">
      <c r="A24" s="81"/>
      <c r="B24" s="87"/>
      <c r="C24" s="82"/>
      <c r="D24" s="87"/>
      <c r="E24" s="87"/>
      <c r="F24" s="82"/>
      <c r="G24" s="87"/>
      <c r="H24" s="84"/>
      <c r="I24" s="85"/>
    </row>
    <row r="25" spans="1:9">
      <c r="A25" s="87"/>
      <c r="B25" s="87"/>
      <c r="C25" s="87"/>
      <c r="D25" s="87"/>
      <c r="E25" s="87"/>
      <c r="F25" s="82"/>
      <c r="G25" s="87"/>
      <c r="H25" s="84"/>
      <c r="I25" s="85"/>
    </row>
    <row r="26" spans="1:9">
      <c r="A26" s="87"/>
      <c r="B26" s="87"/>
      <c r="C26" s="87"/>
      <c r="D26" s="87"/>
      <c r="E26" s="87"/>
      <c r="F26" s="82"/>
      <c r="G26" s="87"/>
      <c r="H26" s="84"/>
      <c r="I26" s="85"/>
    </row>
    <row r="27" spans="1:9">
      <c r="A27" s="87"/>
      <c r="B27" s="87"/>
      <c r="C27" s="87"/>
      <c r="D27" s="87"/>
      <c r="E27" s="87"/>
      <c r="F27" s="82"/>
      <c r="G27" s="87"/>
      <c r="H27" s="84"/>
      <c r="I27" s="85"/>
    </row>
    <row r="28" spans="1:9">
      <c r="A28" s="81"/>
      <c r="B28" s="81"/>
      <c r="C28" s="81"/>
      <c r="D28" s="81"/>
      <c r="E28" s="87"/>
      <c r="F28" s="82"/>
      <c r="G28" s="87"/>
      <c r="H28" s="84"/>
      <c r="I28" s="85"/>
    </row>
    <row r="29" spans="1:9">
      <c r="A29" s="87"/>
      <c r="B29" s="87"/>
      <c r="C29" s="87"/>
      <c r="D29" s="87"/>
      <c r="E29" s="87"/>
      <c r="F29" s="82"/>
      <c r="G29" s="87"/>
      <c r="H29" s="84"/>
      <c r="I29" s="85"/>
    </row>
    <row r="30" spans="1:9">
      <c r="A30" s="87"/>
      <c r="B30" s="87"/>
      <c r="C30" s="87"/>
      <c r="D30" s="87"/>
      <c r="E30" s="87"/>
      <c r="F30" s="82"/>
      <c r="G30" s="89"/>
      <c r="H30" s="84"/>
      <c r="I30" s="85"/>
    </row>
    <row r="31" spans="1:9">
      <c r="A31" s="87"/>
      <c r="B31" s="87"/>
      <c r="C31" s="87"/>
      <c r="D31" s="87"/>
      <c r="E31" s="87"/>
      <c r="F31" s="82"/>
      <c r="G31" s="89"/>
      <c r="H31" s="84"/>
      <c r="I31" s="85"/>
    </row>
    <row r="32" spans="1:9">
      <c r="A32" s="87"/>
      <c r="B32" s="90"/>
      <c r="C32" s="88"/>
      <c r="D32" s="87"/>
      <c r="E32" s="87"/>
      <c r="F32" s="82"/>
      <c r="G32" s="89"/>
      <c r="H32" s="84"/>
      <c r="I32" s="85"/>
    </row>
    <row r="33" spans="1:9">
      <c r="A33" s="87"/>
      <c r="B33" s="90"/>
      <c r="C33" s="87"/>
      <c r="D33" s="88"/>
      <c r="E33" s="87"/>
      <c r="F33" s="82"/>
      <c r="G33" s="89"/>
      <c r="H33" s="84"/>
      <c r="I33" s="85"/>
    </row>
    <row r="34" spans="1:9">
      <c r="A34" s="87"/>
      <c r="B34" s="90"/>
      <c r="C34" s="87"/>
      <c r="D34" s="88"/>
      <c r="E34" s="87"/>
      <c r="F34" s="82"/>
      <c r="G34" s="89"/>
      <c r="H34" s="84"/>
      <c r="I34" s="85"/>
    </row>
    <row r="35" spans="1:9">
      <c r="A35" s="87"/>
      <c r="B35" s="90"/>
      <c r="C35" s="87"/>
      <c r="D35" s="88"/>
      <c r="E35" s="87"/>
      <c r="F35" s="82"/>
      <c r="G35" s="89"/>
      <c r="H35" s="84"/>
      <c r="I35" s="85"/>
    </row>
    <row r="36" spans="1:9">
      <c r="A36" s="87"/>
      <c r="B36" s="90"/>
      <c r="C36" s="87"/>
      <c r="D36" s="88"/>
      <c r="E36" s="87"/>
      <c r="F36" s="82"/>
      <c r="G36" s="89"/>
      <c r="H36" s="84"/>
      <c r="I36" s="85"/>
    </row>
    <row r="37" spans="1:9">
      <c r="A37" s="87"/>
      <c r="B37" s="90"/>
      <c r="C37" s="87"/>
      <c r="D37" s="88"/>
      <c r="E37" s="87"/>
      <c r="F37" s="82"/>
      <c r="G37" s="89"/>
      <c r="H37" s="84"/>
      <c r="I37" s="85"/>
    </row>
    <row r="38" spans="1:9">
      <c r="A38" s="89"/>
      <c r="B38" s="89"/>
      <c r="C38" s="89"/>
      <c r="D38" s="89"/>
      <c r="E38" s="89"/>
      <c r="F38" s="89"/>
      <c r="G38" s="89"/>
      <c r="H38" s="89"/>
      <c r="I38" s="89"/>
    </row>
    <row r="39" spans="1:9">
      <c r="A39" s="89"/>
      <c r="B39" s="89"/>
      <c r="C39" s="89"/>
      <c r="D39" s="89"/>
      <c r="E39" s="89"/>
      <c r="F39" s="89"/>
      <c r="G39" s="89"/>
      <c r="H39" s="89"/>
      <c r="I39" s="89"/>
    </row>
    <row r="40" spans="1:9">
      <c r="A40" s="89"/>
      <c r="B40" s="89"/>
      <c r="C40" s="89"/>
      <c r="D40" s="89"/>
      <c r="E40" s="89"/>
      <c r="F40" s="89"/>
      <c r="G40" s="89"/>
      <c r="H40" s="89"/>
      <c r="I40" s="89"/>
    </row>
    <row r="41" spans="1:9">
      <c r="A41" s="89"/>
      <c r="B41" s="89"/>
      <c r="C41" s="89"/>
      <c r="D41" s="89"/>
      <c r="E41" s="89"/>
      <c r="F41" s="89"/>
      <c r="G41" s="89"/>
      <c r="H41" s="89"/>
      <c r="I41" s="89"/>
    </row>
    <row r="42" spans="1:9">
      <c r="A42" s="89"/>
      <c r="B42" s="89"/>
      <c r="C42" s="89"/>
      <c r="D42" s="89"/>
      <c r="E42" s="89"/>
      <c r="F42" s="89"/>
      <c r="G42" s="89"/>
      <c r="H42" s="89"/>
      <c r="I42" s="89"/>
    </row>
    <row r="43" spans="1:9">
      <c r="A43" s="89"/>
      <c r="B43" s="89"/>
      <c r="C43" s="89"/>
      <c r="D43" s="89"/>
      <c r="E43" s="89"/>
      <c r="F43" s="89"/>
      <c r="G43" s="89"/>
      <c r="H43" s="89"/>
      <c r="I43" s="89"/>
    </row>
    <row r="44" spans="1:9">
      <c r="A44" s="89"/>
      <c r="B44" s="89"/>
      <c r="C44" s="89"/>
      <c r="D44" s="89"/>
      <c r="E44" s="89"/>
      <c r="F44" s="89"/>
      <c r="G44" s="89"/>
      <c r="H44" s="89"/>
      <c r="I44" s="89"/>
    </row>
    <row r="45" spans="1:9">
      <c r="A45" s="89"/>
      <c r="B45" s="89"/>
      <c r="C45" s="89"/>
      <c r="D45" s="89"/>
      <c r="E45" s="89"/>
      <c r="F45" s="89"/>
      <c r="G45" s="89"/>
      <c r="H45" s="89"/>
      <c r="I45" s="89"/>
    </row>
    <row r="46" spans="1:9">
      <c r="A46" s="89"/>
      <c r="B46" s="89"/>
      <c r="C46" s="89"/>
      <c r="D46" s="89"/>
      <c r="E46" s="89"/>
      <c r="F46" s="89"/>
      <c r="G46" s="89"/>
      <c r="H46" s="89"/>
      <c r="I46" s="89"/>
    </row>
    <row r="47" spans="1:9">
      <c r="A47" s="89"/>
      <c r="B47" s="89"/>
      <c r="C47" s="89"/>
      <c r="D47" s="89"/>
      <c r="E47" s="89"/>
      <c r="F47" s="89"/>
      <c r="G47" s="89"/>
      <c r="H47" s="89"/>
      <c r="I47" s="89"/>
    </row>
    <row r="48" spans="1:9">
      <c r="A48" s="89"/>
      <c r="B48" s="89"/>
      <c r="C48" s="89"/>
      <c r="D48" s="89"/>
      <c r="E48" s="89"/>
      <c r="F48" s="89"/>
      <c r="G48" s="89"/>
      <c r="H48" s="89"/>
      <c r="I48" s="89"/>
    </row>
    <row r="49" spans="1:9">
      <c r="A49" s="89"/>
      <c r="B49" s="89"/>
      <c r="C49" s="89"/>
      <c r="D49" s="89"/>
      <c r="E49" s="89"/>
      <c r="F49" s="89"/>
      <c r="G49" s="89"/>
      <c r="H49" s="89"/>
      <c r="I49" s="89"/>
    </row>
    <row r="50" spans="1:9">
      <c r="A50" s="89"/>
      <c r="B50" s="89"/>
      <c r="C50" s="89"/>
      <c r="D50" s="89"/>
      <c r="E50" s="89"/>
      <c r="F50" s="89"/>
      <c r="G50" s="89"/>
      <c r="H50" s="89"/>
      <c r="I50" s="89"/>
    </row>
    <row r="51" spans="1:9">
      <c r="A51" s="89"/>
      <c r="B51" s="89"/>
      <c r="C51" s="89"/>
      <c r="D51" s="89"/>
      <c r="E51" s="89"/>
      <c r="F51" s="89"/>
      <c r="G51" s="89"/>
      <c r="H51" s="89"/>
      <c r="I51" s="89"/>
    </row>
    <row r="52" spans="1:9">
      <c r="A52" s="89"/>
      <c r="B52" s="89"/>
      <c r="C52" s="89"/>
      <c r="D52" s="89"/>
      <c r="E52" s="89"/>
      <c r="F52" s="89"/>
      <c r="G52" s="89"/>
      <c r="H52" s="89"/>
      <c r="I52" s="89"/>
    </row>
    <row r="53" spans="1:9">
      <c r="A53" s="89"/>
      <c r="B53" s="89"/>
      <c r="C53" s="89"/>
      <c r="D53" s="89"/>
      <c r="E53" s="89"/>
      <c r="F53" s="89"/>
      <c r="G53" s="89"/>
      <c r="H53" s="89"/>
      <c r="I53" s="89"/>
    </row>
    <row r="54" spans="1:9">
      <c r="A54" s="89"/>
      <c r="B54" s="89"/>
      <c r="C54" s="89"/>
      <c r="D54" s="89"/>
      <c r="E54" s="89"/>
      <c r="F54" s="89"/>
      <c r="G54" s="89"/>
      <c r="H54" s="89"/>
      <c r="I54" s="89"/>
    </row>
    <row r="55" spans="1:9">
      <c r="A55" s="89"/>
      <c r="B55" s="89"/>
      <c r="C55" s="89"/>
      <c r="D55" s="89"/>
      <c r="E55" s="89"/>
      <c r="F55" s="89"/>
      <c r="G55" s="89"/>
      <c r="H55" s="89"/>
      <c r="I55" s="89"/>
    </row>
    <row r="56" spans="1:9">
      <c r="A56" s="89"/>
      <c r="B56" s="89"/>
      <c r="C56" s="89"/>
      <c r="D56" s="89"/>
      <c r="E56" s="89"/>
      <c r="F56" s="89"/>
      <c r="G56" s="89"/>
      <c r="H56" s="89"/>
      <c r="I56" s="89"/>
    </row>
    <row r="57" spans="1:9">
      <c r="A57" s="89"/>
      <c r="B57" s="89"/>
      <c r="C57" s="89"/>
      <c r="D57" s="89"/>
      <c r="E57" s="89"/>
      <c r="F57" s="89"/>
      <c r="G57" s="89"/>
      <c r="H57" s="89"/>
      <c r="I57" s="89"/>
    </row>
    <row r="58" spans="1:9">
      <c r="A58" s="89"/>
      <c r="B58" s="89"/>
      <c r="C58" s="89"/>
      <c r="D58" s="89"/>
      <c r="E58" s="89"/>
      <c r="F58" s="89"/>
      <c r="G58" s="89"/>
      <c r="H58" s="89"/>
      <c r="I58" s="89"/>
    </row>
    <row r="59" spans="1:9">
      <c r="A59" s="89"/>
      <c r="B59" s="89"/>
      <c r="C59" s="89"/>
      <c r="D59" s="89"/>
      <c r="E59" s="89"/>
      <c r="F59" s="89"/>
      <c r="G59" s="89"/>
      <c r="H59" s="89"/>
      <c r="I59" s="89"/>
    </row>
    <row r="60" spans="1:9">
      <c r="A60" s="89"/>
      <c r="B60" s="89"/>
      <c r="C60" s="89"/>
      <c r="D60" s="89"/>
      <c r="E60" s="89"/>
      <c r="F60" s="89"/>
      <c r="G60" s="89"/>
      <c r="H60" s="89"/>
      <c r="I60" s="89"/>
    </row>
    <row r="61" spans="1:9">
      <c r="A61" s="89"/>
      <c r="B61" s="89"/>
      <c r="C61" s="89"/>
      <c r="D61" s="89"/>
      <c r="E61" s="89"/>
      <c r="F61" s="89"/>
      <c r="G61" s="89"/>
      <c r="H61" s="89"/>
      <c r="I61" s="89"/>
    </row>
    <row r="62" spans="1:9">
      <c r="A62" s="89"/>
      <c r="B62" s="89"/>
      <c r="C62" s="89"/>
      <c r="D62" s="89"/>
      <c r="E62" s="89"/>
      <c r="F62" s="89"/>
      <c r="G62" s="89"/>
      <c r="H62" s="89"/>
      <c r="I62" s="89"/>
    </row>
    <row r="63" spans="1:9">
      <c r="A63" s="89"/>
      <c r="B63" s="89"/>
      <c r="C63" s="89"/>
      <c r="D63" s="89"/>
      <c r="E63" s="89"/>
      <c r="F63" s="89"/>
      <c r="G63" s="89"/>
      <c r="H63" s="89"/>
      <c r="I63" s="89"/>
    </row>
    <row r="64" spans="1:9">
      <c r="A64" s="89"/>
      <c r="B64" s="89"/>
      <c r="C64" s="89"/>
      <c r="D64" s="89"/>
      <c r="E64" s="89"/>
      <c r="F64" s="89"/>
      <c r="G64" s="89"/>
      <c r="H64" s="89"/>
      <c r="I64" s="89"/>
    </row>
    <row r="65" spans="1:9">
      <c r="A65" s="89"/>
      <c r="B65" s="89"/>
      <c r="C65" s="89"/>
      <c r="D65" s="89"/>
      <c r="E65" s="89"/>
      <c r="F65" s="89"/>
      <c r="G65" s="89"/>
      <c r="H65" s="89"/>
      <c r="I65" s="89"/>
    </row>
    <row r="66" spans="1:9">
      <c r="A66" s="89"/>
      <c r="B66" s="89"/>
      <c r="C66" s="89"/>
      <c r="D66" s="89"/>
      <c r="E66" s="89"/>
      <c r="F66" s="89"/>
      <c r="G66" s="89"/>
      <c r="H66" s="89"/>
      <c r="I66" s="89"/>
    </row>
    <row r="67" spans="1:9">
      <c r="A67" s="89"/>
      <c r="B67" s="89"/>
      <c r="C67" s="89"/>
      <c r="D67" s="89"/>
      <c r="E67" s="89"/>
      <c r="F67" s="89"/>
      <c r="G67" s="89"/>
      <c r="H67" s="89"/>
      <c r="I67" s="89"/>
    </row>
    <row r="68" spans="1:9">
      <c r="A68" s="89"/>
      <c r="B68" s="89"/>
      <c r="C68" s="89"/>
      <c r="D68" s="89"/>
      <c r="E68" s="89"/>
      <c r="F68" s="89"/>
      <c r="G68" s="89"/>
      <c r="H68" s="89"/>
      <c r="I68" s="89"/>
    </row>
    <row r="69" spans="1:9">
      <c r="A69" s="89"/>
      <c r="B69" s="89"/>
      <c r="C69" s="89"/>
      <c r="D69" s="89"/>
      <c r="E69" s="89"/>
      <c r="F69" s="89"/>
      <c r="G69" s="89"/>
      <c r="H69" s="89"/>
      <c r="I69" s="89"/>
    </row>
    <row r="70" spans="1:9">
      <c r="A70" s="89"/>
      <c r="B70" s="89"/>
      <c r="C70" s="89"/>
      <c r="D70" s="89"/>
      <c r="E70" s="89"/>
      <c r="F70" s="89"/>
      <c r="G70" s="89"/>
      <c r="H70" s="89"/>
      <c r="I70" s="89"/>
    </row>
    <row r="71" spans="1:9">
      <c r="A71" s="89"/>
      <c r="B71" s="89"/>
      <c r="C71" s="89"/>
      <c r="D71" s="89"/>
      <c r="E71" s="89"/>
      <c r="F71" s="89"/>
      <c r="G71" s="89"/>
      <c r="H71" s="89"/>
      <c r="I71" s="89"/>
    </row>
    <row r="72" spans="1:9">
      <c r="A72" s="89"/>
      <c r="B72" s="89"/>
      <c r="C72" s="89"/>
      <c r="D72" s="89"/>
      <c r="E72" s="89"/>
      <c r="F72" s="89"/>
      <c r="G72" s="89"/>
      <c r="H72" s="89"/>
      <c r="I72" s="89"/>
    </row>
    <row r="73" spans="1:9">
      <c r="A73" s="89"/>
      <c r="B73" s="89"/>
      <c r="C73" s="89"/>
      <c r="D73" s="89"/>
      <c r="E73" s="89"/>
      <c r="F73" s="89"/>
      <c r="G73" s="89"/>
      <c r="H73" s="89"/>
      <c r="I73" s="89"/>
    </row>
    <row r="74" spans="1:9">
      <c r="A74" s="89"/>
      <c r="B74" s="89"/>
      <c r="C74" s="89"/>
      <c r="D74" s="89"/>
      <c r="E74" s="89"/>
      <c r="F74" s="89"/>
      <c r="G74" s="89"/>
      <c r="H74" s="89"/>
      <c r="I74" s="89"/>
    </row>
    <row r="75" spans="1:9">
      <c r="A75" s="89"/>
      <c r="B75" s="89"/>
      <c r="C75" s="89"/>
      <c r="D75" s="89"/>
      <c r="E75" s="89"/>
      <c r="F75" s="89"/>
      <c r="G75" s="89"/>
      <c r="H75" s="89"/>
      <c r="I75" s="89"/>
    </row>
    <row r="76" spans="1:9">
      <c r="A76" s="89"/>
      <c r="B76" s="89"/>
      <c r="C76" s="89"/>
      <c r="D76" s="89"/>
      <c r="E76" s="89"/>
      <c r="F76" s="89"/>
      <c r="G76" s="89"/>
      <c r="H76" s="89"/>
      <c r="I76" s="89"/>
    </row>
    <row r="77" spans="1:9">
      <c r="A77" s="89"/>
      <c r="B77" s="89"/>
      <c r="C77" s="89"/>
      <c r="D77" s="89"/>
      <c r="E77" s="89"/>
      <c r="F77" s="89"/>
      <c r="G77" s="89"/>
      <c r="H77" s="89"/>
      <c r="I77" s="89"/>
    </row>
    <row r="78" spans="1:9">
      <c r="A78" s="89"/>
      <c r="B78" s="89"/>
      <c r="C78" s="89"/>
      <c r="D78" s="89"/>
      <c r="E78" s="89"/>
      <c r="F78" s="89"/>
      <c r="G78" s="89"/>
      <c r="H78" s="89"/>
      <c r="I78" s="89"/>
    </row>
    <row r="80" spans="1:9">
      <c r="B80" s="115" t="s">
        <v>68</v>
      </c>
    </row>
    <row r="82" spans="1:2">
      <c r="A82" s="33" t="s">
        <v>61</v>
      </c>
      <c r="B82" s="100" t="s">
        <v>60</v>
      </c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Sơn Ngô</cp:lastModifiedBy>
  <dcterms:created xsi:type="dcterms:W3CDTF">2023-02-26T13:32:36Z</dcterms:created>
  <dcterms:modified xsi:type="dcterms:W3CDTF">2024-06-14T11:55:04Z</dcterms:modified>
</cp:coreProperties>
</file>