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oray\OneDrive\Área de Trabalho\"/>
    </mc:Choice>
  </mc:AlternateContent>
  <xr:revisionPtr revIDLastSave="0" documentId="13_ncr:1_{E403ABF2-0478-4EA8-8ACF-2FDDEB4E7E7F}" xr6:coauthVersionLast="47" xr6:coauthVersionMax="47" xr10:uidLastSave="{00000000-0000-0000-0000-000000000000}"/>
  <bookViews>
    <workbookView xWindow="-120" yWindow="-120" windowWidth="20730" windowHeight="11040" firstSheet="3" activeTab="3" xr2:uid="{438E2538-272B-4F30-9E8F-7EDDA0512BAC}"/>
  </bookViews>
  <sheets>
    <sheet name="Dados" sheetId="1" state="hidden" r:id="rId1"/>
    <sheet name="Planilha2" sheetId="2" state="hidden" r:id="rId2"/>
    <sheet name="Planilha1" sheetId="4" state="hidden" r:id="rId3"/>
    <sheet name="Dashboard" sheetId="3" r:id="rId4"/>
  </sheets>
  <definedNames>
    <definedName name="SegmentaçãodeDados_Mês">#N/A</definedName>
    <definedName name="SegmentaçãodeDados_Mês1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<sst xmlns="http://schemas.openxmlformats.org/spreadsheetml/2006/main" count="261" uniqueCount="80">
  <si>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</si>
  <si>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</si>
  <si>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</si>
  <si>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</si>
  <si>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</si>
  <si>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</si>
  <si>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</si>
  <si>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</si>
  <si>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</si>
  <si>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</si>
  <si>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</si>
  <si>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</si>
  <si>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</si>
  <si>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</si>
  <si>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</si>
  <si>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</si>
  <si>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</si>
  <si>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</si>
  <si>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</si>
  <si>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</si>
  <si>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</si>
  <si>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</si>
  <si>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</si>
  <si>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</si>
  <si>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</si>
  <si>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</si>
  <si>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</si>
  <si>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</si>
  <si>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</si>
  <si>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</si>
  <si>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</si>
  <si>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</si>
  <si>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</si>
  <si>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</si>
  <si>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</si>
  <si>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</si>
  <si>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</si>
  <si>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</si>
  <si>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</si>
  <si>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</si>
  <si>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</si>
  <si>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</si>
  <si>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</si>
  <si>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</si>
  <si>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</si>
  <si>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</si>
  <si>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</si>
  <si>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</si>
  <si>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</si>
  <si>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</si>
  <si>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</si>
  <si>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</si>
  <si>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</si>
  <si>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</si>
  <si>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</si>
  <si>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</si>
  <si>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</si>
  <si>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</si>
  <si>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</si>
  <si>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</si>
  <si>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</si>
  <si>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</si>
  <si>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</si>
  <si>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</si>
  <si>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</si>
  <si>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</si>
  <si>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</si>
  <si>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</si>
  <si>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</si>
  <si>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</si>
  <si>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Bancácia</t>
  </si>
  <si>
    <t>Status</t>
  </si>
  <si>
    <t>Rótulos de Linha</t>
  </si>
  <si>
    <t>Soma de Valor</t>
  </si>
  <si>
    <t>Total Geral</t>
  </si>
  <si>
    <t>Mês</t>
  </si>
  <si>
    <t>Data Lançamento</t>
  </si>
  <si>
    <t>Depósito Reservado</t>
  </si>
  <si>
    <t>Total Reservado:</t>
  </si>
  <si>
    <t xml:space="preserve">Meta de Reserva: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</si>
</sst>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1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215C9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8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1" fontId="0" fillId="4" borderId="0" xfId="0" applyNumberFormat="1" applyFill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8" fontId="2" fillId="4" borderId="0" xfId="0" applyNumberFormat="1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34"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2" formatCode="&quot;R$&quot;\ #,##0.00;[Red]\-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215C98"/>
        </patternFill>
      </fill>
      <alignment horizontal="left" vertical="bottom" textRotation="0" wrapText="0" indent="0" justifyLastLine="0" shrinkToFit="0" readingOrder="0"/>
    </dxf>
    <dxf>
      <font>
        <b/>
        <i val="0"/>
        <sz val="12"/>
        <color theme="0"/>
        <name val="Segoe UI Light"/>
        <family val="2"/>
        <scheme val="none"/>
      </font>
      <fill>
        <patternFill>
          <bgColor rgb="FF215F9A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rgb="FF215C98"/>
        <name val="Segoe UI Light"/>
        <family val="2"/>
        <scheme val="none"/>
      </font>
      <border diagonalUp="0" diagonalDown="0">
        <left/>
        <right/>
        <top/>
        <bottom/>
        <vertical/>
        <horizontal/>
      </border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</dxfs>
  <tableStyles count="2" defaultTableStyle="TableStyleMedium2" defaultPivotStyle="PivotStyleLight16">
    <tableStyle name="Estilo Novo" pivot="0" table="0" count="10" xr9:uid="{9B6DC7A6-141C-451C-9EE0-A9BAA234B27E}">
      <tableStyleElement type="wholeTable" dxfId="33"/>
      <tableStyleElement type="headerRow" dxfId="32"/>
    </tableStyle>
    <tableStyle name="Meu estilo" pivot="0" table="0" count="10" xr9:uid="{B1F650C7-C24A-44C9-8EA8-A9C6CE105F12}">
      <tableStyleElement type="wholeTable" dxfId="31"/>
      <tableStyleElement type="headerRow" dxfId="30"/>
    </tableStyle>
  </tableStyles>
  <colors>
    <mruColors>
      <color rgb="FF215F9A"/>
      <color rgb="FF215C98"/>
      <color rgb="FFF5F5F5"/>
      <color rgb="FFF7F7F7"/>
      <color rgb="FFFFFFFF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patternFill patternType="solid">
              <fgColor auto="1"/>
              <bgColor rgb="FF215F9A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F0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3" tint="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3" tint="0.8999603259376811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3" tint="0.8999603259376811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3" tint="0.8999603259376811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3" tint="0.8999603259376811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3" tint="0.8999603259376811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 tint="0.79995117038483843"/>
              <bgColor rgb="FF215F9A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 tint="0.59999389629810485"/>
              <bgColor rgb="FF215F9A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Novo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Meu 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DIO.xlsx]Planilha2!Tabela dinâmica3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46000">
                <a:srgbClr val="215C98">
                  <a:alpha val="86000"/>
                </a:srgb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451170169791896E-2"/>
          <c:y val="7.4074358558300787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6000">
                  <a:srgbClr val="215C98">
                    <a:alpha val="86000"/>
                  </a:srgb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Planilha2!$F$4:$F$8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2-4ACA-80BE-D76824F5C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468896"/>
        <c:axId val="1254465536"/>
      </c:barChart>
      <c:catAx>
        <c:axId val="12544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4465536"/>
        <c:crosses val="autoZero"/>
        <c:auto val="1"/>
        <c:lblAlgn val="ctr"/>
        <c:lblOffset val="100"/>
        <c:noMultiLvlLbl val="0"/>
      </c:catAx>
      <c:valAx>
        <c:axId val="1254465536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2544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DIO.xlsx]Planilha2!Tabela dinâmica2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70000">
                <a:srgbClr val="215C98">
                  <a:alpha val="86000"/>
                </a:srgb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979461467996182E-2"/>
          <c:y val="0.12892550781485679"/>
          <c:w val="0.98142801574330785"/>
          <c:h val="0.66585257603895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70000">
                  <a:srgbClr val="215C98">
                    <a:alpha val="86000"/>
                  </a:srgb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Planilha2!$C$4:$C$19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B88-86B2-694D5FA3D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475136"/>
        <c:axId val="1254470816"/>
      </c:barChart>
      <c:catAx>
        <c:axId val="12544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4470816"/>
        <c:crosses val="autoZero"/>
        <c:auto val="1"/>
        <c:lblAlgn val="ctr"/>
        <c:lblOffset val="100"/>
        <c:noMultiLvlLbl val="0"/>
      </c:catAx>
      <c:valAx>
        <c:axId val="1254470816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2544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 Reservado:</c:v>
                </c:pt>
              </c:strCache>
            </c:strRef>
          </c:tx>
          <c:spPr>
            <a:gradFill>
              <a:gsLst>
                <a:gs pos="56000">
                  <a:srgbClr val="215C98">
                    <a:alpha val="86000"/>
                  </a:srgb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Planilha1!$C$3</c:f>
              <c:numCache>
                <c:formatCode>"R$"\ #,##0.00</c:formatCode>
                <c:ptCount val="1"/>
                <c:pt idx="0">
                  <c:v>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0-40E9-8D4A-FD846FF02DDB}"/>
            </c:ext>
          </c:extLst>
        </c:ser>
        <c:ser>
          <c:idx val="1"/>
          <c:order val="1"/>
          <c:tx>
            <c:strRef>
              <c:f>Planilha1!$B$4</c:f>
              <c:strCache>
                <c:ptCount val="1"/>
                <c:pt idx="0">
                  <c:v>Meta de Reserva: 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Planilha1!$C$4</c:f>
              <c:numCache>
                <c:formatCode>"R$"\ #,##0.00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0-40E9-8D4A-FD846FF02D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91321040"/>
        <c:axId val="1291307600"/>
      </c:barChart>
      <c:catAx>
        <c:axId val="12913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1307600"/>
        <c:crosses val="autoZero"/>
        <c:auto val="1"/>
        <c:lblAlgn val="ctr"/>
        <c:lblOffset val="100"/>
        <c:noMultiLvlLbl val="0"/>
      </c:catAx>
      <c:valAx>
        <c:axId val="12913076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9132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10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9.svg"/><Relationship Id="rId5" Type="http://schemas.openxmlformats.org/officeDocument/2006/relationships/chart" Target="../charts/chart2.xml"/><Relationship Id="rId10" Type="http://schemas.openxmlformats.org/officeDocument/2006/relationships/image" Target="../media/image8.png"/><Relationship Id="rId4" Type="http://schemas.openxmlformats.org/officeDocument/2006/relationships/image" Target="../media/image3.svg"/><Relationship Id="rId9" Type="http://schemas.openxmlformats.org/officeDocument/2006/relationships/image" Target="../media/image7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1819275</xdr:colOff>
      <xdr:row>29</xdr:row>
      <xdr:rowOff>66675</xdr:rowOff>
    </xdr:from>
    <xdr:to>
      <xdr:col>6</xdr:col>
      <xdr:colOff>476250</xdr:colOff>
      <xdr:row>43</xdr:row>
      <xdr:rowOff>66675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Mês 1">
              <a:extLst>
                <a:ext uri="{FF2B5EF4-FFF2-40B4-BE49-F238E27FC236}">
                  <a16:creationId xmlns:a16="http://schemas.microsoft.com/office/drawing/2014/main" id="{19331E6D-D8B8-D1E2-B031-ADCA79C0DA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55911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123823</xdr:rowOff>
    </xdr:from>
    <xdr:to>
      <xdr:col>18</xdr:col>
      <xdr:colOff>457199</xdr:colOff>
      <xdr:row>5</xdr:row>
      <xdr:rowOff>9524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D77C508E-CA11-2DFE-9A89-56C170E56CD0}"/>
            </a:ext>
          </a:extLst>
        </xdr:cNvPr>
        <xdr:cNvSpPr/>
      </xdr:nvSpPr>
      <xdr:spPr>
        <a:xfrm>
          <a:off x="1752600" y="123823"/>
          <a:ext cx="10706099" cy="838201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152400</xdr:colOff>
      <xdr:row>0</xdr:row>
      <xdr:rowOff>171450</xdr:rowOff>
    </xdr:from>
    <xdr:to>
      <xdr:col>17</xdr:col>
      <xdr:colOff>457896</xdr:colOff>
      <xdr:row>5</xdr:row>
      <xdr:rowOff>9525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2BCBA4EA-0623-D76D-52F2-EA6A528617B5}"/>
            </a:ext>
          </a:extLst>
        </xdr:cNvPr>
        <xdr:cNvGrpSpPr/>
      </xdr:nvGrpSpPr>
      <xdr:grpSpPr>
        <a:xfrm>
          <a:off x="1809750" y="171450"/>
          <a:ext cx="10040046" cy="790575"/>
          <a:chOff x="1916907" y="171450"/>
          <a:chExt cx="10040046" cy="790575"/>
        </a:xfrm>
      </xdr:grpSpPr>
      <xdr:sp macro="" textlink="">
        <xdr:nvSpPr>
          <xdr:cNvPr id="42" name="Retângulo 41">
            <a:extLst>
              <a:ext uri="{FF2B5EF4-FFF2-40B4-BE49-F238E27FC236}">
                <a16:creationId xmlns:a16="http://schemas.microsoft.com/office/drawing/2014/main" id="{1D5C8103-4073-4707-8F94-41644A2F86FE}"/>
              </a:ext>
            </a:extLst>
          </xdr:cNvPr>
          <xdr:cNvSpPr/>
        </xdr:nvSpPr>
        <xdr:spPr>
          <a:xfrm>
            <a:off x="1916907" y="180975"/>
            <a:ext cx="902493" cy="735804"/>
          </a:xfrm>
          <a:prstGeom prst="rect">
            <a:avLst/>
          </a:prstGeom>
          <a:solidFill>
            <a:srgbClr val="215C9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38C85FEC-B62B-D6DD-0AA3-DED0AA5FBB4B}"/>
              </a:ext>
            </a:extLst>
          </xdr:cNvPr>
          <xdr:cNvSpPr txBox="1"/>
        </xdr:nvSpPr>
        <xdr:spPr>
          <a:xfrm>
            <a:off x="2905125" y="171450"/>
            <a:ext cx="3286125" cy="7905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Olá!</a:t>
            </a:r>
            <a:br>
              <a:rPr lang="pt-BR" sz="1400" b="1" kern="1200">
                <a:latin typeface="Segoe UI Light" panose="020B0502040204020203" pitchFamily="34" charset="0"/>
                <a:cs typeface="Segoe UI Light" panose="020B0502040204020203" pitchFamily="34" charset="0"/>
              </a:rPr>
            </a:br>
            <a:br>
              <a:rPr lang="pt-BR" sz="1400" b="1" kern="1200">
                <a:latin typeface="Segoe UI Light" panose="020B0502040204020203" pitchFamily="34" charset="0"/>
                <a:cs typeface="Segoe UI Light" panose="020B0502040204020203" pitchFamily="34" charset="0"/>
              </a:rPr>
            </a:br>
            <a:r>
              <a:rPr lang="pt-BR" sz="1200" b="0" kern="1200"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862659F7-DFAB-EB8F-95DC-C81EC2AE79DD}"/>
              </a:ext>
            </a:extLst>
          </xdr:cNvPr>
          <xdr:cNvSpPr/>
        </xdr:nvSpPr>
        <xdr:spPr>
          <a:xfrm>
            <a:off x="9591244" y="397236"/>
            <a:ext cx="2365709" cy="240939"/>
          </a:xfrm>
          <a:prstGeom prst="roundRect">
            <a:avLst/>
          </a:prstGeom>
          <a:solidFill>
            <a:srgbClr val="F5F5F5">
              <a:alpha val="78824"/>
            </a:srgbClr>
          </a:solidFill>
          <a:ln w="3175">
            <a:solidFill>
              <a:srgbClr val="215C98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pic>
        <xdr:nvPicPr>
          <xdr:cNvPr id="50" name="Imagem 49">
            <a:extLst>
              <a:ext uri="{FF2B5EF4-FFF2-40B4-BE49-F238E27FC236}">
                <a16:creationId xmlns:a16="http://schemas.microsoft.com/office/drawing/2014/main" id="{F6F61563-75D2-0A34-48A9-D66118A1359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215" t="2521" r="32500" b="42858"/>
          <a:stretch/>
        </xdr:blipFill>
        <xdr:spPr>
          <a:xfrm>
            <a:off x="2105025" y="194405"/>
            <a:ext cx="523875" cy="70424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104775</xdr:colOff>
      <xdr:row>5</xdr:row>
      <xdr:rowOff>169945</xdr:rowOff>
    </xdr:from>
    <xdr:to>
      <xdr:col>9</xdr:col>
      <xdr:colOff>478177</xdr:colOff>
      <xdr:row>19</xdr:row>
      <xdr:rowOff>185737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412919C7-EF88-BCDC-C04C-75C874F7AC63}"/>
            </a:ext>
          </a:extLst>
        </xdr:cNvPr>
        <xdr:cNvGrpSpPr/>
      </xdr:nvGrpSpPr>
      <xdr:grpSpPr>
        <a:xfrm>
          <a:off x="1762125" y="1122445"/>
          <a:ext cx="5231152" cy="2682792"/>
          <a:chOff x="1714500" y="1122445"/>
          <a:chExt cx="5231152" cy="2682792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99BEB7F5-0E5C-2471-57EB-AB28A4AC7D93}"/>
              </a:ext>
            </a:extLst>
          </xdr:cNvPr>
          <xdr:cNvSpPr/>
        </xdr:nvSpPr>
        <xdr:spPr>
          <a:xfrm>
            <a:off x="1724901" y="1128767"/>
            <a:ext cx="5210350" cy="2676470"/>
          </a:xfrm>
          <a:prstGeom prst="roundRect">
            <a:avLst>
              <a:gd name="adj" fmla="val 11303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7D6E5AE6-BE1E-54C9-D273-DAD09CAFA566}"/>
              </a:ext>
            </a:extLst>
          </xdr:cNvPr>
          <xdr:cNvSpPr/>
        </xdr:nvSpPr>
        <xdr:spPr>
          <a:xfrm>
            <a:off x="1714500" y="1122445"/>
            <a:ext cx="5231152" cy="447272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15F9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4" name="Gráfico 5">
            <a:extLst>
              <a:ext uri="{FF2B5EF4-FFF2-40B4-BE49-F238E27FC236}">
                <a16:creationId xmlns:a16="http://schemas.microsoft.com/office/drawing/2014/main" id="{948CAEF9-606E-F3B8-4879-B37CD45A404E}"/>
              </a:ext>
            </a:extLst>
          </xdr:cNvPr>
          <xdr:cNvGraphicFramePr/>
        </xdr:nvGraphicFramePr>
        <xdr:xfrm>
          <a:off x="1820809" y="1566597"/>
          <a:ext cx="4911424" cy="20830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</xdr:col>
      <xdr:colOff>117829</xdr:colOff>
      <xdr:row>6</xdr:row>
      <xdr:rowOff>22703</xdr:rowOff>
    </xdr:from>
    <xdr:to>
      <xdr:col>4</xdr:col>
      <xdr:colOff>351496</xdr:colOff>
      <xdr:row>8</xdr:row>
      <xdr:rowOff>14810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69108C63-DBF8-B73F-491D-0644AC5938E5}"/>
            </a:ext>
          </a:extLst>
        </xdr:cNvPr>
        <xdr:cNvSpPr txBox="1"/>
      </xdr:nvSpPr>
      <xdr:spPr>
        <a:xfrm>
          <a:off x="1775179" y="1165703"/>
          <a:ext cx="2043417" cy="373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 kern="12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Entrada</a:t>
          </a:r>
        </a:p>
      </xdr:txBody>
    </xdr:sp>
    <xdr:clientData/>
  </xdr:twoCellAnchor>
  <xdr:twoCellAnchor>
    <xdr:from>
      <xdr:col>1</xdr:col>
      <xdr:colOff>142331</xdr:colOff>
      <xdr:row>5</xdr:row>
      <xdr:rowOff>157595</xdr:rowOff>
    </xdr:from>
    <xdr:to>
      <xdr:col>2</xdr:col>
      <xdr:colOff>106818</xdr:colOff>
      <xdr:row>8</xdr:row>
      <xdr:rowOff>49376</xdr:rowOff>
    </xdr:to>
    <xdr:pic>
      <xdr:nvPicPr>
        <xdr:cNvPr id="33" name="Gráfico 32" descr="Registrar estrutura de tópicos">
          <a:extLst>
            <a:ext uri="{FF2B5EF4-FFF2-40B4-BE49-F238E27FC236}">
              <a16:creationId xmlns:a16="http://schemas.microsoft.com/office/drawing/2014/main" id="{E8C688B5-BAA0-9087-1AB8-FC41D9A1A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799681" y="1110095"/>
          <a:ext cx="555037" cy="463281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21</xdr:row>
      <xdr:rowOff>133350</xdr:rowOff>
    </xdr:from>
    <xdr:to>
      <xdr:col>18</xdr:col>
      <xdr:colOff>504825</xdr:colOff>
      <xdr:row>35</xdr:row>
      <xdr:rowOff>88370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08668087-7F34-124C-9B84-8096C2AFA8CF}"/>
            </a:ext>
          </a:extLst>
        </xdr:cNvPr>
        <xdr:cNvGrpSpPr/>
      </xdr:nvGrpSpPr>
      <xdr:grpSpPr>
        <a:xfrm>
          <a:off x="1724025" y="4133850"/>
          <a:ext cx="10782300" cy="2622020"/>
          <a:chOff x="750094" y="3321844"/>
          <a:chExt cx="11525249" cy="2812520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6D4204A4-F574-A179-D769-796A372F79F9}"/>
              </a:ext>
            </a:extLst>
          </xdr:cNvPr>
          <xdr:cNvGrpSpPr/>
        </xdr:nvGrpSpPr>
        <xdr:grpSpPr>
          <a:xfrm>
            <a:off x="750094" y="3355179"/>
            <a:ext cx="11525249" cy="2779185"/>
            <a:chOff x="752664" y="3390899"/>
            <a:chExt cx="11486028" cy="2779185"/>
          </a:xfrm>
        </xdr:grpSpPr>
        <xdr:grpSp>
          <xdr:nvGrpSpPr>
            <xdr:cNvPr id="27" name="Agrupar 26">
              <a:extLst>
                <a:ext uri="{FF2B5EF4-FFF2-40B4-BE49-F238E27FC236}">
                  <a16:creationId xmlns:a16="http://schemas.microsoft.com/office/drawing/2014/main" id="{98FE60BA-2F66-4909-347B-420A4F851FB4}"/>
                </a:ext>
              </a:extLst>
            </xdr:cNvPr>
            <xdr:cNvGrpSpPr/>
          </xdr:nvGrpSpPr>
          <xdr:grpSpPr>
            <a:xfrm>
              <a:off x="752664" y="3397250"/>
              <a:ext cx="11486028" cy="2772834"/>
              <a:chOff x="763869" y="3397250"/>
              <a:chExt cx="11486028" cy="2772834"/>
            </a:xfrm>
          </xdr:grpSpPr>
          <xdr:grpSp>
            <xdr:nvGrpSpPr>
              <xdr:cNvPr id="20" name="Agrupar 19">
                <a:extLst>
                  <a:ext uri="{FF2B5EF4-FFF2-40B4-BE49-F238E27FC236}">
                    <a16:creationId xmlns:a16="http://schemas.microsoft.com/office/drawing/2014/main" id="{4F1CAC76-0E66-D938-0103-1ABAEFD4E20A}"/>
                  </a:ext>
                </a:extLst>
              </xdr:cNvPr>
              <xdr:cNvGrpSpPr/>
            </xdr:nvGrpSpPr>
            <xdr:grpSpPr>
              <a:xfrm>
                <a:off x="763869" y="3397250"/>
                <a:ext cx="11486028" cy="2772834"/>
                <a:chOff x="772584" y="3397250"/>
                <a:chExt cx="8096249" cy="2772834"/>
              </a:xfrm>
            </xdr:grpSpPr>
            <xdr:sp macro="" textlink="">
              <xdr:nvSpPr>
                <xdr:cNvPr id="17" name="Retângulo: Cantos Arredondados 16">
                  <a:extLst>
                    <a:ext uri="{FF2B5EF4-FFF2-40B4-BE49-F238E27FC236}">
                      <a16:creationId xmlns:a16="http://schemas.microsoft.com/office/drawing/2014/main" id="{BA20E581-8436-DFDA-94FE-D43CF9B43FF5}"/>
                    </a:ext>
                  </a:extLst>
                </xdr:cNvPr>
                <xdr:cNvSpPr/>
              </xdr:nvSpPr>
              <xdr:spPr>
                <a:xfrm>
                  <a:off x="788682" y="3403785"/>
                  <a:ext cx="8064054" cy="2766299"/>
                </a:xfrm>
                <a:prstGeom prst="roundRect">
                  <a:avLst>
                    <a:gd name="adj" fmla="val 11303"/>
                  </a:avLst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18" name="Retângulo: Cantos Superiores Arredondados 17">
                  <a:extLst>
                    <a:ext uri="{FF2B5EF4-FFF2-40B4-BE49-F238E27FC236}">
                      <a16:creationId xmlns:a16="http://schemas.microsoft.com/office/drawing/2014/main" id="{0F111961-D0CA-4EF5-3BBB-ED29F19D2D49}"/>
                    </a:ext>
                  </a:extLst>
                </xdr:cNvPr>
                <xdr:cNvSpPr/>
              </xdr:nvSpPr>
              <xdr:spPr>
                <a:xfrm>
                  <a:off x="772584" y="3397250"/>
                  <a:ext cx="8096249" cy="462284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215F9A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4">
                <a:extLst>
                  <a:ext uri="{FF2B5EF4-FFF2-40B4-BE49-F238E27FC236}">
                    <a16:creationId xmlns:a16="http://schemas.microsoft.com/office/drawing/2014/main" id="{88B28FDA-C3DB-37BD-C183-FC0A16B98C9E}"/>
                  </a:ext>
                </a:extLst>
              </xdr:cNvPr>
              <xdr:cNvGraphicFramePr/>
            </xdr:nvGraphicFramePr>
            <xdr:xfrm>
              <a:off x="801100" y="3697289"/>
              <a:ext cx="11436386" cy="241987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E3371B8E-E7F3-4B1F-9925-2AE3180A7168}"/>
                </a:ext>
              </a:extLst>
            </xdr:cNvPr>
            <xdr:cNvSpPr txBox="1"/>
          </xdr:nvSpPr>
          <xdr:spPr>
            <a:xfrm>
              <a:off x="840441" y="3390899"/>
              <a:ext cx="1961029" cy="4233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35" name="Gráfico 34" descr="Dinheiro estrutura de tópicos">
            <a:extLst>
              <a:ext uri="{FF2B5EF4-FFF2-40B4-BE49-F238E27FC236}">
                <a16:creationId xmlns:a16="http://schemas.microsoft.com/office/drawing/2014/main" id="{C799BA01-407F-F1A7-FAC5-D398C8FA3B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928688" y="3321844"/>
            <a:ext cx="476250" cy="47625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52388</xdr:colOff>
      <xdr:row>6</xdr:row>
      <xdr:rowOff>154781</xdr:rowOff>
    </xdr:from>
    <xdr:to>
      <xdr:col>0</xdr:col>
      <xdr:colOff>1588294</xdr:colOff>
      <xdr:row>13</xdr:row>
      <xdr:rowOff>154781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9" name="Mês">
              <a:extLst>
                <a:ext uri="{FF2B5EF4-FFF2-40B4-BE49-F238E27FC236}">
                  <a16:creationId xmlns:a16="http://schemas.microsoft.com/office/drawing/2014/main" id="{2F9A0E50-6BB3-4BB3-BECB-787E6A959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8" y="1297781"/>
              <a:ext cx="1535906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17</xdr:col>
      <xdr:colOff>515212</xdr:colOff>
      <xdr:row>2</xdr:row>
      <xdr:rowOff>9094</xdr:rowOff>
    </xdr:from>
    <xdr:to>
      <xdr:col>18</xdr:col>
      <xdr:colOff>161925</xdr:colOff>
      <xdr:row>3</xdr:row>
      <xdr:rowOff>74011</xdr:rowOff>
    </xdr:to>
    <xdr:pic>
      <xdr:nvPicPr>
        <xdr:cNvPr id="47" name="Gráfico 46" descr="Lupa estrutura de tópicos">
          <a:extLst>
            <a:ext uri="{FF2B5EF4-FFF2-40B4-BE49-F238E27FC236}">
              <a16:creationId xmlns:a16="http://schemas.microsoft.com/office/drawing/2014/main" id="{94DEF366-26DF-D9CA-6387-3B200FBC6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907112" y="390094"/>
          <a:ext cx="256313" cy="255417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0</xdr:row>
      <xdr:rowOff>171450</xdr:rowOff>
    </xdr:from>
    <xdr:to>
      <xdr:col>0</xdr:col>
      <xdr:colOff>1609725</xdr:colOff>
      <xdr:row>4</xdr:row>
      <xdr:rowOff>28576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CE94187-9F6B-C121-6110-92A7CA8A461A}"/>
            </a:ext>
          </a:extLst>
        </xdr:cNvPr>
        <xdr:cNvSpPr/>
      </xdr:nvSpPr>
      <xdr:spPr>
        <a:xfrm>
          <a:off x="38100" y="171450"/>
          <a:ext cx="1571625" cy="619126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152400</xdr:colOff>
      <xdr:row>1</xdr:row>
      <xdr:rowOff>76200</xdr:rowOff>
    </xdr:from>
    <xdr:to>
      <xdr:col>0</xdr:col>
      <xdr:colOff>657225</xdr:colOff>
      <xdr:row>4</xdr:row>
      <xdr:rowOff>9525</xdr:rowOff>
    </xdr:to>
    <xdr:pic>
      <xdr:nvPicPr>
        <xdr:cNvPr id="8" name="Gráfico 7" descr="Moedas estrutura de tópicos">
          <a:extLst>
            <a:ext uri="{FF2B5EF4-FFF2-40B4-BE49-F238E27FC236}">
              <a16:creationId xmlns:a16="http://schemas.microsoft.com/office/drawing/2014/main" id="{A2F86AF2-D884-20CA-FF5D-8AE585259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52400" y="266700"/>
          <a:ext cx="504825" cy="504825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1</xdr:row>
      <xdr:rowOff>142875</xdr:rowOff>
    </xdr:from>
    <xdr:to>
      <xdr:col>0</xdr:col>
      <xdr:colOff>1619250</xdr:colOff>
      <xdr:row>3</xdr:row>
      <xdr:rowOff>57150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A8B1A0AA-E313-D724-88F5-1A587174B39D}"/>
            </a:ext>
          </a:extLst>
        </xdr:cNvPr>
        <xdr:cNvSpPr txBox="1"/>
      </xdr:nvSpPr>
      <xdr:spPr>
        <a:xfrm>
          <a:off x="571500" y="333375"/>
          <a:ext cx="10477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kern="1200">
              <a:solidFill>
                <a:schemeClr val="tx2">
                  <a:lumMod val="90000"/>
                  <a:lumOff val="10000"/>
                </a:schemeClr>
              </a:solidFill>
            </a:rPr>
            <a:t>APP INVEST</a:t>
          </a:r>
        </a:p>
      </xdr:txBody>
    </xdr:sp>
    <xdr:clientData/>
  </xdr:twoCellAnchor>
  <xdr:twoCellAnchor>
    <xdr:from>
      <xdr:col>10</xdr:col>
      <xdr:colOff>104775</xdr:colOff>
      <xdr:row>5</xdr:row>
      <xdr:rowOff>104775</xdr:rowOff>
    </xdr:from>
    <xdr:to>
      <xdr:col>18</xdr:col>
      <xdr:colOff>459127</xdr:colOff>
      <xdr:row>20</xdr:row>
      <xdr:rowOff>4762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C9AF8177-57A3-627C-D35F-1F85A61DCE75}"/>
            </a:ext>
          </a:extLst>
        </xdr:cNvPr>
        <xdr:cNvGrpSpPr/>
      </xdr:nvGrpSpPr>
      <xdr:grpSpPr>
        <a:xfrm>
          <a:off x="7229475" y="1057275"/>
          <a:ext cx="5231152" cy="2757487"/>
          <a:chOff x="7229475" y="1057275"/>
          <a:chExt cx="5231152" cy="2757487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62D40FBB-0029-54E8-A671-6AFA2F696CEF}"/>
              </a:ext>
            </a:extLst>
          </xdr:cNvPr>
          <xdr:cNvGrpSpPr/>
        </xdr:nvGrpSpPr>
        <xdr:grpSpPr>
          <a:xfrm>
            <a:off x="7229475" y="1057275"/>
            <a:ext cx="5231152" cy="2757487"/>
            <a:chOff x="7229475" y="1057275"/>
            <a:chExt cx="5231152" cy="2757487"/>
          </a:xfrm>
        </xdr:grpSpPr>
        <xdr:grpSp>
          <xdr:nvGrpSpPr>
            <xdr:cNvPr id="54" name="Agrupar 53">
              <a:extLst>
                <a:ext uri="{FF2B5EF4-FFF2-40B4-BE49-F238E27FC236}">
                  <a16:creationId xmlns:a16="http://schemas.microsoft.com/office/drawing/2014/main" id="{2A8C9BC2-A4FC-B3CA-A7A7-92FB555699A6}"/>
                </a:ext>
              </a:extLst>
            </xdr:cNvPr>
            <xdr:cNvGrpSpPr/>
          </xdr:nvGrpSpPr>
          <xdr:grpSpPr>
            <a:xfrm>
              <a:off x="7229475" y="1131970"/>
              <a:ext cx="5231152" cy="2682792"/>
              <a:chOff x="7229475" y="1131970"/>
              <a:chExt cx="5231152" cy="2682792"/>
            </a:xfrm>
          </xdr:grpSpPr>
          <xdr:sp macro="" textlink="">
            <xdr:nvSpPr>
              <xdr:cNvPr id="34" name="Retângulo: Cantos Arredondados 33">
                <a:extLst>
                  <a:ext uri="{FF2B5EF4-FFF2-40B4-BE49-F238E27FC236}">
                    <a16:creationId xmlns:a16="http://schemas.microsoft.com/office/drawing/2014/main" id="{EA3FC67A-7CD9-7CF1-264B-1C619CAB8E7F}"/>
                  </a:ext>
                </a:extLst>
              </xdr:cNvPr>
              <xdr:cNvSpPr/>
            </xdr:nvSpPr>
            <xdr:spPr>
              <a:xfrm>
                <a:off x="7239876" y="1138292"/>
                <a:ext cx="5210350" cy="2676470"/>
              </a:xfrm>
              <a:prstGeom prst="roundRect">
                <a:avLst>
                  <a:gd name="adj" fmla="val 11303"/>
                </a:avLst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37" name="Retângulo: Cantos Superiores Arredondados 36">
                <a:extLst>
                  <a:ext uri="{FF2B5EF4-FFF2-40B4-BE49-F238E27FC236}">
                    <a16:creationId xmlns:a16="http://schemas.microsoft.com/office/drawing/2014/main" id="{885AE74F-C427-EB4E-EC7F-4407E196DE76}"/>
                  </a:ext>
                </a:extLst>
              </xdr:cNvPr>
              <xdr:cNvSpPr/>
            </xdr:nvSpPr>
            <xdr:spPr>
              <a:xfrm>
                <a:off x="7229475" y="1131970"/>
                <a:ext cx="5231152" cy="44727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215F9A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53" name="CaixaDeTexto 52">
                <a:extLst>
                  <a:ext uri="{FF2B5EF4-FFF2-40B4-BE49-F238E27FC236}">
                    <a16:creationId xmlns:a16="http://schemas.microsoft.com/office/drawing/2014/main" id="{A0D79D72-244D-4BA2-BF89-64B034E528AF}"/>
                  </a:ext>
                </a:extLst>
              </xdr:cNvPr>
              <xdr:cNvSpPr txBox="1"/>
            </xdr:nvSpPr>
            <xdr:spPr>
              <a:xfrm>
                <a:off x="7271104" y="1165703"/>
                <a:ext cx="2043417" cy="37310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2000" b="1" kern="12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   Economia</a:t>
                </a:r>
              </a:p>
            </xdr:txBody>
          </xdr:sp>
        </xdr:grpSp>
        <xdr:pic>
          <xdr:nvPicPr>
            <xdr:cNvPr id="57" name="Gráfico 56" descr="Cofrinho estrutura de tópicos">
              <a:extLst>
                <a:ext uri="{FF2B5EF4-FFF2-40B4-BE49-F238E27FC236}">
                  <a16:creationId xmlns:a16="http://schemas.microsoft.com/office/drawing/2014/main" id="{A691633C-6032-533E-42AD-ACD6E4B67C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7286625" y="1057275"/>
              <a:ext cx="581025" cy="581025"/>
            </a:xfrm>
            <a:prstGeom prst="rect">
              <a:avLst/>
            </a:prstGeom>
          </xdr:spPr>
        </xdr:pic>
      </xdr:grpSp>
      <xdr:graphicFrame macro="">
        <xdr:nvGraphicFramePr>
          <xdr:cNvPr id="55" name="Gráfico 54">
            <a:extLst>
              <a:ext uri="{FF2B5EF4-FFF2-40B4-BE49-F238E27FC236}">
                <a16:creationId xmlns:a16="http://schemas.microsoft.com/office/drawing/2014/main" id="{3CE1D6C2-A50C-4E29-9205-579C5B0362DE}"/>
              </a:ext>
            </a:extLst>
          </xdr:cNvPr>
          <xdr:cNvGraphicFramePr>
            <a:graphicFrameLocks/>
          </xdr:cNvGraphicFramePr>
        </xdr:nvGraphicFramePr>
        <xdr:xfrm>
          <a:off x="7381875" y="1609725"/>
          <a:ext cx="4924425" cy="2114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raya Pires" refreshedDate="45637.466894444442" createdVersion="8" refreshedVersion="8" minRefreshableVersion="3" recordCount="44" xr:uid="{EB1ECB54-C05B-436E-8572-8F6A81DDFC6F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c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0695605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3180C-63A2-4492-B091-F9166820007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3:C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formats count="12">
    <format dxfId="11">
      <pivotArea field="3" type="button" dataOnly="0" labelOnly="1" outline="0" axis="axisRow" fieldPosition="0"/>
    </format>
    <format dxfId="10">
      <pivotArea dataOnly="0" labelOnly="1" outline="0" axis="axisValues" fieldPosition="0"/>
    </format>
    <format dxfId="9">
      <pivotArea field="3" type="button" dataOnly="0" labelOnly="1" outline="0" axis="axisRow" fieldPosition="0"/>
    </format>
    <format dxfId="8">
      <pivotArea dataOnly="0" labelOnly="1" outline="0" axis="axisValues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field="2" type="button" dataOnly="0" labelOnly="1" outline="0" axis="axisPage" fieldPosition="0"/>
    </format>
    <format dxfId="2">
      <pivotArea field="2" type="button" dataOnly="0" labelOnly="1" outline="0" axis="axisPage" fieldPosition="0"/>
    </format>
    <format dxfId="1">
      <pivotArea dataOnly="0" labelOnly="1" outline="0" fieldPosition="0">
        <references count="1">
          <reference field="2" count="1">
            <x v="1"/>
          </reference>
        </references>
      </pivotArea>
    </format>
    <format dxfId="0">
      <pivotArea dataOnly="0" labelOnly="1" outline="0" fieldPosition="0">
        <references count="1">
          <reference field="2" count="1">
            <x v="1"/>
          </reference>
        </references>
      </pivotArea>
    </format>
  </formats>
  <chartFormats count="1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0651A-7D92-428F-8D3E-D6F524A32E0E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E3:F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formats count="8"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field="3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3" type="button" dataOnly="0" labelOnly="1" outline="0" axis="axisRow" fieldPosition="0"/>
    </format>
    <format dxfId="12">
      <pivotArea dataOnly="0" labelOnly="1" outline="0" axis="axisValues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E1634C2F-A731-48D3-B313-420FCC4F4141}" sourceName="Mês">
  <pivotTables>
    <pivotTable tabId="2" name="Tabela dinâmica2"/>
    <pivotTable tabId="2" name="Tabela dinâmica3"/>
  </pivotTables>
  <data>
    <tabular pivotCacheId="1069560500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A853588-F5DC-4139-98E8-E1D553CD6A05}" sourceName="Mês">
  <extLst>
    <x:ext xmlns:x15="http://schemas.microsoft.com/office/spreadsheetml/2010/11/main" uri="{2F2917AC-EB37-4324-AD4E-5DD8C200BD13}">
      <x15:tableSlicerCache tableId="1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E4D05F31-DC75-4F47-B6FF-DEFC3D695E20}" cache="SegmentaçãodeDados_Mês" caption="Mês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3DEE615-BD29-41A8-BA35-38D69712715A}" cache="SegmentaçãodeDados_Mês1" caption="Mês" style="Estilo Novo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D839A-7B6A-4AAA-9463-9103CABC149A}" name="Tabela1" displayName="Tabela1" ref="A1:H45" totalsRowShown="0" headerRowDxfId="29" dataDxfId="28">
  <autoFilter ref="A1:H45" xr:uid="{79FD839A-7B6A-4AAA-9463-9103CABC149A}"/>
  <tableColumns count="8">
    <tableColumn id="1" xr3:uid="{43FDEE5E-DF7D-400D-ADD8-C00FAFA2296B}" name="Data" dataDxfId="27"/>
    <tableColumn id="8" xr3:uid="{2DC66544-B880-48F5-9C18-7DF537A4C775}" name="Mês" dataDxfId="26">
      <calculatedColumnFormula>MONTH(Tabela1[[#This Row],[Data]])</calculatedColumnFormula>
    </tableColumn>
    <tableColumn id="2" xr3:uid="{A8DE4138-6617-456E-8A1A-01CA175239BC}" name="Tipo" dataDxfId="25"/>
    <tableColumn id="3" xr3:uid="{2A7A044F-9B1B-44FB-8CED-DCEA9328CB1D}" name="Categoria" dataDxfId="24"/>
    <tableColumn id="4" xr3:uid="{DB088ABF-BC29-4254-8091-4257E80649D1}" name="Descrição" dataDxfId="23"/>
    <tableColumn id="5" xr3:uid="{F0FB91C6-2FBD-45CB-A4C8-DFF7A2A81545}" name="Valor" dataDxfId="22"/>
    <tableColumn id="6" xr3:uid="{F6160B48-C581-45F5-8A8B-9146FFDCF30A}" name="Operação Bancácia" dataDxfId="21"/>
    <tableColumn id="7" xr3:uid="{96554B5A-094B-447B-A113-3915D7E5B70A}" name="Status" dataDxfId="2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EBA9-F34E-491B-95A6-92BBDC427031}">
  <dimension ref="A1:H45"/>
  <sheetViews>
    <sheetView workbookViewId="0">
      <selection activeCell="L9" sqref="L9"/>
    </sheetView>
  </sheetViews>
  <sheetFormatPr defaultRowHeight="15" x14ac:dyDescent="0.25"/>
  <cols>
    <col min="1" max="1" width="13" style="2" customWidth="1"/>
    <col min="2" max="2" width="7" style="8" bestFit="1" customWidth="1"/>
    <col min="3" max="3" width="13.85546875" style="2" customWidth="1"/>
    <col min="4" max="4" width="21.140625" style="2" bestFit="1" customWidth="1"/>
    <col min="5" max="5" width="34.140625" style="2" bestFit="1" customWidth="1"/>
    <col min="6" max="6" width="13.42578125" style="2" customWidth="1"/>
    <col min="7" max="7" width="20.42578125" style="2" bestFit="1" customWidth="1"/>
    <col min="8" max="8" width="12.5703125" style="2" customWidth="1"/>
  </cols>
  <sheetData>
    <row r="1" spans="1:8" x14ac:dyDescent="0.25">
      <c r="A1" s="9" t="s">
        <v>65</v>
      </c>
      <c r="B1" s="10" t="s">
        <v>75</v>
      </c>
      <c r="C1" s="9" t="s">
        <v>66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</row>
    <row r="2" spans="1:8" x14ac:dyDescent="0.25">
      <c r="A2" s="3">
        <v>45505</v>
      </c>
      <c r="B2" s="8">
        <f>MONTH(Tabela1[[#This Row],[Data]])</f>
        <v>8</v>
      </c>
      <c r="C2" s="2" t="s">
        <v>0</v>
      </c>
      <c r="D2" s="2" t="s">
        <v>1</v>
      </c>
      <c r="E2" s="2" t="s">
        <v>2</v>
      </c>
      <c r="F2" s="4">
        <v>5000</v>
      </c>
      <c r="G2" s="2" t="s">
        <v>3</v>
      </c>
      <c r="H2" s="2" t="s">
        <v>4</v>
      </c>
    </row>
    <row r="3" spans="1:8" x14ac:dyDescent="0.25">
      <c r="A3" s="3">
        <v>45505</v>
      </c>
      <c r="B3" s="8">
        <f>MONTH(Tabela1[[#This Row],[Data]])</f>
        <v>8</v>
      </c>
      <c r="C3" s="2" t="s">
        <v>5</v>
      </c>
      <c r="D3" s="2" t="s">
        <v>6</v>
      </c>
      <c r="E3" s="2" t="s">
        <v>7</v>
      </c>
      <c r="F3" s="4">
        <v>550</v>
      </c>
      <c r="G3" s="2" t="s">
        <v>8</v>
      </c>
      <c r="H3" s="2" t="s">
        <v>9</v>
      </c>
    </row>
    <row r="4" spans="1:8" x14ac:dyDescent="0.25">
      <c r="A4" s="3">
        <v>45507</v>
      </c>
      <c r="B4" s="8">
        <f>MONTH(Tabela1[[#This Row],[Data]])</f>
        <v>8</v>
      </c>
      <c r="C4" s="2" t="s">
        <v>5</v>
      </c>
      <c r="D4" s="2" t="s">
        <v>10</v>
      </c>
      <c r="E4" s="2" t="s">
        <v>11</v>
      </c>
      <c r="F4" s="4">
        <v>300</v>
      </c>
      <c r="G4" s="2" t="s">
        <v>12</v>
      </c>
      <c r="H4" s="2" t="s">
        <v>13</v>
      </c>
    </row>
    <row r="5" spans="1:8" x14ac:dyDescent="0.25">
      <c r="A5" s="3">
        <v>45509</v>
      </c>
      <c r="B5" s="8">
        <f>MONTH(Tabela1[[#This Row],[Data]])</f>
        <v>8</v>
      </c>
      <c r="C5" s="2" t="s">
        <v>5</v>
      </c>
      <c r="D5" s="2" t="s">
        <v>14</v>
      </c>
      <c r="E5" s="2" t="s">
        <v>15</v>
      </c>
      <c r="F5" s="4">
        <v>120</v>
      </c>
      <c r="G5" s="2" t="s">
        <v>12</v>
      </c>
      <c r="H5" s="2" t="s">
        <v>13</v>
      </c>
    </row>
    <row r="6" spans="1:8" x14ac:dyDescent="0.25">
      <c r="A6" s="3">
        <v>45511</v>
      </c>
      <c r="B6" s="8">
        <f>MONTH(Tabela1[[#This Row],[Data]])</f>
        <v>8</v>
      </c>
      <c r="C6" s="2" t="s">
        <v>5</v>
      </c>
      <c r="D6" s="2" t="s">
        <v>16</v>
      </c>
      <c r="E6" s="2" t="s">
        <v>17</v>
      </c>
      <c r="F6" s="4">
        <v>250</v>
      </c>
      <c r="G6" s="2" t="s">
        <v>3</v>
      </c>
      <c r="H6" s="2" t="s">
        <v>13</v>
      </c>
    </row>
    <row r="7" spans="1:8" x14ac:dyDescent="0.25">
      <c r="A7" s="3">
        <v>45514</v>
      </c>
      <c r="B7" s="8">
        <f>MONTH(Tabela1[[#This Row],[Data]])</f>
        <v>8</v>
      </c>
      <c r="C7" s="2" t="s">
        <v>5</v>
      </c>
      <c r="D7" s="2" t="s">
        <v>18</v>
      </c>
      <c r="E7" s="2" t="s">
        <v>19</v>
      </c>
      <c r="F7" s="4">
        <v>400</v>
      </c>
      <c r="G7" s="2" t="s">
        <v>8</v>
      </c>
      <c r="H7" s="2" t="s">
        <v>9</v>
      </c>
    </row>
    <row r="8" spans="1:8" x14ac:dyDescent="0.25">
      <c r="A8" s="3">
        <v>45516</v>
      </c>
      <c r="B8" s="8">
        <f>MONTH(Tabela1[[#This Row],[Data]])</f>
        <v>8</v>
      </c>
      <c r="C8" s="2" t="s">
        <v>5</v>
      </c>
      <c r="D8" s="2" t="s">
        <v>20</v>
      </c>
      <c r="E8" s="2" t="s">
        <v>21</v>
      </c>
      <c r="F8" s="4">
        <v>600</v>
      </c>
      <c r="G8" s="2" t="s">
        <v>12</v>
      </c>
      <c r="H8" s="2" t="s">
        <v>9</v>
      </c>
    </row>
    <row r="9" spans="1:8" x14ac:dyDescent="0.25">
      <c r="A9" s="3">
        <v>45519</v>
      </c>
      <c r="B9" s="8">
        <f>MONTH(Tabela1[[#This Row],[Data]])</f>
        <v>8</v>
      </c>
      <c r="C9" s="2" t="s">
        <v>0</v>
      </c>
      <c r="D9" s="2" t="s">
        <v>22</v>
      </c>
      <c r="E9" s="2" t="s">
        <v>23</v>
      </c>
      <c r="F9" s="4">
        <v>800</v>
      </c>
      <c r="G9" s="2" t="s">
        <v>3</v>
      </c>
      <c r="H9" s="2" t="s">
        <v>4</v>
      </c>
    </row>
    <row r="10" spans="1:8" x14ac:dyDescent="0.25">
      <c r="A10" s="3">
        <v>45519</v>
      </c>
      <c r="B10" s="8">
        <f>MONTH(Tabela1[[#This Row],[Data]])</f>
        <v>8</v>
      </c>
      <c r="C10" s="2" t="s">
        <v>5</v>
      </c>
      <c r="D10" s="2" t="s">
        <v>24</v>
      </c>
      <c r="E10" s="2" t="s">
        <v>25</v>
      </c>
      <c r="F10" s="4">
        <v>150</v>
      </c>
      <c r="G10" s="2" t="s">
        <v>3</v>
      </c>
      <c r="H10" s="2" t="s">
        <v>13</v>
      </c>
    </row>
    <row r="11" spans="1:8" x14ac:dyDescent="0.25">
      <c r="A11" s="3">
        <v>45522</v>
      </c>
      <c r="B11" s="8">
        <f>MONTH(Tabela1[[#This Row],[Data]])</f>
        <v>8</v>
      </c>
      <c r="C11" s="2" t="s">
        <v>5</v>
      </c>
      <c r="D11" s="2" t="s">
        <v>26</v>
      </c>
      <c r="E11" s="2" t="s">
        <v>27</v>
      </c>
      <c r="F11" s="4">
        <v>1200</v>
      </c>
      <c r="G11" s="2" t="s">
        <v>12</v>
      </c>
      <c r="H11" s="2" t="s">
        <v>9</v>
      </c>
    </row>
    <row r="12" spans="1:8" x14ac:dyDescent="0.25">
      <c r="A12" s="3">
        <v>45524</v>
      </c>
      <c r="B12" s="8">
        <f>MONTH(Tabela1[[#This Row],[Data]])</f>
        <v>8</v>
      </c>
      <c r="C12" s="2" t="s">
        <v>5</v>
      </c>
      <c r="D12" s="2" t="s">
        <v>28</v>
      </c>
      <c r="E12" s="2" t="s">
        <v>29</v>
      </c>
      <c r="F12" s="4">
        <v>450</v>
      </c>
      <c r="G12" s="2" t="s">
        <v>8</v>
      </c>
      <c r="H12" s="2" t="s">
        <v>13</v>
      </c>
    </row>
    <row r="13" spans="1:8" x14ac:dyDescent="0.25">
      <c r="A13" s="3">
        <v>45526</v>
      </c>
      <c r="B13" s="8">
        <f>MONTH(Tabela1[[#This Row],[Data]])</f>
        <v>8</v>
      </c>
      <c r="C13" s="2" t="s">
        <v>5</v>
      </c>
      <c r="D13" s="2" t="s">
        <v>30</v>
      </c>
      <c r="E13" s="2" t="s">
        <v>31</v>
      </c>
      <c r="F13" s="4">
        <v>180</v>
      </c>
      <c r="G13" s="2" t="s">
        <v>3</v>
      </c>
      <c r="H13" s="2" t="s">
        <v>9</v>
      </c>
    </row>
    <row r="14" spans="1:8" x14ac:dyDescent="0.25">
      <c r="A14" s="3">
        <v>45528</v>
      </c>
      <c r="B14" s="8">
        <f>MONTH(Tabela1[[#This Row],[Data]])</f>
        <v>8</v>
      </c>
      <c r="C14" s="2" t="s">
        <v>5</v>
      </c>
      <c r="D14" s="2" t="s">
        <v>32</v>
      </c>
      <c r="E14" s="2" t="s">
        <v>33</v>
      </c>
      <c r="F14" s="4">
        <v>80</v>
      </c>
      <c r="G14" s="2" t="s">
        <v>8</v>
      </c>
      <c r="H14" s="2" t="s">
        <v>13</v>
      </c>
    </row>
    <row r="15" spans="1:8" x14ac:dyDescent="0.25">
      <c r="A15" s="3">
        <v>45532</v>
      </c>
      <c r="B15" s="8">
        <f>MONTH(Tabela1[[#This Row],[Data]])</f>
        <v>8</v>
      </c>
      <c r="C15" s="2" t="s">
        <v>5</v>
      </c>
      <c r="D15" s="2" t="s">
        <v>34</v>
      </c>
      <c r="E15" s="2" t="s">
        <v>35</v>
      </c>
      <c r="F15" s="4">
        <v>200</v>
      </c>
      <c r="G15" s="2" t="s">
        <v>8</v>
      </c>
      <c r="H15" s="2" t="s">
        <v>13</v>
      </c>
    </row>
    <row r="16" spans="1:8" x14ac:dyDescent="0.25">
      <c r="A16" s="3">
        <v>45534</v>
      </c>
      <c r="B16" s="8">
        <f>MONTH(Tabela1[[#This Row],[Data]])</f>
        <v>8</v>
      </c>
      <c r="C16" s="2" t="s">
        <v>5</v>
      </c>
      <c r="D16" s="2" t="s">
        <v>36</v>
      </c>
      <c r="E16" s="2" t="s">
        <v>37</v>
      </c>
      <c r="F16" s="4">
        <v>750</v>
      </c>
      <c r="G16" s="2" t="s">
        <v>3</v>
      </c>
      <c r="H16" s="2" t="s">
        <v>9</v>
      </c>
    </row>
    <row r="17" spans="1:8" x14ac:dyDescent="0.25">
      <c r="A17" s="3">
        <v>45535</v>
      </c>
      <c r="B17" s="8">
        <f>MONTH(Tabela1[[#This Row],[Data]])</f>
        <v>8</v>
      </c>
      <c r="C17" s="2" t="s">
        <v>5</v>
      </c>
      <c r="D17" s="2" t="s">
        <v>38</v>
      </c>
      <c r="E17" s="2" t="s">
        <v>39</v>
      </c>
      <c r="F17" s="4">
        <v>350</v>
      </c>
      <c r="G17" s="2" t="s">
        <v>12</v>
      </c>
      <c r="H17" s="2" t="s">
        <v>13</v>
      </c>
    </row>
    <row r="18" spans="1:8" x14ac:dyDescent="0.25">
      <c r="A18" s="3">
        <v>45536</v>
      </c>
      <c r="B18" s="8">
        <f>MONTH(Tabela1[[#This Row],[Data]])</f>
        <v>9</v>
      </c>
      <c r="C18" s="2" t="s">
        <v>0</v>
      </c>
      <c r="D18" s="2" t="s">
        <v>1</v>
      </c>
      <c r="E18" s="2" t="s">
        <v>2</v>
      </c>
      <c r="F18" s="4">
        <v>5000</v>
      </c>
      <c r="G18" s="2" t="s">
        <v>3</v>
      </c>
      <c r="H18" s="2" t="s">
        <v>4</v>
      </c>
    </row>
    <row r="19" spans="1:8" x14ac:dyDescent="0.25">
      <c r="A19" s="3">
        <v>45537</v>
      </c>
      <c r="B19" s="8">
        <f>MONTH(Tabela1[[#This Row],[Data]])</f>
        <v>9</v>
      </c>
      <c r="C19" s="2" t="s">
        <v>5</v>
      </c>
      <c r="D19" s="2" t="s">
        <v>6</v>
      </c>
      <c r="E19" s="2" t="s">
        <v>7</v>
      </c>
      <c r="F19" s="4">
        <v>450</v>
      </c>
      <c r="G19" s="2" t="s">
        <v>8</v>
      </c>
      <c r="H19" s="2" t="s">
        <v>9</v>
      </c>
    </row>
    <row r="20" spans="1:8" x14ac:dyDescent="0.25">
      <c r="A20" s="3">
        <v>45540</v>
      </c>
      <c r="B20" s="8">
        <f>MONTH(Tabela1[[#This Row],[Data]])</f>
        <v>9</v>
      </c>
      <c r="C20" s="2" t="s">
        <v>5</v>
      </c>
      <c r="D20" s="2" t="s">
        <v>10</v>
      </c>
      <c r="E20" s="2" t="s">
        <v>11</v>
      </c>
      <c r="F20" s="4">
        <v>300</v>
      </c>
      <c r="G20" s="2" t="s">
        <v>8</v>
      </c>
      <c r="H20" s="2" t="s">
        <v>13</v>
      </c>
    </row>
    <row r="21" spans="1:8" x14ac:dyDescent="0.25">
      <c r="A21" s="3">
        <v>45543</v>
      </c>
      <c r="B21" s="8">
        <f>MONTH(Tabela1[[#This Row],[Data]])</f>
        <v>9</v>
      </c>
      <c r="C21" s="2" t="s">
        <v>5</v>
      </c>
      <c r="D21" s="2" t="s">
        <v>14</v>
      </c>
      <c r="E21" s="2" t="s">
        <v>40</v>
      </c>
      <c r="F21" s="4">
        <v>200</v>
      </c>
      <c r="G21" s="2" t="s">
        <v>3</v>
      </c>
      <c r="H21" s="2" t="s">
        <v>13</v>
      </c>
    </row>
    <row r="22" spans="1:8" x14ac:dyDescent="0.25">
      <c r="A22" s="3">
        <v>45546</v>
      </c>
      <c r="B22" s="8">
        <f>MONTH(Tabela1[[#This Row],[Data]])</f>
        <v>9</v>
      </c>
      <c r="C22" s="2" t="s">
        <v>5</v>
      </c>
      <c r="D22" s="2" t="s">
        <v>16</v>
      </c>
      <c r="E22" s="2" t="s">
        <v>41</v>
      </c>
      <c r="F22" s="4">
        <v>600</v>
      </c>
      <c r="G22" s="2" t="s">
        <v>8</v>
      </c>
      <c r="H22" s="2" t="s">
        <v>9</v>
      </c>
    </row>
    <row r="23" spans="1:8" x14ac:dyDescent="0.25">
      <c r="A23" s="3">
        <v>45549</v>
      </c>
      <c r="B23" s="8">
        <f>MONTH(Tabela1[[#This Row],[Data]])</f>
        <v>9</v>
      </c>
      <c r="C23" s="2" t="s">
        <v>5</v>
      </c>
      <c r="D23" s="2" t="s">
        <v>18</v>
      </c>
      <c r="E23" s="2" t="s">
        <v>19</v>
      </c>
      <c r="F23" s="4">
        <v>350</v>
      </c>
      <c r="G23" s="2" t="s">
        <v>3</v>
      </c>
      <c r="H23" s="2" t="s">
        <v>13</v>
      </c>
    </row>
    <row r="24" spans="1:8" x14ac:dyDescent="0.25">
      <c r="A24" s="3">
        <v>45552</v>
      </c>
      <c r="B24" s="8">
        <f>MONTH(Tabela1[[#This Row],[Data]])</f>
        <v>9</v>
      </c>
      <c r="C24" s="2" t="s">
        <v>5</v>
      </c>
      <c r="D24" s="2" t="s">
        <v>20</v>
      </c>
      <c r="E24" s="2" t="s">
        <v>42</v>
      </c>
      <c r="F24" s="4">
        <v>500</v>
      </c>
      <c r="G24" s="2" t="s">
        <v>12</v>
      </c>
      <c r="H24" s="2" t="s">
        <v>9</v>
      </c>
    </row>
    <row r="25" spans="1:8" x14ac:dyDescent="0.25">
      <c r="A25" s="3">
        <v>45555</v>
      </c>
      <c r="B25" s="8">
        <f>MONTH(Tabela1[[#This Row],[Data]])</f>
        <v>9</v>
      </c>
      <c r="C25" s="2" t="s">
        <v>0</v>
      </c>
      <c r="D25" s="2" t="s">
        <v>43</v>
      </c>
      <c r="E25" s="2" t="s">
        <v>44</v>
      </c>
      <c r="F25" s="4">
        <v>1200</v>
      </c>
      <c r="G25" s="2" t="s">
        <v>3</v>
      </c>
      <c r="H25" s="2" t="s">
        <v>4</v>
      </c>
    </row>
    <row r="26" spans="1:8" x14ac:dyDescent="0.25">
      <c r="A26" s="3">
        <v>45555</v>
      </c>
      <c r="B26" s="8">
        <f>MONTH(Tabela1[[#This Row],[Data]])</f>
        <v>9</v>
      </c>
      <c r="C26" s="2" t="s">
        <v>5</v>
      </c>
      <c r="D26" s="2" t="s">
        <v>24</v>
      </c>
      <c r="E26" s="2" t="s">
        <v>45</v>
      </c>
      <c r="F26" s="4">
        <v>800</v>
      </c>
      <c r="G26" s="2" t="s">
        <v>3</v>
      </c>
      <c r="H26" s="2" t="s">
        <v>13</v>
      </c>
    </row>
    <row r="27" spans="1:8" x14ac:dyDescent="0.25">
      <c r="A27" s="3">
        <v>45558</v>
      </c>
      <c r="B27" s="8">
        <f>MONTH(Tabela1[[#This Row],[Data]])</f>
        <v>9</v>
      </c>
      <c r="C27" s="2" t="s">
        <v>5</v>
      </c>
      <c r="D27" s="2" t="s">
        <v>26</v>
      </c>
      <c r="E27" s="2" t="s">
        <v>46</v>
      </c>
      <c r="F27" s="4">
        <v>1500</v>
      </c>
      <c r="G27" s="2" t="s">
        <v>12</v>
      </c>
      <c r="H27" s="2" t="s">
        <v>9</v>
      </c>
    </row>
    <row r="28" spans="1:8" x14ac:dyDescent="0.25">
      <c r="A28" s="3">
        <v>45561</v>
      </c>
      <c r="B28" s="8">
        <f>MONTH(Tabela1[[#This Row],[Data]])</f>
        <v>9</v>
      </c>
      <c r="C28" s="2" t="s">
        <v>5</v>
      </c>
      <c r="D28" s="2" t="s">
        <v>47</v>
      </c>
      <c r="E28" s="2" t="s">
        <v>48</v>
      </c>
      <c r="F28" s="4">
        <v>250</v>
      </c>
      <c r="G28" s="2" t="s">
        <v>8</v>
      </c>
      <c r="H28" s="2" t="s">
        <v>13</v>
      </c>
    </row>
    <row r="29" spans="1:8" x14ac:dyDescent="0.25">
      <c r="A29" s="3">
        <v>45564</v>
      </c>
      <c r="B29" s="8">
        <f>MONTH(Tabela1[[#This Row],[Data]])</f>
        <v>9</v>
      </c>
      <c r="C29" s="2" t="s">
        <v>5</v>
      </c>
      <c r="D29" s="2" t="s">
        <v>30</v>
      </c>
      <c r="E29" s="2" t="s">
        <v>49</v>
      </c>
      <c r="F29" s="4">
        <v>400</v>
      </c>
      <c r="G29" s="2" t="s">
        <v>12</v>
      </c>
      <c r="H29" s="2" t="s">
        <v>9</v>
      </c>
    </row>
    <row r="30" spans="1:8" x14ac:dyDescent="0.25">
      <c r="A30" s="3">
        <v>45566</v>
      </c>
      <c r="B30" s="8">
        <f>MONTH(Tabela1[[#This Row],[Data]])</f>
        <v>10</v>
      </c>
      <c r="C30" s="2" t="s">
        <v>0</v>
      </c>
      <c r="D30" s="2" t="s">
        <v>1</v>
      </c>
      <c r="E30" s="2" t="s">
        <v>2</v>
      </c>
      <c r="F30" s="4">
        <v>5000</v>
      </c>
      <c r="G30" s="2" t="s">
        <v>3</v>
      </c>
      <c r="H30" s="2" t="s">
        <v>4</v>
      </c>
    </row>
    <row r="31" spans="1:8" x14ac:dyDescent="0.25">
      <c r="A31" s="3">
        <v>45566</v>
      </c>
      <c r="B31" s="8">
        <f>MONTH(Tabela1[[#This Row],[Data]])</f>
        <v>10</v>
      </c>
      <c r="C31" s="2" t="s">
        <v>5</v>
      </c>
      <c r="D31" s="2" t="s">
        <v>6</v>
      </c>
      <c r="E31" s="2" t="s">
        <v>7</v>
      </c>
      <c r="F31" s="4">
        <v>600</v>
      </c>
      <c r="G31" s="2" t="s">
        <v>8</v>
      </c>
      <c r="H31" s="2" t="s">
        <v>9</v>
      </c>
    </row>
    <row r="32" spans="1:8" x14ac:dyDescent="0.25">
      <c r="A32" s="3">
        <v>45568</v>
      </c>
      <c r="B32" s="8">
        <f>MONTH(Tabela1[[#This Row],[Data]])</f>
        <v>10</v>
      </c>
      <c r="C32" s="2" t="s">
        <v>5</v>
      </c>
      <c r="D32" s="2" t="s">
        <v>10</v>
      </c>
      <c r="E32" s="2" t="s">
        <v>50</v>
      </c>
      <c r="F32" s="4">
        <v>200</v>
      </c>
      <c r="G32" s="2" t="s">
        <v>12</v>
      </c>
      <c r="H32" s="2" t="s">
        <v>13</v>
      </c>
    </row>
    <row r="33" spans="1:8" x14ac:dyDescent="0.25">
      <c r="A33" s="3">
        <v>45570</v>
      </c>
      <c r="B33" s="8">
        <f>MONTH(Tabela1[[#This Row],[Data]])</f>
        <v>10</v>
      </c>
      <c r="C33" s="2" t="s">
        <v>5</v>
      </c>
      <c r="D33" s="2" t="s">
        <v>14</v>
      </c>
      <c r="E33" s="2" t="s">
        <v>51</v>
      </c>
      <c r="F33" s="4">
        <v>180</v>
      </c>
      <c r="G33" s="2" t="s">
        <v>3</v>
      </c>
      <c r="H33" s="2" t="s">
        <v>13</v>
      </c>
    </row>
    <row r="34" spans="1:8" x14ac:dyDescent="0.25">
      <c r="A34" s="3">
        <v>45573</v>
      </c>
      <c r="B34" s="8">
        <f>MONTH(Tabela1[[#This Row],[Data]])</f>
        <v>10</v>
      </c>
      <c r="C34" s="2" t="s">
        <v>5</v>
      </c>
      <c r="D34" s="2" t="s">
        <v>16</v>
      </c>
      <c r="E34" s="2" t="s">
        <v>52</v>
      </c>
      <c r="F34" s="4">
        <v>120</v>
      </c>
      <c r="G34" s="2" t="s">
        <v>8</v>
      </c>
      <c r="H34" s="2" t="s">
        <v>9</v>
      </c>
    </row>
    <row r="35" spans="1:8" x14ac:dyDescent="0.25">
      <c r="A35" s="3">
        <v>45575</v>
      </c>
      <c r="B35" s="8">
        <f>MONTH(Tabela1[[#This Row],[Data]])</f>
        <v>10</v>
      </c>
      <c r="C35" s="2" t="s">
        <v>5</v>
      </c>
      <c r="D35" s="2" t="s">
        <v>18</v>
      </c>
      <c r="E35" s="2" t="s">
        <v>53</v>
      </c>
      <c r="F35" s="4">
        <v>350</v>
      </c>
      <c r="G35" s="2" t="s">
        <v>12</v>
      </c>
      <c r="H35" s="2" t="s">
        <v>9</v>
      </c>
    </row>
    <row r="36" spans="1:8" x14ac:dyDescent="0.25">
      <c r="A36" s="3">
        <v>45578</v>
      </c>
      <c r="B36" s="8">
        <f>MONTH(Tabela1[[#This Row],[Data]])</f>
        <v>10</v>
      </c>
      <c r="C36" s="2" t="s">
        <v>5</v>
      </c>
      <c r="D36" s="2" t="s">
        <v>20</v>
      </c>
      <c r="E36" s="2" t="s">
        <v>54</v>
      </c>
      <c r="F36" s="4">
        <v>400</v>
      </c>
      <c r="G36" s="2" t="s">
        <v>3</v>
      </c>
      <c r="H36" s="2" t="s">
        <v>13</v>
      </c>
    </row>
    <row r="37" spans="1:8" x14ac:dyDescent="0.25">
      <c r="A37" s="3">
        <v>45580</v>
      </c>
      <c r="B37" s="8">
        <f>MONTH(Tabela1[[#This Row],[Data]])</f>
        <v>10</v>
      </c>
      <c r="C37" s="2" t="s">
        <v>5</v>
      </c>
      <c r="D37" s="2" t="s">
        <v>24</v>
      </c>
      <c r="E37" s="2" t="s">
        <v>55</v>
      </c>
      <c r="F37" s="4">
        <v>450</v>
      </c>
      <c r="G37" s="2" t="s">
        <v>8</v>
      </c>
      <c r="H37" s="2" t="s">
        <v>13</v>
      </c>
    </row>
    <row r="38" spans="1:8" x14ac:dyDescent="0.25">
      <c r="A38" s="3">
        <v>45583</v>
      </c>
      <c r="B38" s="8">
        <f>MONTH(Tabela1[[#This Row],[Data]])</f>
        <v>10</v>
      </c>
      <c r="C38" s="2" t="s">
        <v>0</v>
      </c>
      <c r="D38" s="2" t="s">
        <v>56</v>
      </c>
      <c r="E38" s="2" t="s">
        <v>57</v>
      </c>
      <c r="F38" s="4">
        <v>1500</v>
      </c>
      <c r="G38" s="2" t="s">
        <v>3</v>
      </c>
      <c r="H38" s="2" t="s">
        <v>4</v>
      </c>
    </row>
    <row r="39" spans="1:8" x14ac:dyDescent="0.25">
      <c r="A39" s="3">
        <v>45583</v>
      </c>
      <c r="B39" s="8">
        <f>MONTH(Tabela1[[#This Row],[Data]])</f>
        <v>10</v>
      </c>
      <c r="C39" s="2" t="s">
        <v>5</v>
      </c>
      <c r="D39" s="2" t="s">
        <v>26</v>
      </c>
      <c r="E39" s="2" t="s">
        <v>58</v>
      </c>
      <c r="F39" s="4">
        <v>300</v>
      </c>
      <c r="G39" s="2" t="s">
        <v>12</v>
      </c>
      <c r="H39" s="2" t="s">
        <v>9</v>
      </c>
    </row>
    <row r="40" spans="1:8" x14ac:dyDescent="0.25">
      <c r="A40" s="3">
        <v>45585</v>
      </c>
      <c r="B40" s="8">
        <f>MONTH(Tabela1[[#This Row],[Data]])</f>
        <v>10</v>
      </c>
      <c r="C40" s="2" t="s">
        <v>5</v>
      </c>
      <c r="D40" s="2" t="s">
        <v>28</v>
      </c>
      <c r="E40" s="2" t="s">
        <v>59</v>
      </c>
      <c r="F40" s="4">
        <v>800</v>
      </c>
      <c r="G40" s="2" t="s">
        <v>3</v>
      </c>
      <c r="H40" s="2" t="s">
        <v>13</v>
      </c>
    </row>
    <row r="41" spans="1:8" x14ac:dyDescent="0.25">
      <c r="A41" s="3">
        <v>45587</v>
      </c>
      <c r="B41" s="8">
        <f>MONTH(Tabela1[[#This Row],[Data]])</f>
        <v>10</v>
      </c>
      <c r="C41" s="2" t="s">
        <v>5</v>
      </c>
      <c r="D41" s="2" t="s">
        <v>30</v>
      </c>
      <c r="E41" s="2" t="s">
        <v>60</v>
      </c>
      <c r="F41" s="4">
        <v>250</v>
      </c>
      <c r="G41" s="2" t="s">
        <v>12</v>
      </c>
      <c r="H41" s="2" t="s">
        <v>9</v>
      </c>
    </row>
    <row r="42" spans="1:8" x14ac:dyDescent="0.25">
      <c r="A42" s="3">
        <v>45589</v>
      </c>
      <c r="B42" s="8">
        <f>MONTH(Tabela1[[#This Row],[Data]])</f>
        <v>10</v>
      </c>
      <c r="C42" s="2" t="s">
        <v>5</v>
      </c>
      <c r="D42" s="2" t="s">
        <v>34</v>
      </c>
      <c r="E42" s="2" t="s">
        <v>61</v>
      </c>
      <c r="F42" s="4">
        <v>150</v>
      </c>
      <c r="G42" s="2" t="s">
        <v>8</v>
      </c>
      <c r="H42" s="2" t="s">
        <v>13</v>
      </c>
    </row>
    <row r="43" spans="1:8" x14ac:dyDescent="0.25">
      <c r="A43" s="3">
        <v>45591</v>
      </c>
      <c r="B43" s="8">
        <f>MONTH(Tabela1[[#This Row],[Data]])</f>
        <v>10</v>
      </c>
      <c r="C43" s="2" t="s">
        <v>5</v>
      </c>
      <c r="D43" s="2" t="s">
        <v>32</v>
      </c>
      <c r="E43" s="2" t="s">
        <v>62</v>
      </c>
      <c r="F43" s="4">
        <v>250</v>
      </c>
      <c r="G43" s="2" t="s">
        <v>3</v>
      </c>
      <c r="H43" s="2" t="s">
        <v>9</v>
      </c>
    </row>
    <row r="44" spans="1:8" x14ac:dyDescent="0.25">
      <c r="A44" s="3">
        <v>45595</v>
      </c>
      <c r="B44" s="8">
        <f>MONTH(Tabela1[[#This Row],[Data]])</f>
        <v>10</v>
      </c>
      <c r="C44" s="2" t="s">
        <v>5</v>
      </c>
      <c r="D44" s="2" t="s">
        <v>38</v>
      </c>
      <c r="E44" s="2" t="s">
        <v>63</v>
      </c>
      <c r="F44" s="4">
        <v>220</v>
      </c>
      <c r="G44" s="2" t="s">
        <v>3</v>
      </c>
      <c r="H44" s="2" t="s">
        <v>9</v>
      </c>
    </row>
    <row r="45" spans="1:8" x14ac:dyDescent="0.25">
      <c r="A45" s="3">
        <v>45596</v>
      </c>
      <c r="B45" s="8">
        <f>MONTH(Tabela1[[#This Row],[Data]])</f>
        <v>10</v>
      </c>
      <c r="C45" s="2" t="s">
        <v>5</v>
      </c>
      <c r="D45" s="2" t="s">
        <v>36</v>
      </c>
      <c r="E45" s="2" t="s">
        <v>64</v>
      </c>
      <c r="F45" s="4">
        <v>500</v>
      </c>
      <c r="G45" s="2" t="s">
        <v>12</v>
      </c>
      <c r="H45" s="2" t="s">
        <v>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D79D-4E50-4139-9CA5-7805CD6F39E8}">
  <dimension ref="B1:F19"/>
  <sheetViews>
    <sheetView zoomScaleNormal="100" workbookViewId="0">
      <selection activeCell="L12" sqref="L12"/>
    </sheetView>
  </sheetViews>
  <sheetFormatPr defaultRowHeight="15" x14ac:dyDescent="0.25"/>
  <cols>
    <col min="1" max="1" width="9.140625" customWidth="1"/>
    <col min="2" max="2" width="21.140625" bestFit="1" customWidth="1"/>
    <col min="3" max="3" width="13.85546875" bestFit="1" customWidth="1"/>
    <col min="4" max="4" width="9.140625" customWidth="1"/>
    <col min="5" max="5" width="18.42578125" bestFit="1" customWidth="1"/>
    <col min="6" max="6" width="13.85546875" bestFit="1" customWidth="1"/>
    <col min="7" max="18" width="9.140625" customWidth="1"/>
  </cols>
  <sheetData>
    <row r="1" spans="2:6" x14ac:dyDescent="0.25">
      <c r="B1" s="11" t="s">
        <v>66</v>
      </c>
      <c r="C1" s="11" t="s">
        <v>5</v>
      </c>
      <c r="E1" s="18" t="s">
        <v>66</v>
      </c>
      <c r="F1" t="s">
        <v>0</v>
      </c>
    </row>
    <row r="3" spans="2:6" x14ac:dyDescent="0.25">
      <c r="B3" s="11" t="s">
        <v>72</v>
      </c>
      <c r="C3" s="11" t="s">
        <v>73</v>
      </c>
      <c r="E3" s="11" t="s">
        <v>72</v>
      </c>
      <c r="F3" s="11" t="s">
        <v>73</v>
      </c>
    </row>
    <row r="4" spans="2:6" x14ac:dyDescent="0.25">
      <c r="B4" s="2" t="s">
        <v>6</v>
      </c>
      <c r="C4" s="1">
        <v>1600</v>
      </c>
      <c r="E4" s="2" t="s">
        <v>43</v>
      </c>
      <c r="F4" s="1">
        <v>1200</v>
      </c>
    </row>
    <row r="5" spans="2:6" x14ac:dyDescent="0.25">
      <c r="B5" s="2" t="s">
        <v>32</v>
      </c>
      <c r="C5" s="1">
        <v>330</v>
      </c>
      <c r="E5" s="2" t="s">
        <v>22</v>
      </c>
      <c r="F5" s="1">
        <v>800</v>
      </c>
    </row>
    <row r="6" spans="2:6" x14ac:dyDescent="0.25">
      <c r="B6" s="2" t="s">
        <v>18</v>
      </c>
      <c r="C6" s="1">
        <v>1100</v>
      </c>
      <c r="E6" s="2" t="s">
        <v>1</v>
      </c>
      <c r="F6" s="1">
        <v>15000</v>
      </c>
    </row>
    <row r="7" spans="2:6" x14ac:dyDescent="0.25">
      <c r="B7" s="2" t="s">
        <v>26</v>
      </c>
      <c r="C7" s="1">
        <v>3000</v>
      </c>
      <c r="E7" s="2" t="s">
        <v>56</v>
      </c>
      <c r="F7" s="1">
        <v>1500</v>
      </c>
    </row>
    <row r="8" spans="2:6" x14ac:dyDescent="0.25">
      <c r="B8" s="2" t="s">
        <v>38</v>
      </c>
      <c r="C8" s="1">
        <v>570</v>
      </c>
      <c r="E8" s="12" t="s">
        <v>74</v>
      </c>
      <c r="F8" s="13">
        <v>18500</v>
      </c>
    </row>
    <row r="9" spans="2:6" x14ac:dyDescent="0.25">
      <c r="B9" s="2" t="s">
        <v>14</v>
      </c>
      <c r="C9" s="1">
        <v>500</v>
      </c>
    </row>
    <row r="10" spans="2:6" x14ac:dyDescent="0.25">
      <c r="B10" s="2" t="s">
        <v>34</v>
      </c>
      <c r="C10" s="1">
        <v>350</v>
      </c>
    </row>
    <row r="11" spans="2:6" x14ac:dyDescent="0.25">
      <c r="B11" s="2" t="s">
        <v>30</v>
      </c>
      <c r="C11" s="1">
        <v>830</v>
      </c>
    </row>
    <row r="12" spans="2:6" x14ac:dyDescent="0.25">
      <c r="B12" s="2" t="s">
        <v>16</v>
      </c>
      <c r="C12" s="1">
        <v>970</v>
      </c>
    </row>
    <row r="13" spans="2:6" x14ac:dyDescent="0.25">
      <c r="B13" s="2" t="s">
        <v>24</v>
      </c>
      <c r="C13" s="1">
        <v>1400</v>
      </c>
    </row>
    <row r="14" spans="2:6" x14ac:dyDescent="0.25">
      <c r="B14" s="2" t="s">
        <v>10</v>
      </c>
      <c r="C14" s="1">
        <v>800</v>
      </c>
    </row>
    <row r="15" spans="2:6" x14ac:dyDescent="0.25">
      <c r="B15" s="2" t="s">
        <v>47</v>
      </c>
      <c r="C15" s="1">
        <v>250</v>
      </c>
    </row>
    <row r="16" spans="2:6" x14ac:dyDescent="0.25">
      <c r="B16" s="2" t="s">
        <v>28</v>
      </c>
      <c r="C16" s="1">
        <v>1250</v>
      </c>
    </row>
    <row r="17" spans="2:3" x14ac:dyDescent="0.25">
      <c r="B17" s="2" t="s">
        <v>20</v>
      </c>
      <c r="C17" s="1">
        <v>1500</v>
      </c>
    </row>
    <row r="18" spans="2:3" x14ac:dyDescent="0.25">
      <c r="B18" s="2" t="s">
        <v>36</v>
      </c>
      <c r="C18" s="1">
        <v>1250</v>
      </c>
    </row>
    <row r="19" spans="2:3" x14ac:dyDescent="0.25">
      <c r="B19" s="12" t="s">
        <v>74</v>
      </c>
      <c r="C19" s="13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E339-6205-4986-B2BA-270E3CC76F1F}">
  <dimension ref="B3:C19"/>
  <sheetViews>
    <sheetView workbookViewId="0">
      <selection activeCell="O17" sqref="O17"/>
    </sheetView>
  </sheetViews>
  <sheetFormatPr defaultRowHeight="15" x14ac:dyDescent="0.25"/>
  <cols>
    <col min="2" max="2" width="16.5703125" style="2" bestFit="1" customWidth="1"/>
    <col min="3" max="3" width="18.7109375" style="14" bestFit="1" customWidth="1"/>
  </cols>
  <sheetData>
    <row r="3" spans="2:3" ht="15.75" x14ac:dyDescent="0.25">
      <c r="B3" s="16" t="s">
        <v>78</v>
      </c>
      <c r="C3" s="15">
        <f>SUM(C8:C19)</f>
        <v>6429</v>
      </c>
    </row>
    <row r="4" spans="2:3" ht="15.75" x14ac:dyDescent="0.25">
      <c r="B4" s="16" t="s">
        <v>79</v>
      </c>
      <c r="C4" s="15">
        <v>10000</v>
      </c>
    </row>
    <row r="7" spans="2:3" ht="15.75" x14ac:dyDescent="0.25">
      <c r="B7" s="16" t="s">
        <v>76</v>
      </c>
      <c r="C7" s="17" t="s">
        <v>77</v>
      </c>
    </row>
    <row r="8" spans="2:3" x14ac:dyDescent="0.25">
      <c r="B8" s="3">
        <v>45292</v>
      </c>
      <c r="C8" s="15">
        <v>565</v>
      </c>
    </row>
    <row r="9" spans="2:3" x14ac:dyDescent="0.25">
      <c r="B9" s="3">
        <v>45323</v>
      </c>
      <c r="C9" s="15">
        <v>664</v>
      </c>
    </row>
    <row r="10" spans="2:3" x14ac:dyDescent="0.25">
      <c r="B10" s="3">
        <v>45352</v>
      </c>
      <c r="C10" s="15">
        <v>725</v>
      </c>
    </row>
    <row r="11" spans="2:3" x14ac:dyDescent="0.25">
      <c r="B11" s="3">
        <v>45383</v>
      </c>
      <c r="C11" s="15">
        <v>294</v>
      </c>
    </row>
    <row r="12" spans="2:3" x14ac:dyDescent="0.25">
      <c r="B12" s="3">
        <v>45413</v>
      </c>
      <c r="C12" s="15">
        <v>487</v>
      </c>
    </row>
    <row r="13" spans="2:3" x14ac:dyDescent="0.25">
      <c r="B13" s="3">
        <v>45444</v>
      </c>
      <c r="C13" s="15">
        <v>526</v>
      </c>
    </row>
    <row r="14" spans="2:3" x14ac:dyDescent="0.25">
      <c r="B14" s="3">
        <v>45474</v>
      </c>
      <c r="C14" s="15">
        <v>905</v>
      </c>
    </row>
    <row r="15" spans="2:3" x14ac:dyDescent="0.25">
      <c r="B15" s="3">
        <v>45505</v>
      </c>
      <c r="C15" s="15">
        <v>317</v>
      </c>
    </row>
    <row r="16" spans="2:3" x14ac:dyDescent="0.25">
      <c r="B16" s="3">
        <v>45536</v>
      </c>
      <c r="C16" s="15">
        <v>501</v>
      </c>
    </row>
    <row r="17" spans="2:3" x14ac:dyDescent="0.25">
      <c r="B17" s="3">
        <v>45566</v>
      </c>
      <c r="C17" s="15">
        <v>557</v>
      </c>
    </row>
    <row r="18" spans="2:3" x14ac:dyDescent="0.25">
      <c r="B18" s="3">
        <v>45597</v>
      </c>
      <c r="C18" s="15">
        <v>562</v>
      </c>
    </row>
    <row r="19" spans="2:3" x14ac:dyDescent="0.25">
      <c r="B19" s="3">
        <v>45627</v>
      </c>
      <c r="C19" s="15">
        <v>326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61AC-2517-419C-AAB6-6789CB76D47A}">
  <dimension ref="A10:X36"/>
  <sheetViews>
    <sheetView showGridLines="0" showRowColHeaders="0" tabSelected="1" zoomScaleNormal="100" workbookViewId="0">
      <selection activeCell="A19" sqref="A19"/>
    </sheetView>
  </sheetViews>
  <sheetFormatPr defaultColWidth="0" defaultRowHeight="15" x14ac:dyDescent="0.25"/>
  <cols>
    <col min="1" max="1" width="24.85546875" style="6" customWidth="1"/>
    <col min="2" max="2" width="8.85546875" style="5" customWidth="1"/>
    <col min="3" max="22" width="9.140625" style="5" customWidth="1"/>
    <col min="23" max="16384" width="9.140625" hidden="1"/>
  </cols>
  <sheetData>
    <row r="10" spans="23:24" x14ac:dyDescent="0.25">
      <c r="W10" s="5"/>
      <c r="X10" s="5"/>
    </row>
    <row r="11" spans="23:24" x14ac:dyDescent="0.25">
      <c r="W11" s="5"/>
      <c r="X11" s="5"/>
    </row>
    <row r="12" spans="23:24" x14ac:dyDescent="0.25">
      <c r="W12" s="5"/>
      <c r="X12" s="5"/>
    </row>
    <row r="13" spans="23:24" x14ac:dyDescent="0.25">
      <c r="W13" s="5"/>
      <c r="X13" s="5"/>
    </row>
    <row r="36" spans="15:15" ht="16.5" x14ac:dyDescent="0.3">
      <c r="O36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Planilha2</vt:lpstr>
      <vt:lpstr>Planilha1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 Pires</dc:creator>
  <cp:lastModifiedBy>Soraya Pires</cp:lastModifiedBy>
  <dcterms:created xsi:type="dcterms:W3CDTF">2024-12-11T10:25:30Z</dcterms:created>
  <dcterms:modified xsi:type="dcterms:W3CDTF">2024-12-11T17:25:14Z</dcterms:modified>
</cp:coreProperties>
</file>