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A\LIFE-ForFit Financial Reporting\999. OkonomiOpfolgning\5. Forbrug\"/>
    </mc:Choice>
  </mc:AlternateContent>
  <bookViews>
    <workbookView xWindow="0" yWindow="0" windowWidth="23820" windowHeight="10425" activeTab="1"/>
  </bookViews>
  <sheets>
    <sheet name="Ark1" sheetId="1" r:id="rId1"/>
    <sheet name="BudgetDisponering" sheetId="2" r:id="rId2"/>
  </sheets>
  <externalReferences>
    <externalReference r:id="rId3"/>
  </externalReferences>
  <definedNames>
    <definedName name="ActionNr">[1]Forudsaetninger!$A$2:$A$16</definedName>
    <definedName name="ActionsOversigt">[1]Forudsaetninger!$A$2:$B$16</definedName>
    <definedName name="BruttoLon">[1]BruttoLon!$A$2:$N$206</definedName>
    <definedName name="Consum2020">[1]Consumables!$K$8</definedName>
    <definedName name="Consum2021">[1]Consumables!$K$24</definedName>
    <definedName name="ContractType">[1]Forudsaetninger!$F$2:$F$3</definedName>
    <definedName name="DKEuro">'[1]Individual Cost Statement'!$A$38</definedName>
    <definedName name="EligibleCost">'[1]Individual Cost Statement'!$C$23</definedName>
    <definedName name="ExAss2020">'[1]External assistance'!$M$8</definedName>
    <definedName name="ExAss2021">'[1]External assistance'!$M$24</definedName>
    <definedName name="IndberetningsValuta">'[1]Individual Cost Statement'!$F$7</definedName>
    <definedName name="KursIArk">'[1]Individual Cost Statement'!$E$38</definedName>
    <definedName name="MaanedsListe">[1]Forudsaetninger!$C$2:$C$13</definedName>
    <definedName name="Other2020">'[1]Other direct costs'!$K$8</definedName>
    <definedName name="Other2021">'[1]Other direct costs'!$K$24</definedName>
    <definedName name="PartnerOversigt">[1]Forudsaetninger!$D$2:$D$23</definedName>
    <definedName name="PersonListe">INDIRECT("PersonTabel[Name of person]")</definedName>
    <definedName name="PersonMaaned">[1]MaanedsStatistik!$A$2:$P$206</definedName>
    <definedName name="Personnel2020">[1]Personnel_EMPLOYEES!$U$13</definedName>
    <definedName name="Personnel2021">[1]Personnel_EMPLOYEES!$U$28</definedName>
    <definedName name="Personopgorelse2020">[1]Personnel_EMPLOYEES!$B$8:$U$12</definedName>
    <definedName name="Personopgorelse2021">[1]Personnel_EMPLOYEES!$B$14:$U$28</definedName>
    <definedName name="PersonOversigt">[1]PersonOversigt!$A$2:$J$29</definedName>
    <definedName name="ProjektBudget">[1]ProjektBudgetIEURO!$A$3:$M$20</definedName>
    <definedName name="RoleInProjekt">[1]Forudsaetninger!$E$2:$E$20</definedName>
    <definedName name="Travel2020">[1]Travel!$P$8</definedName>
    <definedName name="Travel2021">[1]Travel!$P$24</definedName>
    <definedName name="Valuta">[1]Forudsaetninger!$A$18:$A$19</definedName>
    <definedName name="AarsNorm">[1]AarsNorm!$A$1:$D$206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" i="2" l="1"/>
  <c r="Y9" i="2"/>
  <c r="Y13" i="2"/>
  <c r="M19" i="2"/>
  <c r="C19" i="2"/>
  <c r="E19" i="2"/>
  <c r="I19" i="2"/>
  <c r="K19" i="2"/>
  <c r="G19" i="2"/>
  <c r="T19" i="2"/>
  <c r="R19" i="2"/>
  <c r="X6" i="2"/>
  <c r="Y17" i="2"/>
  <c r="J19" i="2"/>
  <c r="O19" i="2"/>
  <c r="Q19" i="2"/>
  <c r="X5" i="2"/>
  <c r="U19" i="2"/>
  <c r="W19" i="2"/>
  <c r="Y6" i="2"/>
  <c r="X10" i="2"/>
  <c r="X14" i="2"/>
  <c r="X18" i="2"/>
  <c r="H19" i="2"/>
  <c r="F19" i="2"/>
  <c r="V19" i="2"/>
  <c r="Y5" i="2"/>
  <c r="Y8" i="2"/>
  <c r="X9" i="2"/>
  <c r="Z9" i="2" s="1"/>
  <c r="Y12" i="2"/>
  <c r="X13" i="2"/>
  <c r="Z13" i="2" s="1"/>
  <c r="Y16" i="2"/>
  <c r="X17" i="2"/>
  <c r="X7" i="2"/>
  <c r="Y10" i="2"/>
  <c r="X11" i="2"/>
  <c r="Y14" i="2"/>
  <c r="X15" i="2"/>
  <c r="Y18" i="2"/>
  <c r="D19" i="2"/>
  <c r="L19" i="2"/>
  <c r="N19" i="2"/>
  <c r="P19" i="2"/>
  <c r="Y7" i="2"/>
  <c r="X8" i="2"/>
  <c r="Y11" i="2"/>
  <c r="X12" i="2"/>
  <c r="Z12" i="2" s="1"/>
  <c r="Y15" i="2"/>
  <c r="X16" i="2"/>
  <c r="Y19" i="2" l="1"/>
  <c r="Z8" i="2"/>
  <c r="Z7" i="2"/>
  <c r="Z10" i="2"/>
  <c r="Z16" i="2"/>
  <c r="Z15" i="2"/>
  <c r="Z11" i="2"/>
  <c r="Z17" i="2"/>
  <c r="Z18" i="2"/>
  <c r="X19" i="2"/>
  <c r="Z5" i="2"/>
  <c r="Z6" i="2"/>
  <c r="Z14" i="2"/>
  <c r="Z19" i="2" l="1"/>
</calcChain>
</file>

<file path=xl/sharedStrings.xml><?xml version="1.0" encoding="utf-8"?>
<sst xmlns="http://schemas.openxmlformats.org/spreadsheetml/2006/main" count="64" uniqueCount="43">
  <si>
    <t>Action number</t>
  </si>
  <si>
    <t>Name of action</t>
  </si>
  <si>
    <t>1. Personnel</t>
  </si>
  <si>
    <t>2. Travel and subsistence</t>
  </si>
  <si>
    <t>3. External assistance</t>
  </si>
  <si>
    <t>4.a Infrastructure</t>
  </si>
  <si>
    <t>4.b Equipment</t>
  </si>
  <si>
    <t>6. Consumables</t>
  </si>
  <si>
    <t>7. Other costs</t>
  </si>
  <si>
    <t>TOTAL</t>
  </si>
  <si>
    <t>Budget</t>
  </si>
  <si>
    <t>Forbrug</t>
  </si>
  <si>
    <t>Rest Budget</t>
  </si>
  <si>
    <t>A.1</t>
  </si>
  <si>
    <t>B.1</t>
  </si>
  <si>
    <t>B.2</t>
  </si>
  <si>
    <t>B.3</t>
  </si>
  <si>
    <t>B.4</t>
  </si>
  <si>
    <t>B.5</t>
  </si>
  <si>
    <t>B.6</t>
  </si>
  <si>
    <t>C.1</t>
  </si>
  <si>
    <t>C.2</t>
  </si>
  <si>
    <t>D.1</t>
  </si>
  <si>
    <t>D.2</t>
  </si>
  <si>
    <t>E.1</t>
  </si>
  <si>
    <t>E.2</t>
  </si>
  <si>
    <t>E.3</t>
  </si>
  <si>
    <t xml:space="preserve"> TOTAL</t>
  </si>
  <si>
    <t>Kontrol forbrug</t>
  </si>
  <si>
    <t>Baseline</t>
  </si>
  <si>
    <t>Conversion to close to nature forestry</t>
  </si>
  <si>
    <t>Development of management tools</t>
  </si>
  <si>
    <t>Improving quality of young stands</t>
  </si>
  <si>
    <t>Ungulate management</t>
  </si>
  <si>
    <t>Close to nature afforestation</t>
  </si>
  <si>
    <t>Continuation, replication, transfer, support scheme and exploitation plans</t>
  </si>
  <si>
    <t>Monitoring silvicultural and socio-economic impact</t>
  </si>
  <si>
    <t>Biodiversity and carbon stock</t>
  </si>
  <si>
    <t>Awareness building the general public, NGO's and forest organsiations worldwide</t>
  </si>
  <si>
    <t>Capacity building forest officers, guards, entrepreneurs, owners and students</t>
  </si>
  <si>
    <t>Biannual partner meetings, daily management</t>
  </si>
  <si>
    <t>Internal and EU reporting</t>
  </si>
  <si>
    <t>Audit report and financial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</si>
</sst>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i/>
      <sz val="18"/>
      <name val="Arial"/>
      <family val="2"/>
    </font>
    <font>
      <b/>
      <i/>
      <sz val="10"/>
      <name val="Arial"/>
      <family val="2"/>
    </font>
    <font>
      <b/>
      <i/>
      <sz val="16"/>
      <name val="Arial"/>
      <family val="2"/>
    </font>
    <font>
      <b/>
      <sz val="9"/>
      <color indexed="8"/>
      <name val="Arial"/>
      <family val="2"/>
    </font>
    <font>
      <b/>
      <sz val="11"/>
      <color indexed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6" fillId="2" borderId="2" xfId="1" applyFont="1" applyFill="1" applyBorder="1" applyAlignment="1">
      <alignment vertical="center" wrapText="1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vertical="center" wrapText="1"/>
    </xf>
    <xf numFmtId="0" fontId="6" fillId="2" borderId="9" xfId="1" applyFont="1" applyFill="1" applyBorder="1" applyAlignment="1">
      <alignment vertical="center"/>
    </xf>
    <xf numFmtId="0" fontId="6" fillId="2" borderId="10" xfId="1" applyFont="1" applyFill="1" applyBorder="1" applyAlignment="1">
      <alignment vertical="top" wrapText="1"/>
    </xf>
    <xf numFmtId="0" fontId="6" fillId="2" borderId="11" xfId="1" applyFont="1" applyFill="1" applyBorder="1" applyAlignment="1">
      <alignment vertical="top" wrapText="1"/>
    </xf>
    <xf numFmtId="0" fontId="6" fillId="3" borderId="12" xfId="1" applyFont="1" applyFill="1" applyBorder="1" applyAlignment="1">
      <alignment vertical="top" wrapText="1"/>
    </xf>
    <xf numFmtId="0" fontId="6" fillId="2" borderId="13" xfId="1" applyFont="1" applyFill="1" applyBorder="1" applyAlignment="1">
      <alignment vertical="top" wrapText="1"/>
    </xf>
    <xf numFmtId="0" fontId="6" fillId="2" borderId="14" xfId="1" applyFont="1" applyFill="1" applyBorder="1" applyAlignment="1">
      <alignment vertical="top" wrapText="1"/>
    </xf>
    <xf numFmtId="0" fontId="6" fillId="2" borderId="15" xfId="1" applyFont="1" applyFill="1" applyBorder="1" applyAlignment="1">
      <alignment vertical="top" wrapText="1"/>
    </xf>
    <xf numFmtId="0" fontId="6" fillId="4" borderId="16" xfId="1" applyFont="1" applyFill="1" applyBorder="1" applyAlignment="1">
      <alignment horizontal="right" vertical="center" wrapText="1"/>
    </xf>
    <xf numFmtId="0" fontId="7" fillId="4" borderId="17" xfId="1" applyFont="1" applyFill="1" applyBorder="1" applyAlignment="1">
      <alignment horizontal="right" vertical="center" wrapText="1"/>
    </xf>
    <xf numFmtId="3" fontId="7" fillId="4" borderId="16" xfId="1" applyNumberFormat="1" applyFont="1" applyFill="1" applyBorder="1" applyAlignment="1">
      <alignment horizontal="right" vertical="center" wrapText="1"/>
    </xf>
    <xf numFmtId="3" fontId="7" fillId="4" borderId="17" xfId="1" applyNumberFormat="1" applyFont="1" applyFill="1" applyBorder="1" applyAlignment="1">
      <alignment horizontal="right" vertical="center" wrapText="1"/>
    </xf>
    <xf numFmtId="3" fontId="7" fillId="3" borderId="12" xfId="1" applyNumberFormat="1" applyFont="1" applyFill="1" applyBorder="1" applyAlignment="1">
      <alignment horizontal="right" vertical="center" wrapText="1"/>
    </xf>
    <xf numFmtId="3" fontId="7" fillId="4" borderId="18" xfId="1" applyNumberFormat="1" applyFont="1" applyFill="1" applyBorder="1" applyAlignment="1">
      <alignment horizontal="right" vertical="center" wrapText="1"/>
    </xf>
    <xf numFmtId="3" fontId="7" fillId="4" borderId="19" xfId="1" applyNumberFormat="1" applyFont="1" applyFill="1" applyBorder="1" applyAlignment="1">
      <alignment horizontal="right" vertical="center" wrapText="1"/>
    </xf>
    <xf numFmtId="0" fontId="8" fillId="4" borderId="16" xfId="1" applyFont="1" applyFill="1" applyBorder="1" applyAlignment="1">
      <alignment horizontal="right" vertical="center" wrapText="1"/>
    </xf>
    <xf numFmtId="0" fontId="9" fillId="4" borderId="17" xfId="1" applyFont="1" applyFill="1" applyBorder="1" applyAlignment="1">
      <alignment horizontal="right" vertical="center" wrapText="1"/>
    </xf>
    <xf numFmtId="3" fontId="9" fillId="4" borderId="16" xfId="1" applyNumberFormat="1" applyFont="1" applyFill="1" applyBorder="1" applyAlignment="1">
      <alignment horizontal="right" vertical="center" wrapText="1"/>
    </xf>
    <xf numFmtId="3" fontId="9" fillId="4" borderId="17" xfId="1" applyNumberFormat="1" applyFont="1" applyFill="1" applyBorder="1" applyAlignment="1">
      <alignment horizontal="right" vertical="center" wrapText="1"/>
    </xf>
    <xf numFmtId="3" fontId="9" fillId="3" borderId="12" xfId="1" applyNumberFormat="1" applyFont="1" applyFill="1" applyBorder="1" applyAlignment="1">
      <alignment horizontal="right" vertical="center" wrapText="1"/>
    </xf>
    <xf numFmtId="3" fontId="9" fillId="4" borderId="19" xfId="1" applyNumberFormat="1" applyFont="1" applyFill="1" applyBorder="1" applyAlignment="1">
      <alignment horizontal="right" vertical="center" wrapText="1"/>
    </xf>
    <xf numFmtId="0" fontId="8" fillId="4" borderId="20" xfId="1" applyFont="1" applyFill="1" applyBorder="1" applyAlignment="1">
      <alignment horizontal="right" vertical="center" wrapText="1"/>
    </xf>
    <xf numFmtId="0" fontId="9" fillId="4" borderId="21" xfId="1" applyFont="1" applyFill="1" applyBorder="1" applyAlignment="1">
      <alignment horizontal="right" vertical="center" wrapText="1"/>
    </xf>
    <xf numFmtId="3" fontId="9" fillId="4" borderId="20" xfId="1" applyNumberFormat="1" applyFont="1" applyFill="1" applyBorder="1" applyAlignment="1">
      <alignment horizontal="right" vertical="center" wrapText="1"/>
    </xf>
    <xf numFmtId="3" fontId="9" fillId="4" borderId="21" xfId="1" applyNumberFormat="1" applyFont="1" applyFill="1" applyBorder="1" applyAlignment="1">
      <alignment horizontal="right" vertical="center" wrapText="1"/>
    </xf>
    <xf numFmtId="3" fontId="9" fillId="3" borderId="22" xfId="1" applyNumberFormat="1" applyFont="1" applyFill="1" applyBorder="1" applyAlignment="1">
      <alignment horizontal="right" vertical="center" wrapText="1"/>
    </xf>
    <xf numFmtId="3" fontId="7" fillId="4" borderId="23" xfId="1" applyNumberFormat="1" applyFont="1" applyFill="1" applyBorder="1" applyAlignment="1">
      <alignment horizontal="right" vertical="center" wrapText="1"/>
    </xf>
    <xf numFmtId="3" fontId="7" fillId="4" borderId="24" xfId="1" applyNumberFormat="1" applyFont="1" applyFill="1" applyBorder="1" applyAlignment="1">
      <alignment horizontal="right" vertical="center" wrapText="1"/>
    </xf>
    <xf numFmtId="3" fontId="9" fillId="4" borderId="24" xfId="1" applyNumberFormat="1" applyFont="1" applyFill="1" applyBorder="1" applyAlignment="1">
      <alignment horizontal="right" vertical="center" wrapText="1"/>
    </xf>
    <xf numFmtId="0" fontId="9" fillId="2" borderId="25" xfId="1" applyFont="1" applyFill="1" applyBorder="1" applyAlignment="1">
      <alignment vertical="center" wrapText="1"/>
    </xf>
    <xf numFmtId="0" fontId="9" fillId="2" borderId="26" xfId="1" applyFont="1" applyFill="1" applyBorder="1" applyAlignment="1">
      <alignment vertical="center" wrapText="1"/>
    </xf>
    <xf numFmtId="3" fontId="9" fillId="2" borderId="25" xfId="1" applyNumberFormat="1" applyFont="1" applyFill="1" applyBorder="1" applyAlignment="1">
      <alignment vertical="center" wrapText="1"/>
    </xf>
    <xf numFmtId="3" fontId="9" fillId="2" borderId="26" xfId="1" applyNumberFormat="1" applyFont="1" applyFill="1" applyBorder="1" applyAlignment="1">
      <alignment vertical="center" wrapText="1"/>
    </xf>
    <xf numFmtId="3" fontId="9" fillId="3" borderId="27" xfId="1" applyNumberFormat="1" applyFont="1" applyFill="1" applyBorder="1" applyAlignment="1">
      <alignment vertical="center" wrapText="1"/>
    </xf>
    <xf numFmtId="3" fontId="9" fillId="2" borderId="28" xfId="1" applyNumberFormat="1" applyFont="1" applyFill="1" applyBorder="1" applyAlignment="1">
      <alignment vertical="center" wrapText="1"/>
    </xf>
    <xf numFmtId="3" fontId="9" fillId="2" borderId="29" xfId="1" applyNumberFormat="1" applyFont="1" applyFill="1" applyBorder="1" applyAlignment="1">
      <alignment vertical="center" wrapText="1"/>
    </xf>
    <xf numFmtId="0" fontId="10" fillId="0" borderId="0" xfId="1" applyFont="1" applyAlignment="1"/>
    <xf numFmtId="3" fontId="1" fillId="0" borderId="0" xfId="1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RA/LIFE-ForFit%20Financial%20Reporting/3.%20HedeSelskabet/1.%20HD/1.%20Financial%20Report/LIFEForFitFinancialReporting_HD_101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Bog"/>
      <sheetName val="Forudsaetninger"/>
      <sheetName val="Individual Cost Statement"/>
      <sheetName val="PersonOversigt"/>
      <sheetName val="BruttoLon"/>
      <sheetName val="AarsNorm"/>
      <sheetName val="ProjektBudgetIEURO"/>
      <sheetName val="BudgetDisponering"/>
      <sheetName val="MaanedsStatistik"/>
      <sheetName val="PersonAction"/>
      <sheetName val="ActionForbrugTD"/>
      <sheetName val="AarligeForbrug"/>
      <sheetName val="IndtastMaanedsStatistik"/>
      <sheetName val="Personnel_EMPLOYEES"/>
      <sheetName val="Personnel_NON_EMPLOYEES"/>
      <sheetName val="Travel"/>
      <sheetName val="External assistance"/>
      <sheetName val="Infrastructure"/>
      <sheetName val="Equipment"/>
      <sheetName val="Prototype"/>
      <sheetName val="Land_purchase"/>
      <sheetName val="Land_Lease_Compensation"/>
      <sheetName val="Consumables"/>
      <sheetName val="Other direct costs"/>
      <sheetName val="Funding"/>
      <sheetName val="Certificate_NATURE_projects"/>
      <sheetName val="Certificate_INTEGRATED_projects"/>
      <sheetName val="VAT_Calculation"/>
      <sheetName val="LISTS"/>
    </sheetNames>
    <sheetDataSet>
      <sheetData sheetId="0"/>
      <sheetData sheetId="1">
        <row r="2">
          <cell r="A2" t="str">
            <v>A.1</v>
          </cell>
          <cell r="B2" t="str">
            <v>Baseline</v>
          </cell>
          <cell r="C2" t="str">
            <v>Jan</v>
          </cell>
          <cell r="D2" t="str">
            <v>Addit Skov</v>
          </cell>
          <cell r="E2" t="str">
            <v>Chief forester</v>
          </cell>
          <cell r="F2" t="str">
            <v>Full-Time</v>
          </cell>
        </row>
        <row r="3">
          <cell r="A3" t="str">
            <v>B.1</v>
          </cell>
          <cell r="B3" t="str">
            <v>Conversion to close to nature forestry</v>
          </cell>
          <cell r="C3" t="str">
            <v>Feb</v>
          </cell>
          <cell r="D3" t="str">
            <v>Brøns Skov</v>
          </cell>
          <cell r="E3" t="str">
            <v>Department manager</v>
          </cell>
          <cell r="F3" t="str">
            <v>Part-Time</v>
          </cell>
        </row>
        <row r="4">
          <cell r="A4" t="str">
            <v>B.2</v>
          </cell>
          <cell r="B4" t="str">
            <v>Development of management tools</v>
          </cell>
          <cell r="C4" t="str">
            <v>Mar</v>
          </cell>
          <cell r="D4" t="str">
            <v>Clasonborg</v>
          </cell>
          <cell r="E4" t="str">
            <v>Director</v>
          </cell>
        </row>
        <row r="5">
          <cell r="A5" t="str">
            <v>B.3</v>
          </cell>
          <cell r="B5" t="str">
            <v>Improving quality of young stands</v>
          </cell>
          <cell r="C5" t="str">
            <v>Apr</v>
          </cell>
          <cell r="D5" t="str">
            <v>Dansk Skovforening</v>
          </cell>
          <cell r="E5" t="str">
            <v>Financial accountant</v>
          </cell>
        </row>
        <row r="6">
          <cell r="A6" t="str">
            <v>B.4</v>
          </cell>
          <cell r="B6" t="str">
            <v>Ungulate management</v>
          </cell>
          <cell r="C6" t="str">
            <v>Maj</v>
          </cell>
          <cell r="D6" t="str">
            <v>Færchs Plantage</v>
          </cell>
          <cell r="E6" t="str">
            <v>Financial manager</v>
          </cell>
        </row>
        <row r="7">
          <cell r="A7" t="str">
            <v>B.5</v>
          </cell>
          <cell r="B7" t="str">
            <v>Close to nature afforestation</v>
          </cell>
          <cell r="C7" t="str">
            <v>Jun</v>
          </cell>
          <cell r="D7" t="str">
            <v>Grindsted Plantage</v>
          </cell>
          <cell r="E7" t="str">
            <v>Forest worker</v>
          </cell>
        </row>
        <row r="8">
          <cell r="A8" t="str">
            <v>B.6</v>
          </cell>
          <cell r="B8" t="str">
            <v>Continuation, replication, transfer, support scheme and exploitation plans</v>
          </cell>
          <cell r="C8" t="str">
            <v>Jul</v>
          </cell>
          <cell r="D8" t="str">
            <v>HedeDanmark</v>
          </cell>
          <cell r="E8" t="str">
            <v>Junior researcher</v>
          </cell>
        </row>
        <row r="9">
          <cell r="A9" t="str">
            <v>C.1</v>
          </cell>
          <cell r="B9" t="str">
            <v>Monitoring silvicultural and socio-economic impact</v>
          </cell>
          <cell r="C9" t="str">
            <v>Aug</v>
          </cell>
          <cell r="D9" t="str">
            <v>Højkol</v>
          </cell>
          <cell r="E9" t="str">
            <v>Local forest manager</v>
          </cell>
        </row>
        <row r="10">
          <cell r="A10" t="str">
            <v>C.2</v>
          </cell>
          <cell r="B10" t="str">
            <v>Biodiversity and carbon stock</v>
          </cell>
          <cell r="C10" t="str">
            <v>Sep</v>
          </cell>
          <cell r="D10" t="str">
            <v>Høllund Søgaard</v>
          </cell>
          <cell r="E10" t="str">
            <v>Local forest manager - education/workshop participation</v>
          </cell>
        </row>
        <row r="11">
          <cell r="A11" t="str">
            <v>D.1</v>
          </cell>
          <cell r="B11" t="str">
            <v>Awareness building the general public, NGO's and forest organsiations worldwide</v>
          </cell>
          <cell r="C11" t="str">
            <v>Okt</v>
          </cell>
          <cell r="D11" t="str">
            <v>Københavns Universitet</v>
          </cell>
          <cell r="E11" t="str">
            <v>Local forester</v>
          </cell>
        </row>
        <row r="12">
          <cell r="A12" t="str">
            <v>D.2</v>
          </cell>
          <cell r="B12" t="str">
            <v>Capacity building forest officers, guards, entrepreneurs, owners and students</v>
          </cell>
          <cell r="C12" t="str">
            <v>Nov</v>
          </cell>
          <cell r="D12" t="str">
            <v>Landesforsten Schleswig-Holstein</v>
          </cell>
          <cell r="E12" t="str">
            <v>Local project manager</v>
          </cell>
        </row>
        <row r="13">
          <cell r="A13" t="str">
            <v>E.1</v>
          </cell>
          <cell r="B13" t="str">
            <v>Biannual partner meetings, daily management</v>
          </cell>
          <cell r="C13" t="str">
            <v>Dec</v>
          </cell>
          <cell r="D13" t="str">
            <v>Løvenholm</v>
          </cell>
          <cell r="E13" t="str">
            <v>Project leader</v>
          </cell>
        </row>
        <row r="14">
          <cell r="A14" t="str">
            <v>E.2</v>
          </cell>
          <cell r="B14" t="str">
            <v>Internal and EU reporting</v>
          </cell>
          <cell r="D14" t="str">
            <v>Miljøstyrelsen</v>
          </cell>
          <cell r="E14" t="str">
            <v>Project manager</v>
          </cell>
        </row>
        <row r="15">
          <cell r="A15" t="str">
            <v>E.3</v>
          </cell>
          <cell r="B15" t="str">
            <v>Audit report and financial management</v>
          </cell>
          <cell r="D15" t="str">
            <v>Naturstyrelsen</v>
          </cell>
          <cell r="E15" t="str">
            <v>Secretary - homepage manager</v>
          </cell>
        </row>
        <row r="16">
          <cell r="A16" t="str">
            <v>OH</v>
          </cell>
          <cell r="B16" t="str">
            <v>Overhead</v>
          </cell>
          <cell r="D16" t="str">
            <v>Salten Langsø</v>
          </cell>
          <cell r="E16" t="str">
            <v>Senior advisor public relations</v>
          </cell>
        </row>
        <row r="17">
          <cell r="D17" t="str">
            <v>Sdr. Omme</v>
          </cell>
          <cell r="E17" t="str">
            <v>Senior consultant</v>
          </cell>
        </row>
        <row r="18">
          <cell r="A18" t="str">
            <v>Euro</v>
          </cell>
          <cell r="D18" t="str">
            <v>Skovdyrkerne</v>
          </cell>
          <cell r="E18" t="str">
            <v>Senior forester</v>
          </cell>
        </row>
        <row r="19">
          <cell r="A19" t="str">
            <v>Dkr</v>
          </cell>
          <cell r="D19" t="str">
            <v>Sondrup Plantage</v>
          </cell>
          <cell r="E19" t="str">
            <v>Senior researcher</v>
          </cell>
        </row>
        <row r="20">
          <cell r="D20" t="str">
            <v>Stiftelsen Sorø Akademi</v>
          </cell>
          <cell r="E20" t="str">
            <v>Technician</v>
          </cell>
        </row>
        <row r="21">
          <cell r="D21" t="str">
            <v>Stilde plantage</v>
          </cell>
        </row>
        <row r="22">
          <cell r="D22" t="str">
            <v>Store Hjøllund</v>
          </cell>
        </row>
        <row r="23">
          <cell r="D23" t="str">
            <v>Åsbæk</v>
          </cell>
        </row>
      </sheetData>
      <sheetData sheetId="2">
        <row r="7">
          <cell r="F7" t="str">
            <v>Danish krone</v>
          </cell>
        </row>
        <row r="23">
          <cell r="C23">
            <v>85849.680774364009</v>
          </cell>
        </row>
        <row r="38">
          <cell r="A38">
            <v>7.45</v>
          </cell>
          <cell r="E38" t="str">
            <v>Dkr</v>
          </cell>
        </row>
      </sheetData>
      <sheetData sheetId="3">
        <row r="2">
          <cell r="A2" t="str">
            <v>Michael Glud</v>
          </cell>
          <cell r="B2" t="str">
            <v>FUN</v>
          </cell>
          <cell r="C2" t="str">
            <v>Skovbrugschef</v>
          </cell>
          <cell r="D2" t="str">
            <v>Chief forester</v>
          </cell>
          <cell r="E2" t="str">
            <v>Non_additional</v>
          </cell>
          <cell r="F2">
            <v>34926</v>
          </cell>
          <cell r="G2" t="str">
            <v>IR</v>
          </cell>
          <cell r="H2" t="str">
            <v>Full-Time</v>
          </cell>
          <cell r="J2">
            <v>7.4</v>
          </cell>
        </row>
        <row r="3">
          <cell r="A3" t="str">
            <v>Allan Bechsgaard</v>
          </cell>
          <cell r="B3" t="str">
            <v>FUN</v>
          </cell>
          <cell r="C3" t="str">
            <v>Skovrider</v>
          </cell>
          <cell r="D3" t="str">
            <v>Chief forester</v>
          </cell>
          <cell r="E3" t="str">
            <v>Non_additional</v>
          </cell>
          <cell r="F3">
            <v>36617</v>
          </cell>
          <cell r="G3" t="str">
            <v>IR</v>
          </cell>
          <cell r="H3" t="str">
            <v>Full-Time</v>
          </cell>
          <cell r="J3">
            <v>7.4</v>
          </cell>
        </row>
        <row r="4">
          <cell r="A4" t="str">
            <v>Bent Jensen</v>
          </cell>
          <cell r="B4" t="str">
            <v>FUN</v>
          </cell>
          <cell r="C4" t="str">
            <v>Skov- og Landskabsingeniør</v>
          </cell>
          <cell r="D4" t="str">
            <v>Senior consultant</v>
          </cell>
          <cell r="E4" t="str">
            <v>Non_additional</v>
          </cell>
          <cell r="F4">
            <v>31503</v>
          </cell>
          <cell r="G4" t="str">
            <v>IR</v>
          </cell>
          <cell r="H4" t="str">
            <v>Full-Time</v>
          </cell>
          <cell r="J4">
            <v>7.4</v>
          </cell>
        </row>
        <row r="5">
          <cell r="A5" t="str">
            <v>Charlotte Hedegaard</v>
          </cell>
          <cell r="B5" t="str">
            <v>FUN</v>
          </cell>
          <cell r="C5" t="str">
            <v>Administrationschef</v>
          </cell>
          <cell r="D5" t="str">
            <v>Financial manager</v>
          </cell>
          <cell r="E5" t="str">
            <v>Non_additional</v>
          </cell>
          <cell r="F5">
            <v>30926</v>
          </cell>
          <cell r="G5" t="str">
            <v>IR</v>
          </cell>
          <cell r="H5" t="str">
            <v>Full-Time</v>
          </cell>
          <cell r="J5">
            <v>7.4</v>
          </cell>
        </row>
        <row r="6">
          <cell r="A6" t="str">
            <v>Erik Nørgaard Jensen</v>
          </cell>
          <cell r="B6" t="str">
            <v>FUN</v>
          </cell>
          <cell r="C6" t="str">
            <v>Skovfoged</v>
          </cell>
          <cell r="D6" t="str">
            <v>Local forest manager</v>
          </cell>
          <cell r="E6" t="str">
            <v>Non_additional</v>
          </cell>
          <cell r="F6">
            <v>31639</v>
          </cell>
          <cell r="G6" t="str">
            <v>IR</v>
          </cell>
          <cell r="H6" t="str">
            <v>Full-Time</v>
          </cell>
          <cell r="J6">
            <v>7.4</v>
          </cell>
        </row>
        <row r="7">
          <cell r="A7" t="str">
            <v>Jakob Møller Nielsen</v>
          </cell>
          <cell r="B7" t="str">
            <v>FUN</v>
          </cell>
          <cell r="C7" t="str">
            <v>Skovfoged</v>
          </cell>
          <cell r="D7" t="str">
            <v>Local forest manager</v>
          </cell>
          <cell r="E7" t="str">
            <v>Non_additional</v>
          </cell>
          <cell r="F7">
            <v>42954</v>
          </cell>
          <cell r="G7" t="str">
            <v>IR</v>
          </cell>
          <cell r="H7" t="str">
            <v>Full-Time</v>
          </cell>
          <cell r="J7">
            <v>7.4</v>
          </cell>
        </row>
        <row r="8">
          <cell r="A8" t="str">
            <v>Jesper Gerstrøm</v>
          </cell>
          <cell r="B8" t="str">
            <v>FUN</v>
          </cell>
          <cell r="C8" t="str">
            <v>Skovfoged</v>
          </cell>
          <cell r="D8" t="str">
            <v>Local forest manager</v>
          </cell>
          <cell r="E8" t="str">
            <v>Non_additional</v>
          </cell>
          <cell r="F8">
            <v>41127</v>
          </cell>
          <cell r="G8" t="str">
            <v>IR</v>
          </cell>
          <cell r="H8" t="str">
            <v>Full-Time</v>
          </cell>
          <cell r="J8">
            <v>7.4</v>
          </cell>
        </row>
        <row r="9">
          <cell r="A9" t="str">
            <v>Martin Bösselmann</v>
          </cell>
          <cell r="B9" t="str">
            <v>FUN</v>
          </cell>
          <cell r="C9" t="str">
            <v>Regionschef</v>
          </cell>
          <cell r="D9" t="str">
            <v>Chief forester</v>
          </cell>
          <cell r="E9" t="str">
            <v>Non_additional</v>
          </cell>
          <cell r="F9">
            <v>36228</v>
          </cell>
          <cell r="G9" t="str">
            <v>IR</v>
          </cell>
          <cell r="H9" t="str">
            <v>Full-Time</v>
          </cell>
          <cell r="J9">
            <v>7.4</v>
          </cell>
        </row>
        <row r="10">
          <cell r="A10" t="str">
            <v>Rune Flye Andersen</v>
          </cell>
          <cell r="B10" t="str">
            <v>FUN</v>
          </cell>
          <cell r="C10" t="str">
            <v>Skovfoged</v>
          </cell>
          <cell r="D10" t="str">
            <v>Local forest manager</v>
          </cell>
          <cell r="E10" t="str">
            <v>Non_additional</v>
          </cell>
          <cell r="F10">
            <v>41128</v>
          </cell>
          <cell r="G10" t="str">
            <v>IR</v>
          </cell>
          <cell r="H10" t="str">
            <v>Full-Time</v>
          </cell>
          <cell r="J10">
            <v>7.4</v>
          </cell>
        </row>
        <row r="11">
          <cell r="A11" t="str">
            <v>Thomas Steen Mikkelsen</v>
          </cell>
          <cell r="B11" t="str">
            <v>FUN</v>
          </cell>
          <cell r="C11" t="str">
            <v>Skovfoged</v>
          </cell>
          <cell r="D11" t="str">
            <v>Local forest manager</v>
          </cell>
          <cell r="E11" t="str">
            <v>Non_additional</v>
          </cell>
          <cell r="F11">
            <v>39350</v>
          </cell>
          <cell r="G11" t="str">
            <v>IR</v>
          </cell>
          <cell r="H11" t="str">
            <v>Full-Time</v>
          </cell>
          <cell r="J11">
            <v>7.4</v>
          </cell>
        </row>
      </sheetData>
      <sheetData sheetId="4">
        <row r="2">
          <cell r="A2" t="str">
            <v>2020Michael Glud</v>
          </cell>
          <cell r="B2">
            <v>2020</v>
          </cell>
          <cell r="C2" t="str">
            <v>Michael Glud</v>
          </cell>
          <cell r="D2">
            <v>839071.19</v>
          </cell>
          <cell r="E2">
            <v>33397.64</v>
          </cell>
          <cell r="F2">
            <v>805673.54999999993</v>
          </cell>
          <cell r="G2">
            <v>3408</v>
          </cell>
          <cell r="H2">
            <v>53499.96</v>
          </cell>
          <cell r="I2">
            <v>56907.96</v>
          </cell>
          <cell r="J2">
            <v>862581.50999999989</v>
          </cell>
          <cell r="M2">
            <v>0</v>
          </cell>
          <cell r="N2">
            <v>862581.50999999989</v>
          </cell>
        </row>
        <row r="3">
          <cell r="A3" t="str">
            <v>2020Erik Nørgaard Jensen</v>
          </cell>
          <cell r="B3">
            <v>2020</v>
          </cell>
          <cell r="C3" t="str">
            <v>Erik Nørgaard Jensen</v>
          </cell>
          <cell r="D3">
            <v>504792.85</v>
          </cell>
          <cell r="E3">
            <v>3397.64</v>
          </cell>
          <cell r="F3">
            <v>501395.20999999996</v>
          </cell>
          <cell r="G3">
            <v>3408</v>
          </cell>
          <cell r="H3">
            <v>86835</v>
          </cell>
          <cell r="I3">
            <v>90243</v>
          </cell>
          <cell r="J3">
            <v>591638.21</v>
          </cell>
          <cell r="M3">
            <v>0</v>
          </cell>
          <cell r="N3">
            <v>591638.21</v>
          </cell>
        </row>
        <row r="4">
          <cell r="A4" t="str">
            <v>2020Jesper Gerstrøm</v>
          </cell>
          <cell r="B4">
            <v>2020</v>
          </cell>
          <cell r="C4" t="str">
            <v>Jesper Gerstrøm</v>
          </cell>
          <cell r="D4">
            <v>589814.80000000005</v>
          </cell>
          <cell r="E4">
            <v>33397.64</v>
          </cell>
          <cell r="F4">
            <v>556417.16</v>
          </cell>
          <cell r="G4">
            <v>3408</v>
          </cell>
          <cell r="H4">
            <v>41503.040000000001</v>
          </cell>
          <cell r="I4">
            <v>44911.040000000001</v>
          </cell>
          <cell r="J4">
            <v>601328.20000000007</v>
          </cell>
          <cell r="M4">
            <v>0</v>
          </cell>
          <cell r="N4">
            <v>601328.20000000007</v>
          </cell>
        </row>
        <row r="5">
          <cell r="A5" t="str">
            <v>2020Martin Bösselmann</v>
          </cell>
          <cell r="B5">
            <v>2020</v>
          </cell>
          <cell r="C5" t="str">
            <v>Martin Bösselmann</v>
          </cell>
          <cell r="D5">
            <v>855092.63</v>
          </cell>
          <cell r="E5">
            <v>181869.12</v>
          </cell>
          <cell r="F5">
            <v>673223.51</v>
          </cell>
          <cell r="G5">
            <v>3408</v>
          </cell>
          <cell r="H5">
            <v>145426.32</v>
          </cell>
          <cell r="I5">
            <v>148834.32</v>
          </cell>
          <cell r="J5">
            <v>822057.83000000007</v>
          </cell>
          <cell r="M5">
            <v>0</v>
          </cell>
          <cell r="N5">
            <v>822057.83000000007</v>
          </cell>
        </row>
        <row r="6">
          <cell r="A6" t="str">
            <v>2020Thomas Steen Mikkelsen</v>
          </cell>
          <cell r="B6">
            <v>2020</v>
          </cell>
          <cell r="C6" t="str">
            <v>Thomas Steen Mikkelsen</v>
          </cell>
          <cell r="D6">
            <v>544507.66</v>
          </cell>
          <cell r="E6">
            <v>3464.7999999999997</v>
          </cell>
          <cell r="F6">
            <v>541042.86</v>
          </cell>
          <cell r="G6">
            <v>3408</v>
          </cell>
          <cell r="H6">
            <v>40790.82</v>
          </cell>
          <cell r="I6">
            <v>44198.82</v>
          </cell>
          <cell r="J6">
            <v>585241.67999999993</v>
          </cell>
          <cell r="M6">
            <v>0</v>
          </cell>
          <cell r="N6">
            <v>585241.67999999993</v>
          </cell>
        </row>
        <row r="7">
          <cell r="A7" t="str">
            <v>2020</v>
          </cell>
          <cell r="B7">
            <v>2020</v>
          </cell>
        </row>
        <row r="8">
          <cell r="A8" t="str">
            <v>2021Michael Glud</v>
          </cell>
          <cell r="B8">
            <v>2021</v>
          </cell>
          <cell r="C8" t="str">
            <v>Michael Glud</v>
          </cell>
          <cell r="D8">
            <v>839071.19</v>
          </cell>
          <cell r="E8">
            <v>33397.64</v>
          </cell>
          <cell r="F8">
            <v>805673.54999999993</v>
          </cell>
          <cell r="G8">
            <v>3408</v>
          </cell>
          <cell r="H8">
            <v>53499.96</v>
          </cell>
          <cell r="I8">
            <v>56907.96</v>
          </cell>
          <cell r="J8">
            <v>862581.50999999989</v>
          </cell>
          <cell r="M8">
            <v>0</v>
          </cell>
          <cell r="N8">
            <v>862581.50999999989</v>
          </cell>
        </row>
        <row r="9">
          <cell r="A9" t="str">
            <v>2021Allan Bechsgaard</v>
          </cell>
          <cell r="B9">
            <v>2021</v>
          </cell>
          <cell r="C9" t="str">
            <v>Allan Bechsgaard</v>
          </cell>
          <cell r="F9">
            <v>0</v>
          </cell>
          <cell r="I9">
            <v>0</v>
          </cell>
          <cell r="J9">
            <v>0</v>
          </cell>
          <cell r="M9">
            <v>0</v>
          </cell>
          <cell r="N9">
            <v>0</v>
          </cell>
        </row>
        <row r="10">
          <cell r="A10" t="str">
            <v>2021Bent Jensen</v>
          </cell>
          <cell r="B10">
            <v>2021</v>
          </cell>
          <cell r="C10" t="str">
            <v>Bent Jensen</v>
          </cell>
          <cell r="F10">
            <v>0</v>
          </cell>
          <cell r="I10">
            <v>0</v>
          </cell>
          <cell r="J10">
            <v>0</v>
          </cell>
          <cell r="M10">
            <v>0</v>
          </cell>
          <cell r="N10">
            <v>0</v>
          </cell>
        </row>
        <row r="11">
          <cell r="A11" t="str">
            <v>2021Charlotte Hedegaard</v>
          </cell>
          <cell r="B11">
            <v>2021</v>
          </cell>
          <cell r="C11" t="str">
            <v>Charlotte Hedegaard</v>
          </cell>
          <cell r="F11">
            <v>0</v>
          </cell>
          <cell r="I11">
            <v>0</v>
          </cell>
          <cell r="J11">
            <v>0</v>
          </cell>
          <cell r="M11">
            <v>0</v>
          </cell>
          <cell r="N11">
            <v>0</v>
          </cell>
        </row>
        <row r="12">
          <cell r="A12" t="str">
            <v>2021Erik Nørgaard Jensen</v>
          </cell>
          <cell r="B12">
            <v>2021</v>
          </cell>
          <cell r="C12" t="str">
            <v>Erik Nørgaard Jensen</v>
          </cell>
          <cell r="F12">
            <v>0</v>
          </cell>
          <cell r="I12">
            <v>0</v>
          </cell>
          <cell r="J12">
            <v>0</v>
          </cell>
          <cell r="M12">
            <v>0</v>
          </cell>
          <cell r="N12">
            <v>0</v>
          </cell>
        </row>
        <row r="13">
          <cell r="A13" t="str">
            <v>2021Jakob Møller Nielsen</v>
          </cell>
          <cell r="B13">
            <v>2021</v>
          </cell>
          <cell r="C13" t="str">
            <v>Jakob Møller Nielsen</v>
          </cell>
          <cell r="F13">
            <v>0</v>
          </cell>
          <cell r="I13">
            <v>0</v>
          </cell>
          <cell r="J13">
            <v>0</v>
          </cell>
          <cell r="M13">
            <v>0</v>
          </cell>
          <cell r="N13">
            <v>0</v>
          </cell>
        </row>
        <row r="14">
          <cell r="A14" t="str">
            <v>2021Jesper Gerstrøm</v>
          </cell>
          <cell r="B14">
            <v>2021</v>
          </cell>
          <cell r="C14" t="str">
            <v>Jesper Gerstrøm</v>
          </cell>
          <cell r="D14">
            <v>589814.80000000005</v>
          </cell>
          <cell r="E14">
            <v>33397.64</v>
          </cell>
          <cell r="F14">
            <v>556417.16</v>
          </cell>
          <cell r="G14">
            <v>3408</v>
          </cell>
          <cell r="H14">
            <v>41503.040000000001</v>
          </cell>
          <cell r="I14">
            <v>44911.040000000001</v>
          </cell>
          <cell r="J14">
            <v>601328.20000000007</v>
          </cell>
          <cell r="M14">
            <v>0</v>
          </cell>
          <cell r="N14">
            <v>601328.20000000007</v>
          </cell>
        </row>
        <row r="15">
          <cell r="A15" t="str">
            <v>2021Martin Bösselmann</v>
          </cell>
          <cell r="B15">
            <v>2021</v>
          </cell>
          <cell r="C15" t="str">
            <v>Martin Bösselmann</v>
          </cell>
          <cell r="D15">
            <v>855092.63</v>
          </cell>
          <cell r="E15">
            <v>181869.12</v>
          </cell>
          <cell r="F15">
            <v>673223.51</v>
          </cell>
          <cell r="G15">
            <v>3408</v>
          </cell>
          <cell r="H15">
            <v>145426.32</v>
          </cell>
          <cell r="I15">
            <v>148834.32</v>
          </cell>
          <cell r="J15">
            <v>822057.83000000007</v>
          </cell>
          <cell r="M15">
            <v>0</v>
          </cell>
          <cell r="N15">
            <v>822057.83000000007</v>
          </cell>
        </row>
        <row r="16">
          <cell r="A16" t="str">
            <v>2021Rune Flye Andersen</v>
          </cell>
          <cell r="B16">
            <v>2021</v>
          </cell>
          <cell r="C16" t="str">
            <v>Rune Flye Andersen</v>
          </cell>
          <cell r="F16">
            <v>0</v>
          </cell>
          <cell r="I16">
            <v>0</v>
          </cell>
          <cell r="J16">
            <v>0</v>
          </cell>
          <cell r="M16">
            <v>0</v>
          </cell>
          <cell r="N16">
            <v>0</v>
          </cell>
        </row>
        <row r="17">
          <cell r="A17" t="str">
            <v>2021Thomas Steen Mikkelsen</v>
          </cell>
          <cell r="B17">
            <v>2021</v>
          </cell>
          <cell r="C17" t="str">
            <v>Thomas Steen Mikkelsen</v>
          </cell>
          <cell r="D17">
            <v>544507.66</v>
          </cell>
          <cell r="E17">
            <v>3464.7999999999997</v>
          </cell>
          <cell r="F17">
            <v>541042.86</v>
          </cell>
          <cell r="G17">
            <v>3408</v>
          </cell>
          <cell r="H17">
            <v>40790.82</v>
          </cell>
          <cell r="I17">
            <v>44198.82</v>
          </cell>
          <cell r="J17">
            <v>585241.67999999993</v>
          </cell>
          <cell r="M17">
            <v>0</v>
          </cell>
          <cell r="N17">
            <v>585241.67999999993</v>
          </cell>
        </row>
        <row r="18">
          <cell r="A18" t="str">
            <v>2021</v>
          </cell>
          <cell r="B18">
            <v>2021</v>
          </cell>
          <cell r="F18">
            <v>0</v>
          </cell>
          <cell r="I18">
            <v>0</v>
          </cell>
          <cell r="J18">
            <v>0</v>
          </cell>
          <cell r="M18">
            <v>0</v>
          </cell>
          <cell r="N18">
            <v>0</v>
          </cell>
        </row>
        <row r="19">
          <cell r="A19" t="str">
            <v>2021</v>
          </cell>
          <cell r="B19">
            <v>2021</v>
          </cell>
          <cell r="F19">
            <v>0</v>
          </cell>
          <cell r="I19">
            <v>0</v>
          </cell>
          <cell r="J19">
            <v>0</v>
          </cell>
          <cell r="M19">
            <v>0</v>
          </cell>
          <cell r="N19">
            <v>0</v>
          </cell>
        </row>
        <row r="20">
          <cell r="A20" t="str">
            <v>2021</v>
          </cell>
          <cell r="B20">
            <v>2021</v>
          </cell>
          <cell r="F20">
            <v>0</v>
          </cell>
          <cell r="I20">
            <v>0</v>
          </cell>
          <cell r="J20">
            <v>0</v>
          </cell>
          <cell r="M20">
            <v>0</v>
          </cell>
          <cell r="N20">
            <v>0</v>
          </cell>
        </row>
        <row r="21">
          <cell r="A21" t="str">
            <v>2021</v>
          </cell>
          <cell r="B21">
            <v>2021</v>
          </cell>
          <cell r="F21">
            <v>0</v>
          </cell>
          <cell r="I21">
            <v>0</v>
          </cell>
          <cell r="J21">
            <v>0</v>
          </cell>
          <cell r="M21">
            <v>0</v>
          </cell>
          <cell r="N21">
            <v>0</v>
          </cell>
        </row>
        <row r="22">
          <cell r="A22" t="str">
            <v>2021</v>
          </cell>
          <cell r="B22">
            <v>2021</v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</sheetData>
      <sheetData sheetId="5">
        <row r="1">
          <cell r="A1" t="str">
            <v>Opslag</v>
          </cell>
          <cell r="B1" t="str">
            <v>År</v>
          </cell>
          <cell r="C1" t="str">
            <v>Navn</v>
          </cell>
          <cell r="D1" t="str">
            <v>ÅrsNorm</v>
          </cell>
        </row>
        <row r="2">
          <cell r="A2" t="str">
            <v>2020Michael Glud</v>
          </cell>
          <cell r="B2">
            <v>2020</v>
          </cell>
          <cell r="C2" t="str">
            <v>Michael Glud</v>
          </cell>
          <cell r="D2">
            <v>2083</v>
          </cell>
        </row>
        <row r="3">
          <cell r="A3" t="str">
            <v>2020Erik Nørgaard Jensen</v>
          </cell>
          <cell r="B3">
            <v>2020</v>
          </cell>
          <cell r="C3" t="str">
            <v>Erik Nørgaard Jensen</v>
          </cell>
          <cell r="D3">
            <v>2068</v>
          </cell>
        </row>
        <row r="4">
          <cell r="A4" t="str">
            <v>2020Jesper Gerstrøm</v>
          </cell>
          <cell r="B4">
            <v>2020</v>
          </cell>
          <cell r="C4" t="str">
            <v>Jesper Gerstrøm</v>
          </cell>
          <cell r="D4">
            <v>2248</v>
          </cell>
        </row>
        <row r="5">
          <cell r="A5" t="str">
            <v>2020Martin Bösselmann</v>
          </cell>
          <cell r="B5">
            <v>2020</v>
          </cell>
          <cell r="C5" t="str">
            <v>Martin Bösselmann</v>
          </cell>
          <cell r="D5">
            <v>2119</v>
          </cell>
        </row>
        <row r="6">
          <cell r="A6" t="str">
            <v>2020Thomas Steen Mikkelsen</v>
          </cell>
          <cell r="B6">
            <v>2020</v>
          </cell>
          <cell r="C6" t="str">
            <v>Thomas Steen Mikkelsen</v>
          </cell>
          <cell r="D6">
            <v>2095</v>
          </cell>
        </row>
        <row r="7">
          <cell r="A7" t="str">
            <v>2020</v>
          </cell>
          <cell r="B7">
            <v>2020</v>
          </cell>
        </row>
        <row r="8">
          <cell r="A8" t="str">
            <v>2021Michael Glud</v>
          </cell>
          <cell r="B8">
            <v>2021</v>
          </cell>
          <cell r="C8" t="str">
            <v>Michael Glud</v>
          </cell>
          <cell r="D8">
            <v>1720</v>
          </cell>
        </row>
        <row r="9">
          <cell r="A9" t="str">
            <v>2021Allan Bechsgaard</v>
          </cell>
          <cell r="B9">
            <v>2021</v>
          </cell>
          <cell r="C9" t="str">
            <v>Allan Bechsgaard</v>
          </cell>
          <cell r="D9">
            <v>1720</v>
          </cell>
        </row>
        <row r="10">
          <cell r="A10" t="str">
            <v>2021Bent Jensen</v>
          </cell>
          <cell r="B10">
            <v>2021</v>
          </cell>
          <cell r="C10" t="str">
            <v>Bent Jensen</v>
          </cell>
          <cell r="D10">
            <v>1720</v>
          </cell>
        </row>
        <row r="11">
          <cell r="A11" t="str">
            <v>2021Charlotte Hedegaard</v>
          </cell>
          <cell r="B11">
            <v>2021</v>
          </cell>
          <cell r="C11" t="str">
            <v>Charlotte Hedegaard</v>
          </cell>
          <cell r="D11">
            <v>1720</v>
          </cell>
        </row>
        <row r="12">
          <cell r="A12" t="str">
            <v>2021Erik Nørgaard Jensen</v>
          </cell>
          <cell r="B12">
            <v>2021</v>
          </cell>
          <cell r="C12" t="str">
            <v>Erik Nørgaard Jensen</v>
          </cell>
          <cell r="D12">
            <v>1720</v>
          </cell>
        </row>
        <row r="13">
          <cell r="A13" t="str">
            <v>2021Jakob Møller Nielsen</v>
          </cell>
          <cell r="B13">
            <v>2021</v>
          </cell>
          <cell r="C13" t="str">
            <v>Jakob Møller Nielsen</v>
          </cell>
          <cell r="D13">
            <v>1720</v>
          </cell>
        </row>
        <row r="14">
          <cell r="A14" t="str">
            <v>2021Jesper Gerstrøm</v>
          </cell>
          <cell r="B14">
            <v>2021</v>
          </cell>
          <cell r="C14" t="str">
            <v>Jesper Gerstrøm</v>
          </cell>
          <cell r="D14">
            <v>1720</v>
          </cell>
        </row>
        <row r="15">
          <cell r="A15" t="str">
            <v>2021Martin Bösselmann</v>
          </cell>
          <cell r="B15">
            <v>2021</v>
          </cell>
          <cell r="C15" t="str">
            <v>Martin Bösselmann</v>
          </cell>
          <cell r="D15">
            <v>1720</v>
          </cell>
        </row>
        <row r="16">
          <cell r="A16" t="str">
            <v>2021Rune Flye Andersen</v>
          </cell>
          <cell r="B16">
            <v>2021</v>
          </cell>
          <cell r="C16" t="str">
            <v>Rune Flye Andersen</v>
          </cell>
          <cell r="D16">
            <v>1720</v>
          </cell>
        </row>
        <row r="17">
          <cell r="A17" t="str">
            <v>2021Thomas Steen Mikkelsen</v>
          </cell>
          <cell r="B17">
            <v>2021</v>
          </cell>
          <cell r="C17" t="str">
            <v>Thomas Steen Mikkelsen</v>
          </cell>
          <cell r="D17">
            <v>1720</v>
          </cell>
        </row>
        <row r="18">
          <cell r="A18" t="str">
            <v>2021</v>
          </cell>
          <cell r="B18">
            <v>2021</v>
          </cell>
        </row>
        <row r="19">
          <cell r="A19" t="str">
            <v>2021</v>
          </cell>
          <cell r="B19">
            <v>2021</v>
          </cell>
        </row>
        <row r="20">
          <cell r="A20" t="str">
            <v>2021</v>
          </cell>
          <cell r="B20">
            <v>2021</v>
          </cell>
        </row>
        <row r="21">
          <cell r="A21" t="str">
            <v>2021</v>
          </cell>
          <cell r="B21">
            <v>2021</v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6">
        <row r="3">
          <cell r="A3" t="str">
            <v>Action number</v>
          </cell>
          <cell r="B3" t="str">
            <v>Name of action</v>
          </cell>
          <cell r="C3" t="str">
            <v>1. Personnel</v>
          </cell>
          <cell r="D3" t="str">
            <v>2. Travel and subsistence</v>
          </cell>
          <cell r="E3" t="str">
            <v>3. External assistance</v>
          </cell>
          <cell r="F3" t="str">
            <v>4.a Infrastructure</v>
          </cell>
          <cell r="G3" t="str">
            <v>4.b Equipment</v>
          </cell>
          <cell r="H3" t="str">
            <v>4.c Prototype</v>
          </cell>
          <cell r="I3" t="str">
            <v>5. Purchase or lease of land</v>
          </cell>
          <cell r="J3" t="str">
            <v>6. Consumables</v>
          </cell>
          <cell r="K3" t="str">
            <v>7. Other costs</v>
          </cell>
          <cell r="L3" t="str">
            <v>8. Overhead</v>
          </cell>
          <cell r="M3" t="str">
            <v>TOTAL</v>
          </cell>
        </row>
        <row r="5">
          <cell r="A5" t="str">
            <v>A.1</v>
          </cell>
          <cell r="B5" t="str">
            <v>Baseline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M5">
            <v>0</v>
          </cell>
        </row>
        <row r="6">
          <cell r="A6" t="str">
            <v>B.1</v>
          </cell>
          <cell r="B6" t="str">
            <v>Conversion to close to nature forestry</v>
          </cell>
          <cell r="C6">
            <v>35800</v>
          </cell>
          <cell r="D6">
            <v>6000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M6">
            <v>41800</v>
          </cell>
        </row>
        <row r="7">
          <cell r="A7" t="str">
            <v>B.2</v>
          </cell>
          <cell r="B7" t="str">
            <v>Development of management tools</v>
          </cell>
          <cell r="C7">
            <v>76624</v>
          </cell>
          <cell r="D7">
            <v>3578</v>
          </cell>
          <cell r="E7">
            <v>10500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5600</v>
          </cell>
          <cell r="M7">
            <v>96302</v>
          </cell>
        </row>
        <row r="8">
          <cell r="A8" t="str">
            <v>B.3</v>
          </cell>
          <cell r="B8" t="str">
            <v>Improving quality of young stands</v>
          </cell>
          <cell r="C8">
            <v>34010</v>
          </cell>
          <cell r="D8">
            <v>6000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M8">
            <v>40010</v>
          </cell>
        </row>
        <row r="9">
          <cell r="A9" t="str">
            <v>B.4</v>
          </cell>
          <cell r="B9" t="str">
            <v>Ungulate management</v>
          </cell>
          <cell r="C9">
            <v>10740</v>
          </cell>
          <cell r="D9">
            <v>675</v>
          </cell>
          <cell r="E9">
            <v>5200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2300</v>
          </cell>
          <cell r="M9">
            <v>18915</v>
          </cell>
        </row>
        <row r="10">
          <cell r="A10" t="str">
            <v>B.5</v>
          </cell>
          <cell r="B10" t="str">
            <v>Close to nature afforestation</v>
          </cell>
          <cell r="C10">
            <v>14390</v>
          </cell>
          <cell r="D10">
            <v>525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1000</v>
          </cell>
          <cell r="M10">
            <v>15915</v>
          </cell>
        </row>
        <row r="11">
          <cell r="A11" t="str">
            <v>B.6</v>
          </cell>
          <cell r="B11" t="str">
            <v>Continuation, replication, transfer, support scheme and exploitation plans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M11">
            <v>0</v>
          </cell>
        </row>
        <row r="12">
          <cell r="A12" t="str">
            <v>C.1</v>
          </cell>
          <cell r="B12" t="str">
            <v>Monitoring silvicultural and socio-economic impact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M12">
            <v>0</v>
          </cell>
        </row>
        <row r="13">
          <cell r="A13" t="str">
            <v>C.2</v>
          </cell>
          <cell r="B13" t="str">
            <v>Biodiversity and carbon stock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M13">
            <v>0</v>
          </cell>
        </row>
        <row r="14">
          <cell r="A14" t="str">
            <v>D.1</v>
          </cell>
          <cell r="B14" t="str">
            <v>Awareness building the general public, NGO's and forest organsiations worldwide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M14">
            <v>0</v>
          </cell>
        </row>
        <row r="15">
          <cell r="A15" t="str">
            <v>D.2</v>
          </cell>
          <cell r="B15" t="str">
            <v>Capacity building forest officers, guards, entrepreneurs, owners and students</v>
          </cell>
          <cell r="C15">
            <v>2576</v>
          </cell>
          <cell r="D15">
            <v>3702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M15">
            <v>6278</v>
          </cell>
        </row>
        <row r="16">
          <cell r="A16" t="str">
            <v>E.1</v>
          </cell>
          <cell r="B16" t="str">
            <v>Biannual partner meetings, daily management</v>
          </cell>
          <cell r="C16">
            <v>16016</v>
          </cell>
          <cell r="D16">
            <v>1008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M16">
            <v>17024</v>
          </cell>
        </row>
        <row r="17">
          <cell r="A17" t="str">
            <v>E.2</v>
          </cell>
          <cell r="B17" t="str">
            <v>Internal and EU reporting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M17">
            <v>0</v>
          </cell>
        </row>
        <row r="18">
          <cell r="A18" t="str">
            <v>E.3</v>
          </cell>
          <cell r="B18" t="str">
            <v>Audit report and financial management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M18">
            <v>0</v>
          </cell>
        </row>
        <row r="19">
          <cell r="A19" t="str">
            <v>OH</v>
          </cell>
          <cell r="B19" t="str">
            <v>Overhead</v>
          </cell>
          <cell r="L19">
            <v>16500</v>
          </cell>
          <cell r="M19">
            <v>16500</v>
          </cell>
        </row>
        <row r="20">
          <cell r="B20" t="str">
            <v xml:space="preserve"> TOTAL</v>
          </cell>
          <cell r="C20">
            <v>190156</v>
          </cell>
          <cell r="D20">
            <v>21488</v>
          </cell>
          <cell r="E20">
            <v>15700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8900</v>
          </cell>
          <cell r="L20">
            <v>16500</v>
          </cell>
          <cell r="M20">
            <v>252744</v>
          </cell>
        </row>
      </sheetData>
      <sheetData sheetId="7"/>
      <sheetData sheetId="8">
        <row r="2">
          <cell r="A2" t="str">
            <v>2020Michael Glud</v>
          </cell>
          <cell r="B2">
            <v>2020</v>
          </cell>
          <cell r="C2" t="str">
            <v>Michael Glud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22</v>
          </cell>
          <cell r="O2">
            <v>55</v>
          </cell>
          <cell r="P2">
            <v>77</v>
          </cell>
        </row>
        <row r="3">
          <cell r="A3" t="str">
            <v>2020Erik Nørgaard Jensen</v>
          </cell>
          <cell r="B3">
            <v>2020</v>
          </cell>
          <cell r="C3" t="str">
            <v>Erik Nørgaard Jensen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</v>
          </cell>
          <cell r="O3">
            <v>1</v>
          </cell>
          <cell r="P3">
            <v>5</v>
          </cell>
        </row>
        <row r="4">
          <cell r="A4" t="str">
            <v>2020Jesper Gerstrøm</v>
          </cell>
          <cell r="B4">
            <v>2020</v>
          </cell>
          <cell r="C4" t="str">
            <v>Jesper Gerstrøm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7.4</v>
          </cell>
          <cell r="O4">
            <v>0</v>
          </cell>
          <cell r="P4">
            <v>7.4</v>
          </cell>
        </row>
        <row r="5">
          <cell r="A5" t="str">
            <v>2020Martin Bösselmann</v>
          </cell>
          <cell r="B5">
            <v>2020</v>
          </cell>
          <cell r="C5" t="str">
            <v>Martin Bösselmann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14.5</v>
          </cell>
          <cell r="O5">
            <v>4</v>
          </cell>
          <cell r="P5">
            <v>18.5</v>
          </cell>
        </row>
        <row r="6">
          <cell r="A6" t="str">
            <v>2020Thomas Steen Mikkelsen</v>
          </cell>
          <cell r="B6">
            <v>2020</v>
          </cell>
          <cell r="C6" t="str">
            <v>Thomas Steen Mikkelsen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12</v>
          </cell>
          <cell r="O6">
            <v>0</v>
          </cell>
          <cell r="P6">
            <v>12</v>
          </cell>
        </row>
        <row r="7">
          <cell r="A7" t="str">
            <v>2020I alt</v>
          </cell>
          <cell r="B7">
            <v>2020</v>
          </cell>
          <cell r="C7" t="str">
            <v>I alt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59.9</v>
          </cell>
          <cell r="O7">
            <v>60</v>
          </cell>
          <cell r="P7">
            <v>119.9</v>
          </cell>
        </row>
        <row r="8">
          <cell r="A8" t="str">
            <v>2021Michael Glud</v>
          </cell>
          <cell r="B8">
            <v>2021</v>
          </cell>
          <cell r="C8" t="str">
            <v>Michael Glud</v>
          </cell>
          <cell r="D8">
            <v>11</v>
          </cell>
          <cell r="E8">
            <v>9</v>
          </cell>
          <cell r="F8">
            <v>5</v>
          </cell>
          <cell r="G8">
            <v>5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30</v>
          </cell>
        </row>
        <row r="9">
          <cell r="A9" t="str">
            <v>2021Allan Bechsgaard</v>
          </cell>
          <cell r="B9">
            <v>2021</v>
          </cell>
          <cell r="C9" t="str">
            <v>Allan Bechsgaard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A10" t="str">
            <v>2021Bent Jensen</v>
          </cell>
          <cell r="B10">
            <v>2021</v>
          </cell>
          <cell r="C10" t="str">
            <v>Bent Jensen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</row>
        <row r="11">
          <cell r="A11" t="str">
            <v>2021Charlotte Hedegaard</v>
          </cell>
          <cell r="B11">
            <v>2021</v>
          </cell>
          <cell r="C11" t="str">
            <v>Charlotte Hedegaard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A12" t="str">
            <v>2021Erik Nørgaard Jensen</v>
          </cell>
          <cell r="B12">
            <v>2021</v>
          </cell>
          <cell r="C12" t="str">
            <v>Erik Nørgaard Jensen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 t="str">
            <v>2021Jakob Møller Nielsen</v>
          </cell>
          <cell r="B13">
            <v>2021</v>
          </cell>
          <cell r="C13" t="str">
            <v>Jakob Møller Nielsen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 t="str">
            <v>2021Jesper Gerstrøm</v>
          </cell>
          <cell r="B14">
            <v>2021</v>
          </cell>
          <cell r="C14" t="str">
            <v>Jesper Gerstrøm</v>
          </cell>
          <cell r="D14">
            <v>0</v>
          </cell>
          <cell r="E14">
            <v>0</v>
          </cell>
          <cell r="F14">
            <v>0</v>
          </cell>
          <cell r="G14">
            <v>8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8</v>
          </cell>
        </row>
        <row r="15">
          <cell r="A15" t="str">
            <v>2021Martin Bösselmann</v>
          </cell>
          <cell r="B15">
            <v>2021</v>
          </cell>
          <cell r="C15" t="str">
            <v>Martin Bösselmann</v>
          </cell>
          <cell r="D15">
            <v>7.5</v>
          </cell>
          <cell r="E15">
            <v>5.5</v>
          </cell>
          <cell r="F15">
            <v>6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19</v>
          </cell>
        </row>
        <row r="16">
          <cell r="A16" t="str">
            <v>2021Rune Flye Andersen</v>
          </cell>
          <cell r="B16">
            <v>2021</v>
          </cell>
          <cell r="C16" t="str">
            <v>Rune Flye Andersen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>2021Thomas Steen Mikkelsen</v>
          </cell>
          <cell r="B17">
            <v>2021</v>
          </cell>
          <cell r="C17" t="str">
            <v>Thomas Steen Mikkelsen</v>
          </cell>
          <cell r="D17">
            <v>4</v>
          </cell>
          <cell r="E17">
            <v>8</v>
          </cell>
          <cell r="F17">
            <v>0</v>
          </cell>
          <cell r="G17">
            <v>10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22</v>
          </cell>
        </row>
        <row r="18">
          <cell r="A18" t="str">
            <v>2021</v>
          </cell>
          <cell r="B18">
            <v>2021</v>
          </cell>
          <cell r="C18" t="str">
            <v/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>2021</v>
          </cell>
          <cell r="B19">
            <v>2021</v>
          </cell>
          <cell r="C19" t="str">
            <v/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0">
          <cell r="A20" t="str">
            <v>2021</v>
          </cell>
          <cell r="B20">
            <v>2021</v>
          </cell>
          <cell r="C20" t="str">
            <v/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>2021</v>
          </cell>
          <cell r="B21">
            <v>2021</v>
          </cell>
          <cell r="C21" t="str">
            <v/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A22" t="str">
            <v>2021I alt</v>
          </cell>
          <cell r="B22">
            <v>2021</v>
          </cell>
          <cell r="C22" t="str">
            <v>I alt</v>
          </cell>
          <cell r="D22">
            <v>22.5</v>
          </cell>
          <cell r="E22">
            <v>22.5</v>
          </cell>
          <cell r="F22">
            <v>11</v>
          </cell>
          <cell r="G22">
            <v>23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79</v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</sheetData>
      <sheetData sheetId="9"/>
      <sheetData sheetId="10"/>
      <sheetData sheetId="11"/>
      <sheetData sheetId="12"/>
      <sheetData sheetId="13">
        <row r="8">
          <cell r="B8" t="str">
            <v>Michael Glud</v>
          </cell>
          <cell r="C8" t="str">
            <v>FUN</v>
          </cell>
          <cell r="D8" t="str">
            <v>Chief forester</v>
          </cell>
          <cell r="E8" t="str">
            <v>Non_additional</v>
          </cell>
          <cell r="F8">
            <v>34926</v>
          </cell>
          <cell r="G8" t="str">
            <v>IR</v>
          </cell>
          <cell r="H8">
            <v>2020</v>
          </cell>
          <cell r="I8" t="str">
            <v>Full-Time</v>
          </cell>
          <cell r="J8">
            <v>0</v>
          </cell>
          <cell r="K8">
            <v>7.4</v>
          </cell>
          <cell r="L8">
            <v>2083</v>
          </cell>
          <cell r="M8">
            <v>77</v>
          </cell>
          <cell r="N8">
            <v>862581.50999999989</v>
          </cell>
          <cell r="O8">
            <v>0</v>
          </cell>
          <cell r="Q8">
            <v>862581.50999999989</v>
          </cell>
          <cell r="R8">
            <v>1</v>
          </cell>
          <cell r="S8">
            <v>414.10538166106573</v>
          </cell>
          <cell r="T8">
            <v>3064.3798242918865</v>
          </cell>
          <cell r="U8">
            <v>31886.11438790206</v>
          </cell>
        </row>
        <row r="9">
          <cell r="B9" t="str">
            <v>Erik Nørgaard Jensen</v>
          </cell>
          <cell r="C9" t="str">
            <v>FUN</v>
          </cell>
          <cell r="D9" t="str">
            <v>Local forest manager</v>
          </cell>
          <cell r="E9" t="str">
            <v>Non_additional</v>
          </cell>
          <cell r="F9">
            <v>31639</v>
          </cell>
          <cell r="G9" t="str">
            <v>IR</v>
          </cell>
          <cell r="H9">
            <v>2020</v>
          </cell>
          <cell r="I9" t="str">
            <v>Full-Time</v>
          </cell>
          <cell r="J9">
            <v>0</v>
          </cell>
          <cell r="K9">
            <v>7.4</v>
          </cell>
          <cell r="L9">
            <v>2068</v>
          </cell>
          <cell r="M9">
            <v>5</v>
          </cell>
          <cell r="N9">
            <v>591638.21</v>
          </cell>
          <cell r="O9">
            <v>0</v>
          </cell>
          <cell r="Q9">
            <v>591638.21</v>
          </cell>
          <cell r="R9">
            <v>1</v>
          </cell>
          <cell r="S9">
            <v>286.09197775628627</v>
          </cell>
          <cell r="T9">
            <v>2117.0806353965186</v>
          </cell>
          <cell r="U9">
            <v>1430.4598887814313</v>
          </cell>
        </row>
        <row r="10">
          <cell r="B10" t="str">
            <v>Jesper Gerstrøm</v>
          </cell>
          <cell r="C10" t="str">
            <v>FUN</v>
          </cell>
          <cell r="D10" t="str">
            <v>Local forest manager</v>
          </cell>
          <cell r="E10" t="str">
            <v>Non_additional</v>
          </cell>
          <cell r="F10">
            <v>41127</v>
          </cell>
          <cell r="G10" t="str">
            <v>IR</v>
          </cell>
          <cell r="H10">
            <v>2020</v>
          </cell>
          <cell r="I10" t="str">
            <v>Full-Time</v>
          </cell>
          <cell r="J10">
            <v>0</v>
          </cell>
          <cell r="K10">
            <v>7.4</v>
          </cell>
          <cell r="L10">
            <v>2248</v>
          </cell>
          <cell r="M10">
            <v>7.4</v>
          </cell>
          <cell r="N10">
            <v>601328.20000000007</v>
          </cell>
          <cell r="O10">
            <v>0</v>
          </cell>
          <cell r="Q10">
            <v>601328.20000000007</v>
          </cell>
          <cell r="R10">
            <v>1</v>
          </cell>
          <cell r="S10">
            <v>267.49475088967972</v>
          </cell>
          <cell r="T10">
            <v>1979.4611565836301</v>
          </cell>
          <cell r="U10">
            <v>1979.4611565836301</v>
          </cell>
        </row>
        <row r="11">
          <cell r="B11" t="str">
            <v>Martin Bösselmann</v>
          </cell>
          <cell r="C11" t="str">
            <v>FUN</v>
          </cell>
          <cell r="D11" t="str">
            <v>Chief forester</v>
          </cell>
          <cell r="E11" t="str">
            <v>Non_additional</v>
          </cell>
          <cell r="F11">
            <v>36228</v>
          </cell>
          <cell r="G11" t="str">
            <v>IR</v>
          </cell>
          <cell r="H11">
            <v>2020</v>
          </cell>
          <cell r="I11" t="str">
            <v>Full-Time</v>
          </cell>
          <cell r="J11">
            <v>0</v>
          </cell>
          <cell r="K11">
            <v>7.4</v>
          </cell>
          <cell r="L11">
            <v>2119</v>
          </cell>
          <cell r="M11">
            <v>18.5</v>
          </cell>
          <cell r="N11">
            <v>822057.83000000007</v>
          </cell>
          <cell r="O11">
            <v>0</v>
          </cell>
          <cell r="Q11">
            <v>822057.83000000007</v>
          </cell>
          <cell r="R11">
            <v>1</v>
          </cell>
          <cell r="S11">
            <v>387.94612081170368</v>
          </cell>
          <cell r="T11">
            <v>2870.8012940066073</v>
          </cell>
          <cell r="U11">
            <v>7177.0032350165184</v>
          </cell>
        </row>
        <row r="12">
          <cell r="B12" t="str">
            <v>Thomas Steen Mikkelsen</v>
          </cell>
          <cell r="C12" t="str">
            <v>FUN</v>
          </cell>
          <cell r="D12" t="str">
            <v>Local forest manager</v>
          </cell>
          <cell r="E12" t="str">
            <v>Non_additional</v>
          </cell>
          <cell r="F12">
            <v>39350</v>
          </cell>
          <cell r="G12" t="str">
            <v>IR</v>
          </cell>
          <cell r="H12">
            <v>2020</v>
          </cell>
          <cell r="I12" t="str">
            <v>Full-Time</v>
          </cell>
          <cell r="J12">
            <v>0</v>
          </cell>
          <cell r="K12">
            <v>7.4</v>
          </cell>
          <cell r="L12">
            <v>2095</v>
          </cell>
          <cell r="M12">
            <v>12</v>
          </cell>
          <cell r="N12">
            <v>585241.67999999993</v>
          </cell>
          <cell r="O12">
            <v>0</v>
          </cell>
          <cell r="Q12">
            <v>585241.67999999993</v>
          </cell>
          <cell r="R12">
            <v>1</v>
          </cell>
          <cell r="S12">
            <v>279.35163723150356</v>
          </cell>
          <cell r="T12">
            <v>2067.2021155131265</v>
          </cell>
          <cell r="U12">
            <v>3352.2196467780427</v>
          </cell>
        </row>
        <row r="13">
          <cell r="U13">
            <v>45825.258315061685</v>
          </cell>
        </row>
        <row r="14">
          <cell r="B14" t="str">
            <v>Michael Glud</v>
          </cell>
          <cell r="C14" t="str">
            <v>FUN</v>
          </cell>
          <cell r="D14" t="str">
            <v>Chief forester</v>
          </cell>
          <cell r="E14" t="str">
            <v>Non_additional</v>
          </cell>
          <cell r="F14">
            <v>34926</v>
          </cell>
          <cell r="G14" t="str">
            <v>IR</v>
          </cell>
          <cell r="H14">
            <v>2021</v>
          </cell>
          <cell r="I14" t="str">
            <v>Full-Time</v>
          </cell>
          <cell r="J14">
            <v>0</v>
          </cell>
          <cell r="K14">
            <v>7.4</v>
          </cell>
          <cell r="L14">
            <v>1720</v>
          </cell>
          <cell r="M14">
            <v>30</v>
          </cell>
          <cell r="N14">
            <v>862581.50999999989</v>
          </cell>
          <cell r="O14">
            <v>0</v>
          </cell>
          <cell r="Q14">
            <v>862581.50999999989</v>
          </cell>
          <cell r="R14">
            <v>1</v>
          </cell>
          <cell r="S14">
            <v>501.50087790697665</v>
          </cell>
          <cell r="T14">
            <v>3711.1064965116275</v>
          </cell>
          <cell r="U14">
            <v>15045.0263372093</v>
          </cell>
        </row>
        <row r="15">
          <cell r="B15" t="str">
            <v>Allan Bechsgaard</v>
          </cell>
          <cell r="C15" t="str">
            <v>FUN</v>
          </cell>
          <cell r="D15" t="str">
            <v>Chief forester</v>
          </cell>
          <cell r="E15" t="str">
            <v>Non_additional</v>
          </cell>
          <cell r="F15">
            <v>36617</v>
          </cell>
          <cell r="G15" t="str">
            <v>IR</v>
          </cell>
          <cell r="H15">
            <v>2021</v>
          </cell>
          <cell r="I15" t="str">
            <v>Full-Time</v>
          </cell>
          <cell r="J15">
            <v>0</v>
          </cell>
          <cell r="K15">
            <v>7.4</v>
          </cell>
          <cell r="L15">
            <v>1720</v>
          </cell>
          <cell r="M15">
            <v>0</v>
          </cell>
          <cell r="N15">
            <v>0</v>
          </cell>
          <cell r="O15">
            <v>0</v>
          </cell>
          <cell r="Q15">
            <v>0</v>
          </cell>
          <cell r="R15">
            <v>1</v>
          </cell>
          <cell r="S15" t="str">
            <v xml:space="preserve"> </v>
          </cell>
          <cell r="T15" t="str">
            <v xml:space="preserve"> </v>
          </cell>
          <cell r="U15" t="str">
            <v xml:space="preserve"> </v>
          </cell>
        </row>
        <row r="16">
          <cell r="B16" t="str">
            <v>Bent Jensen</v>
          </cell>
          <cell r="C16" t="str">
            <v>FUN</v>
          </cell>
          <cell r="D16" t="str">
            <v>Senior consultant</v>
          </cell>
          <cell r="E16" t="str">
            <v>Non_additional</v>
          </cell>
          <cell r="F16">
            <v>31503</v>
          </cell>
          <cell r="G16" t="str">
            <v>IR</v>
          </cell>
          <cell r="H16">
            <v>2021</v>
          </cell>
          <cell r="I16" t="str">
            <v>Full-Time</v>
          </cell>
          <cell r="J16">
            <v>0</v>
          </cell>
          <cell r="K16">
            <v>7.4</v>
          </cell>
          <cell r="L16">
            <v>1720</v>
          </cell>
          <cell r="M16">
            <v>0</v>
          </cell>
          <cell r="N16">
            <v>0</v>
          </cell>
          <cell r="O16">
            <v>0</v>
          </cell>
          <cell r="Q16">
            <v>0</v>
          </cell>
          <cell r="R16">
            <v>1</v>
          </cell>
          <cell r="S16" t="str">
            <v xml:space="preserve"> </v>
          </cell>
          <cell r="T16" t="str">
            <v xml:space="preserve"> </v>
          </cell>
          <cell r="U16" t="str">
            <v xml:space="preserve"> </v>
          </cell>
        </row>
        <row r="17">
          <cell r="B17" t="str">
            <v>Charlotte Hedegaard</v>
          </cell>
          <cell r="C17" t="str">
            <v>FUN</v>
          </cell>
          <cell r="D17" t="str">
            <v>Financial manager</v>
          </cell>
          <cell r="E17" t="str">
            <v>Non_additional</v>
          </cell>
          <cell r="F17">
            <v>30926</v>
          </cell>
          <cell r="G17" t="str">
            <v>IR</v>
          </cell>
          <cell r="H17">
            <v>2021</v>
          </cell>
          <cell r="I17" t="str">
            <v>Full-Time</v>
          </cell>
          <cell r="J17">
            <v>0</v>
          </cell>
          <cell r="K17">
            <v>7.4</v>
          </cell>
          <cell r="L17">
            <v>1720</v>
          </cell>
          <cell r="M17">
            <v>0</v>
          </cell>
          <cell r="N17">
            <v>0</v>
          </cell>
          <cell r="O17">
            <v>0</v>
          </cell>
          <cell r="Q17">
            <v>0</v>
          </cell>
          <cell r="R17">
            <v>1</v>
          </cell>
          <cell r="S17" t="str">
            <v xml:space="preserve"> </v>
          </cell>
          <cell r="T17" t="str">
            <v xml:space="preserve"> </v>
          </cell>
          <cell r="U17" t="str">
            <v xml:space="preserve"> </v>
          </cell>
        </row>
        <row r="18">
          <cell r="B18" t="str">
            <v>Erik Nørgaard Jensen</v>
          </cell>
          <cell r="C18" t="str">
            <v>FUN</v>
          </cell>
          <cell r="D18" t="str">
            <v>Local forest manager</v>
          </cell>
          <cell r="E18" t="str">
            <v>Non_additional</v>
          </cell>
          <cell r="F18">
            <v>31639</v>
          </cell>
          <cell r="G18" t="str">
            <v>IR</v>
          </cell>
          <cell r="H18">
            <v>2021</v>
          </cell>
          <cell r="I18" t="str">
            <v>Full-Time</v>
          </cell>
          <cell r="J18">
            <v>0</v>
          </cell>
          <cell r="K18">
            <v>7.4</v>
          </cell>
          <cell r="L18">
            <v>1720</v>
          </cell>
          <cell r="M18">
            <v>0</v>
          </cell>
          <cell r="N18">
            <v>0</v>
          </cell>
          <cell r="O18">
            <v>0</v>
          </cell>
          <cell r="Q18">
            <v>0</v>
          </cell>
          <cell r="R18">
            <v>1</v>
          </cell>
          <cell r="S18" t="str">
            <v xml:space="preserve"> </v>
          </cell>
          <cell r="T18" t="str">
            <v xml:space="preserve"> </v>
          </cell>
          <cell r="U18" t="str">
            <v xml:space="preserve"> </v>
          </cell>
        </row>
        <row r="19">
          <cell r="B19" t="str">
            <v>Jakob Møller Nielsen</v>
          </cell>
          <cell r="C19" t="str">
            <v>FUN</v>
          </cell>
          <cell r="D19" t="str">
            <v>Local forest manager</v>
          </cell>
          <cell r="E19" t="str">
            <v>Non_additional</v>
          </cell>
          <cell r="F19">
            <v>42954</v>
          </cell>
          <cell r="G19" t="str">
            <v>IR</v>
          </cell>
          <cell r="H19">
            <v>2021</v>
          </cell>
          <cell r="I19" t="str">
            <v>Full-Time</v>
          </cell>
          <cell r="J19">
            <v>0</v>
          </cell>
          <cell r="K19">
            <v>7.4</v>
          </cell>
          <cell r="L19">
            <v>1720</v>
          </cell>
          <cell r="M19">
            <v>0</v>
          </cell>
          <cell r="N19">
            <v>0</v>
          </cell>
          <cell r="O19">
            <v>0</v>
          </cell>
          <cell r="Q19">
            <v>0</v>
          </cell>
          <cell r="R19">
            <v>1</v>
          </cell>
          <cell r="S19" t="str">
            <v xml:space="preserve"> </v>
          </cell>
          <cell r="T19" t="str">
            <v xml:space="preserve"> </v>
          </cell>
          <cell r="U19" t="str">
            <v xml:space="preserve"> </v>
          </cell>
        </row>
        <row r="20">
          <cell r="B20" t="str">
            <v>Jesper Gerstrøm</v>
          </cell>
          <cell r="C20" t="str">
            <v>FUN</v>
          </cell>
          <cell r="D20" t="str">
            <v>Local forest manager</v>
          </cell>
          <cell r="E20" t="str">
            <v>Non_additional</v>
          </cell>
          <cell r="F20">
            <v>41127</v>
          </cell>
          <cell r="G20" t="str">
            <v>IR</v>
          </cell>
          <cell r="H20">
            <v>2021</v>
          </cell>
          <cell r="I20" t="str">
            <v>Full-Time</v>
          </cell>
          <cell r="J20">
            <v>0</v>
          </cell>
          <cell r="K20">
            <v>7.4</v>
          </cell>
          <cell r="L20">
            <v>1720</v>
          </cell>
          <cell r="M20">
            <v>8</v>
          </cell>
          <cell r="N20">
            <v>601328.20000000007</v>
          </cell>
          <cell r="O20">
            <v>0</v>
          </cell>
          <cell r="Q20">
            <v>601328.20000000007</v>
          </cell>
          <cell r="R20">
            <v>1</v>
          </cell>
          <cell r="S20">
            <v>349.60941860465118</v>
          </cell>
          <cell r="T20">
            <v>2587.1096976744188</v>
          </cell>
          <cell r="U20">
            <v>2796.8753488372095</v>
          </cell>
        </row>
        <row r="21">
          <cell r="B21" t="str">
            <v>Martin Bösselmann</v>
          </cell>
          <cell r="C21" t="str">
            <v>FUN</v>
          </cell>
          <cell r="D21" t="str">
            <v>Chief forester</v>
          </cell>
          <cell r="E21" t="str">
            <v>Non_additional</v>
          </cell>
          <cell r="F21">
            <v>36228</v>
          </cell>
          <cell r="G21" t="str">
            <v>IR</v>
          </cell>
          <cell r="H21">
            <v>2021</v>
          </cell>
          <cell r="I21" t="str">
            <v>Full-Time</v>
          </cell>
          <cell r="J21">
            <v>0</v>
          </cell>
          <cell r="K21">
            <v>7.4</v>
          </cell>
          <cell r="L21">
            <v>1720</v>
          </cell>
          <cell r="M21">
            <v>19</v>
          </cell>
          <cell r="N21">
            <v>822057.83000000007</v>
          </cell>
          <cell r="O21">
            <v>0</v>
          </cell>
          <cell r="Q21">
            <v>822057.83000000007</v>
          </cell>
          <cell r="R21">
            <v>1</v>
          </cell>
          <cell r="S21">
            <v>477.94059883720934</v>
          </cell>
          <cell r="T21">
            <v>3536.7604313953493</v>
          </cell>
          <cell r="U21">
            <v>9080.8713779069767</v>
          </cell>
        </row>
        <row r="22">
          <cell r="B22" t="str">
            <v>Rune Flye Andersen</v>
          </cell>
          <cell r="C22" t="str">
            <v>FUN</v>
          </cell>
          <cell r="D22" t="str">
            <v>Local forest manager</v>
          </cell>
          <cell r="E22" t="str">
            <v>Non_additional</v>
          </cell>
          <cell r="F22">
            <v>41128</v>
          </cell>
          <cell r="G22" t="str">
            <v>IR</v>
          </cell>
          <cell r="H22">
            <v>2021</v>
          </cell>
          <cell r="I22" t="str">
            <v>Full-Time</v>
          </cell>
          <cell r="J22">
            <v>0</v>
          </cell>
          <cell r="K22">
            <v>7.4</v>
          </cell>
          <cell r="L22">
            <v>1720</v>
          </cell>
          <cell r="M22">
            <v>0</v>
          </cell>
          <cell r="N22">
            <v>0</v>
          </cell>
          <cell r="O22">
            <v>0</v>
          </cell>
          <cell r="Q22">
            <v>0</v>
          </cell>
          <cell r="R22">
            <v>1</v>
          </cell>
          <cell r="S22" t="str">
            <v xml:space="preserve"> </v>
          </cell>
          <cell r="T22" t="str">
            <v xml:space="preserve"> </v>
          </cell>
          <cell r="U22" t="str">
            <v xml:space="preserve"> </v>
          </cell>
        </row>
        <row r="23">
          <cell r="B23" t="str">
            <v>Thomas Steen Mikkelsen</v>
          </cell>
          <cell r="C23" t="str">
            <v>FUN</v>
          </cell>
          <cell r="D23" t="str">
            <v>Local forest manager</v>
          </cell>
          <cell r="E23" t="str">
            <v>Non_additional</v>
          </cell>
          <cell r="F23">
            <v>39350</v>
          </cell>
          <cell r="G23" t="str">
            <v>IR</v>
          </cell>
          <cell r="H23">
            <v>2021</v>
          </cell>
          <cell r="I23" t="str">
            <v>Full-Time</v>
          </cell>
          <cell r="J23">
            <v>0</v>
          </cell>
          <cell r="K23">
            <v>7.4</v>
          </cell>
          <cell r="L23">
            <v>1720</v>
          </cell>
          <cell r="M23">
            <v>22</v>
          </cell>
          <cell r="N23">
            <v>585241.67999999993</v>
          </cell>
          <cell r="O23">
            <v>0</v>
          </cell>
          <cell r="Q23">
            <v>585241.67999999993</v>
          </cell>
          <cell r="R23">
            <v>1</v>
          </cell>
          <cell r="S23">
            <v>340.25679069767438</v>
          </cell>
          <cell r="T23">
            <v>2517.9002511627905</v>
          </cell>
          <cell r="U23">
            <v>7485.6493953488362</v>
          </cell>
        </row>
        <row r="24">
          <cell r="C24" t="str">
            <v/>
          </cell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  <cell r="H24">
            <v>2021</v>
          </cell>
          <cell r="I24" t="str">
            <v/>
          </cell>
          <cell r="J24" t="str">
            <v/>
          </cell>
          <cell r="K24" t="str">
            <v/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Q24">
            <v>0</v>
          </cell>
          <cell r="R24">
            <v>1</v>
          </cell>
          <cell r="S24" t="str">
            <v xml:space="preserve"> </v>
          </cell>
          <cell r="T24" t="str">
            <v xml:space="preserve"> </v>
          </cell>
          <cell r="U24" t="str">
            <v xml:space="preserve"> </v>
          </cell>
        </row>
        <row r="25">
          <cell r="C25" t="str">
            <v/>
          </cell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>
            <v>2021</v>
          </cell>
          <cell r="I25" t="str">
            <v/>
          </cell>
          <cell r="J25" t="str">
            <v/>
          </cell>
          <cell r="K25" t="str">
            <v/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Q25">
            <v>0</v>
          </cell>
          <cell r="R25">
            <v>1</v>
          </cell>
          <cell r="S25" t="str">
            <v xml:space="preserve"> </v>
          </cell>
          <cell r="T25" t="str">
            <v xml:space="preserve"> </v>
          </cell>
          <cell r="U25" t="str">
            <v xml:space="preserve"> </v>
          </cell>
        </row>
        <row r="26">
          <cell r="C26" t="str">
            <v/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>
            <v>2021</v>
          </cell>
          <cell r="I26" t="str">
            <v/>
          </cell>
          <cell r="J26" t="str">
            <v/>
          </cell>
          <cell r="K26" t="str">
            <v/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Q26">
            <v>0</v>
          </cell>
          <cell r="R26">
            <v>1</v>
          </cell>
          <cell r="S26" t="str">
            <v xml:space="preserve"> </v>
          </cell>
          <cell r="T26" t="str">
            <v xml:space="preserve"> </v>
          </cell>
          <cell r="U26" t="str">
            <v xml:space="preserve"> </v>
          </cell>
        </row>
        <row r="27">
          <cell r="C27" t="str">
            <v/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>
            <v>2021</v>
          </cell>
          <cell r="I27" t="str">
            <v/>
          </cell>
          <cell r="J27" t="str">
            <v/>
          </cell>
          <cell r="K27" t="str">
            <v/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Q27">
            <v>0</v>
          </cell>
          <cell r="R27">
            <v>1</v>
          </cell>
          <cell r="S27" t="str">
            <v xml:space="preserve"> </v>
          </cell>
          <cell r="T27" t="str">
            <v xml:space="preserve"> </v>
          </cell>
          <cell r="U27" t="str">
            <v xml:space="preserve"> </v>
          </cell>
        </row>
        <row r="28">
          <cell r="B28">
            <v>2021</v>
          </cell>
          <cell r="H28" t="str">
            <v>I alt</v>
          </cell>
          <cell r="M28">
            <v>79</v>
          </cell>
          <cell r="Q28">
            <v>0</v>
          </cell>
          <cell r="R28">
            <v>1</v>
          </cell>
          <cell r="S28" t="str">
            <v xml:space="preserve"> </v>
          </cell>
          <cell r="T28" t="str">
            <v xml:space="preserve"> </v>
          </cell>
          <cell r="U28">
            <v>34408.422459302325</v>
          </cell>
        </row>
      </sheetData>
      <sheetData sheetId="14"/>
      <sheetData sheetId="15">
        <row r="8">
          <cell r="P8">
            <v>0</v>
          </cell>
        </row>
        <row r="24">
          <cell r="P24">
            <v>0</v>
          </cell>
        </row>
      </sheetData>
      <sheetData sheetId="16">
        <row r="8">
          <cell r="M8">
            <v>0</v>
          </cell>
        </row>
        <row r="24">
          <cell r="M24">
            <v>0</v>
          </cell>
        </row>
      </sheetData>
      <sheetData sheetId="17"/>
      <sheetData sheetId="18"/>
      <sheetData sheetId="19"/>
      <sheetData sheetId="20"/>
      <sheetData sheetId="21"/>
      <sheetData sheetId="22">
        <row r="8">
          <cell r="K8">
            <v>0</v>
          </cell>
        </row>
        <row r="24">
          <cell r="K24">
            <v>0</v>
          </cell>
        </row>
      </sheetData>
      <sheetData sheetId="23">
        <row r="8">
          <cell r="K8">
            <v>0</v>
          </cell>
        </row>
        <row r="24">
          <cell r="K24">
            <v>0</v>
          </cell>
        </row>
      </sheetData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20"/>
  <sheetViews>
    <sheetView tabSelected="1" workbookViewId="0">
      <selection activeCell="I13" sqref="I13"/>
    </sheetView>
  </sheetViews>
  <sheetFormatPr defaultColWidth="9.140625" defaultRowHeight="12.75" x14ac:dyDescent="0.2"/>
  <cols>
    <col min="1" max="1" width="9.140625" style="1"/>
    <col min="2" max="2" width="36.28515625" style="1" customWidth="1"/>
    <col min="3" max="23" width="11.7109375" style="1" customWidth="1"/>
    <col min="24" max="24" width="11.5703125" style="1" customWidth="1"/>
    <col min="25" max="25" width="12.42578125" style="1" customWidth="1"/>
    <col min="26" max="26" width="12.85546875" style="1" customWidth="1"/>
    <col min="27" max="16384" width="9.140625" style="1"/>
  </cols>
  <sheetData>
    <row r="1" spans="1:26" ht="21.75" customHeight="1" x14ac:dyDescent="0.2">
      <c r="B1" s="2"/>
      <c r="C1" s="3"/>
      <c r="D1" s="4"/>
      <c r="F1" s="4"/>
      <c r="H1" s="5"/>
    </row>
    <row r="2" spans="1:26" ht="30" customHeight="1" thickBot="1" x14ac:dyDescent="0.25">
      <c r="A2" s="6"/>
      <c r="B2" s="6"/>
      <c r="C2" s="6"/>
      <c r="D2" s="6"/>
      <c r="E2" s="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ht="27" customHeight="1" x14ac:dyDescent="0.2">
      <c r="A3" s="7" t="s">
        <v>0</v>
      </c>
      <c r="B3" s="8" t="s">
        <v>1</v>
      </c>
      <c r="C3" s="9" t="s">
        <v>2</v>
      </c>
      <c r="D3" s="10"/>
      <c r="E3" s="11"/>
      <c r="F3" s="10" t="s">
        <v>3</v>
      </c>
      <c r="G3" s="10"/>
      <c r="H3" s="12"/>
      <c r="I3" s="9" t="s">
        <v>4</v>
      </c>
      <c r="J3" s="10"/>
      <c r="K3" s="12"/>
      <c r="L3" s="9" t="s">
        <v>5</v>
      </c>
      <c r="M3" s="10"/>
      <c r="N3" s="12"/>
      <c r="O3" s="9" t="s">
        <v>6</v>
      </c>
      <c r="P3" s="10"/>
      <c r="Q3" s="12"/>
      <c r="R3" s="9" t="s">
        <v>7</v>
      </c>
      <c r="S3" s="10"/>
      <c r="T3" s="12"/>
      <c r="U3" s="9" t="s">
        <v>8</v>
      </c>
      <c r="V3" s="10"/>
      <c r="W3" s="12"/>
      <c r="X3" s="9" t="s">
        <v>9</v>
      </c>
      <c r="Y3" s="10"/>
      <c r="Z3" s="12"/>
    </row>
    <row r="4" spans="1:26" ht="27" customHeight="1" x14ac:dyDescent="0.2">
      <c r="A4" s="13"/>
      <c r="B4" s="14"/>
      <c r="C4" s="15" t="s">
        <v>10</v>
      </c>
      <c r="D4" s="16" t="s">
        <v>11</v>
      </c>
      <c r="E4" s="17" t="s">
        <v>12</v>
      </c>
      <c r="F4" s="18" t="s">
        <v>10</v>
      </c>
      <c r="G4" s="19" t="s">
        <v>11</v>
      </c>
      <c r="H4" s="17" t="s">
        <v>12</v>
      </c>
      <c r="I4" s="19" t="s">
        <v>10</v>
      </c>
      <c r="J4" s="19" t="s">
        <v>11</v>
      </c>
      <c r="K4" s="17" t="s">
        <v>12</v>
      </c>
      <c r="L4" s="19" t="s">
        <v>10</v>
      </c>
      <c r="M4" s="19" t="s">
        <v>11</v>
      </c>
      <c r="N4" s="17" t="s">
        <v>12</v>
      </c>
      <c r="O4" s="19" t="s">
        <v>10</v>
      </c>
      <c r="P4" s="19" t="s">
        <v>11</v>
      </c>
      <c r="Q4" s="17" t="s">
        <v>12</v>
      </c>
      <c r="R4" s="19" t="s">
        <v>10</v>
      </c>
      <c r="S4" s="19" t="s">
        <v>11</v>
      </c>
      <c r="T4" s="17" t="s">
        <v>12</v>
      </c>
      <c r="U4" s="19" t="s">
        <v>10</v>
      </c>
      <c r="V4" s="19" t="s">
        <v>11</v>
      </c>
      <c r="W4" s="17" t="s">
        <v>12</v>
      </c>
      <c r="X4" s="20" t="s">
        <v>10</v>
      </c>
      <c r="Y4" s="20" t="s">
        <v>11</v>
      </c>
      <c r="Z4" s="17" t="s">
        <v>12</v>
      </c>
    </row>
    <row r="5" spans="1:26" ht="15" x14ac:dyDescent="0.2">
      <c r="A5" s="21" t="s">
        <v>13</v>
      </c>
      <c r="B5" s="22" t="s">
        <v>29</v>
      </c>
      <c r="C5" s="23"/>
      <c r="D5" s="24"/>
      <c r="E5" s="25"/>
      <c r="F5" s="26"/>
      <c r="G5" s="27"/>
      <c r="H5" s="25"/>
      <c r="I5" s="23"/>
      <c r="J5" s="24"/>
      <c r="K5" s="25"/>
      <c r="L5" s="26"/>
      <c r="M5" s="27"/>
      <c r="N5" s="25"/>
      <c r="O5" s="26"/>
      <c r="P5" s="27"/>
      <c r="Q5" s="25"/>
      <c r="R5" s="26"/>
      <c r="S5" s="27"/>
      <c r="T5" s="25"/>
      <c r="U5" s="26"/>
      <c r="V5" s="27"/>
      <c r="W5" s="25"/>
      <c r="X5" s="27">
        <f>U5+R5+O5+I5+F5+C5</f>
        <v>0</v>
      </c>
      <c r="Y5" s="27">
        <f t="shared" ref="Y5:Y10" si="0">V5+S5+P5+J5+G5+D5</f>
        <v>0</v>
      </c>
      <c r="Z5" s="25">
        <f>X5-Y5</f>
        <v>0</v>
      </c>
    </row>
    <row r="6" spans="1:26" ht="30" x14ac:dyDescent="0.2">
      <c r="A6" s="21" t="s">
        <v>14</v>
      </c>
      <c r="B6" s="22" t="s">
        <v>30</v>
      </c>
      <c r="C6" s="23"/>
      <c r="D6" s="24"/>
      <c r="E6" s="25"/>
      <c r="F6" s="26"/>
      <c r="G6" s="27"/>
      <c r="H6" s="25"/>
      <c r="I6" s="23"/>
      <c r="J6" s="24"/>
      <c r="K6" s="25"/>
      <c r="L6" s="26"/>
      <c r="M6" s="27"/>
      <c r="N6" s="25"/>
      <c r="O6" s="26"/>
      <c r="P6" s="27"/>
      <c r="Q6" s="25"/>
      <c r="R6" s="26"/>
      <c r="S6" s="27"/>
      <c r="T6" s="25"/>
      <c r="U6" s="26"/>
      <c r="V6" s="27"/>
      <c r="W6" s="25"/>
      <c r="X6" s="27">
        <f t="shared" ref="X6:X10" si="1">U6+R6+O6+I6+F6+C6</f>
        <v>0</v>
      </c>
      <c r="Y6" s="27">
        <f t="shared" si="0"/>
        <v>0</v>
      </c>
      <c r="Z6" s="25">
        <f t="shared" ref="Z6:Z10" si="2">X6-Y6</f>
        <v>0</v>
      </c>
    </row>
    <row r="7" spans="1:26" ht="30" x14ac:dyDescent="0.2">
      <c r="A7" s="21" t="s">
        <v>15</v>
      </c>
      <c r="B7" s="22" t="s">
        <v>31</v>
      </c>
      <c r="C7" s="23"/>
      <c r="D7" s="24"/>
      <c r="E7" s="25"/>
      <c r="F7" s="26"/>
      <c r="G7" s="27"/>
      <c r="H7" s="25"/>
      <c r="I7" s="23"/>
      <c r="J7" s="24"/>
      <c r="K7" s="25"/>
      <c r="L7" s="26"/>
      <c r="M7" s="27"/>
      <c r="N7" s="25"/>
      <c r="O7" s="26"/>
      <c r="P7" s="27"/>
      <c r="Q7" s="25"/>
      <c r="R7" s="26"/>
      <c r="S7" s="27"/>
      <c r="T7" s="25"/>
      <c r="U7" s="26"/>
      <c r="V7" s="27"/>
      <c r="W7" s="25"/>
      <c r="X7" s="27">
        <f t="shared" si="1"/>
        <v>0</v>
      </c>
      <c r="Y7" s="27">
        <f t="shared" si="0"/>
        <v>0</v>
      </c>
      <c r="Z7" s="25">
        <f t="shared" si="2"/>
        <v>0</v>
      </c>
    </row>
    <row r="8" spans="1:26" ht="15" x14ac:dyDescent="0.2">
      <c r="A8" s="21" t="s">
        <v>16</v>
      </c>
      <c r="B8" s="22" t="s">
        <v>32</v>
      </c>
      <c r="C8" s="23"/>
      <c r="D8" s="24"/>
      <c r="E8" s="25"/>
      <c r="F8" s="26"/>
      <c r="G8" s="27"/>
      <c r="H8" s="25"/>
      <c r="I8" s="23"/>
      <c r="J8" s="24"/>
      <c r="K8" s="25"/>
      <c r="L8" s="26"/>
      <c r="M8" s="27"/>
      <c r="N8" s="25"/>
      <c r="O8" s="26"/>
      <c r="P8" s="27"/>
      <c r="Q8" s="25"/>
      <c r="R8" s="26"/>
      <c r="S8" s="27"/>
      <c r="T8" s="25"/>
      <c r="U8" s="26"/>
      <c r="V8" s="27"/>
      <c r="W8" s="25"/>
      <c r="X8" s="27">
        <f t="shared" si="1"/>
        <v>0</v>
      </c>
      <c r="Y8" s="27">
        <f t="shared" si="0"/>
        <v>0</v>
      </c>
      <c r="Z8" s="25">
        <f t="shared" si="2"/>
        <v>0</v>
      </c>
    </row>
    <row r="9" spans="1:26" ht="15" x14ac:dyDescent="0.2">
      <c r="A9" s="21" t="s">
        <v>17</v>
      </c>
      <c r="B9" s="22" t="s">
        <v>33</v>
      </c>
      <c r="C9" s="23"/>
      <c r="D9" s="24"/>
      <c r="E9" s="25"/>
      <c r="F9" s="26"/>
      <c r="G9" s="27"/>
      <c r="H9" s="25"/>
      <c r="I9" s="23"/>
      <c r="J9" s="24"/>
      <c r="K9" s="25"/>
      <c r="L9" s="26"/>
      <c r="M9" s="27"/>
      <c r="N9" s="25"/>
      <c r="O9" s="26"/>
      <c r="P9" s="27"/>
      <c r="Q9" s="25"/>
      <c r="R9" s="26"/>
      <c r="S9" s="27"/>
      <c r="T9" s="25"/>
      <c r="U9" s="26"/>
      <c r="V9" s="27"/>
      <c r="W9" s="25"/>
      <c r="X9" s="27">
        <f t="shared" si="1"/>
        <v>0</v>
      </c>
      <c r="Y9" s="27">
        <f t="shared" si="0"/>
        <v>0</v>
      </c>
      <c r="Z9" s="25">
        <f t="shared" si="2"/>
        <v>0</v>
      </c>
    </row>
    <row r="10" spans="1:26" ht="15" x14ac:dyDescent="0.2">
      <c r="A10" s="21" t="s">
        <v>18</v>
      </c>
      <c r="B10" s="22" t="s">
        <v>34</v>
      </c>
      <c r="C10" s="23"/>
      <c r="D10" s="24"/>
      <c r="E10" s="25"/>
      <c r="F10" s="26"/>
      <c r="G10" s="27"/>
      <c r="H10" s="25"/>
      <c r="I10" s="23"/>
      <c r="J10" s="24"/>
      <c r="K10" s="25"/>
      <c r="L10" s="26"/>
      <c r="M10" s="27"/>
      <c r="N10" s="25"/>
      <c r="O10" s="26"/>
      <c r="P10" s="27"/>
      <c r="Q10" s="25"/>
      <c r="R10" s="26"/>
      <c r="S10" s="27"/>
      <c r="T10" s="25"/>
      <c r="U10" s="26"/>
      <c r="V10" s="27"/>
      <c r="W10" s="25"/>
      <c r="X10" s="27">
        <f t="shared" si="1"/>
        <v>0</v>
      </c>
      <c r="Y10" s="27">
        <f t="shared" si="0"/>
        <v>0</v>
      </c>
      <c r="Z10" s="25">
        <f t="shared" si="2"/>
        <v>0</v>
      </c>
    </row>
    <row r="11" spans="1:26" ht="45" x14ac:dyDescent="0.2">
      <c r="A11" s="28" t="s">
        <v>19</v>
      </c>
      <c r="B11" s="29" t="s">
        <v>35</v>
      </c>
      <c r="C11" s="30"/>
      <c r="D11" s="31"/>
      <c r="E11" s="32"/>
      <c r="F11" s="26"/>
      <c r="G11" s="27"/>
      <c r="H11" s="32"/>
      <c r="I11" s="33"/>
      <c r="J11" s="33"/>
      <c r="K11" s="32"/>
      <c r="L11" s="26"/>
      <c r="M11" s="27"/>
      <c r="N11" s="32"/>
      <c r="O11" s="26"/>
      <c r="P11" s="27"/>
      <c r="Q11" s="32"/>
      <c r="R11" s="26"/>
      <c r="S11" s="27"/>
      <c r="T11" s="32"/>
      <c r="U11" s="26"/>
      <c r="V11" s="27"/>
      <c r="W11" s="32"/>
      <c r="X11" s="33">
        <f>U11+R11+O11+I11+F11+C11</f>
        <v>0</v>
      </c>
      <c r="Y11" s="33">
        <f>V11+S11+P11+J11+G11+D11</f>
        <v>0</v>
      </c>
      <c r="Z11" s="32">
        <f>X11-Y11</f>
        <v>0</v>
      </c>
    </row>
    <row r="12" spans="1:26" ht="30" x14ac:dyDescent="0.2">
      <c r="A12" s="28" t="s">
        <v>20</v>
      </c>
      <c r="B12" s="29" t="s">
        <v>36</v>
      </c>
      <c r="C12" s="30"/>
      <c r="D12" s="31"/>
      <c r="E12" s="32"/>
      <c r="F12" s="26"/>
      <c r="G12" s="27"/>
      <c r="H12" s="32"/>
      <c r="I12" s="33"/>
      <c r="J12" s="33"/>
      <c r="K12" s="32"/>
      <c r="L12" s="26"/>
      <c r="M12" s="27"/>
      <c r="N12" s="32"/>
      <c r="O12" s="26"/>
      <c r="P12" s="27"/>
      <c r="Q12" s="32"/>
      <c r="R12" s="26"/>
      <c r="S12" s="27"/>
      <c r="T12" s="32"/>
      <c r="U12" s="26"/>
      <c r="V12" s="27"/>
      <c r="W12" s="32"/>
      <c r="X12" s="33">
        <f t="shared" ref="X12:Y18" si="3">U12+R12+O12+I12+F12+C12</f>
        <v>0</v>
      </c>
      <c r="Y12" s="33">
        <f t="shared" si="3"/>
        <v>0</v>
      </c>
      <c r="Z12" s="32">
        <f t="shared" ref="Z12:Z18" si="4">X12-Y12</f>
        <v>0</v>
      </c>
    </row>
    <row r="13" spans="1:26" ht="15" x14ac:dyDescent="0.2">
      <c r="A13" s="21" t="s">
        <v>21</v>
      </c>
      <c r="B13" s="22" t="s">
        <v>37</v>
      </c>
      <c r="C13" s="23"/>
      <c r="D13" s="24"/>
      <c r="E13" s="25"/>
      <c r="F13" s="26"/>
      <c r="G13" s="27"/>
      <c r="H13" s="25"/>
      <c r="I13" s="27"/>
      <c r="J13" s="27"/>
      <c r="K13" s="25"/>
      <c r="L13" s="26"/>
      <c r="M13" s="27"/>
      <c r="N13" s="25"/>
      <c r="O13" s="26"/>
      <c r="P13" s="27"/>
      <c r="Q13" s="25"/>
      <c r="R13" s="26"/>
      <c r="S13" s="27"/>
      <c r="T13" s="25"/>
      <c r="U13" s="26"/>
      <c r="V13" s="27"/>
      <c r="W13" s="25"/>
      <c r="X13" s="27">
        <f t="shared" si="3"/>
        <v>0</v>
      </c>
      <c r="Y13" s="27">
        <f t="shared" si="3"/>
        <v>0</v>
      </c>
      <c r="Z13" s="25">
        <f t="shared" si="4"/>
        <v>0</v>
      </c>
    </row>
    <row r="14" spans="1:26" ht="45" x14ac:dyDescent="0.2">
      <c r="A14" s="28" t="s">
        <v>22</v>
      </c>
      <c r="B14" s="22" t="s">
        <v>38</v>
      </c>
      <c r="C14" s="23"/>
      <c r="D14" s="24"/>
      <c r="E14" s="25"/>
      <c r="F14" s="26"/>
      <c r="G14" s="27"/>
      <c r="H14" s="25"/>
      <c r="I14" s="27"/>
      <c r="J14" s="27"/>
      <c r="K14" s="25"/>
      <c r="L14" s="26"/>
      <c r="M14" s="27"/>
      <c r="N14" s="25"/>
      <c r="O14" s="26"/>
      <c r="P14" s="27"/>
      <c r="Q14" s="25"/>
      <c r="R14" s="26"/>
      <c r="S14" s="27"/>
      <c r="T14" s="25"/>
      <c r="U14" s="26"/>
      <c r="V14" s="27"/>
      <c r="W14" s="25"/>
      <c r="X14" s="27">
        <f t="shared" si="3"/>
        <v>0</v>
      </c>
      <c r="Y14" s="27">
        <f t="shared" si="3"/>
        <v>0</v>
      </c>
      <c r="Z14" s="25">
        <f t="shared" si="4"/>
        <v>0</v>
      </c>
    </row>
    <row r="15" spans="1:26" ht="45" x14ac:dyDescent="0.2">
      <c r="A15" s="28" t="s">
        <v>23</v>
      </c>
      <c r="B15" s="29" t="s">
        <v>39</v>
      </c>
      <c r="C15" s="30"/>
      <c r="D15" s="31"/>
      <c r="E15" s="32"/>
      <c r="F15" s="26"/>
      <c r="G15" s="27"/>
      <c r="H15" s="32"/>
      <c r="I15" s="33"/>
      <c r="J15" s="33"/>
      <c r="K15" s="32"/>
      <c r="L15" s="26"/>
      <c r="M15" s="27"/>
      <c r="N15" s="32"/>
      <c r="O15" s="26"/>
      <c r="P15" s="27"/>
      <c r="Q15" s="32"/>
      <c r="R15" s="26"/>
      <c r="S15" s="27"/>
      <c r="T15" s="32"/>
      <c r="U15" s="26"/>
      <c r="V15" s="27"/>
      <c r="W15" s="32"/>
      <c r="X15" s="33">
        <f t="shared" si="3"/>
        <v>0</v>
      </c>
      <c r="Y15" s="33">
        <f t="shared" si="3"/>
        <v>0</v>
      </c>
      <c r="Z15" s="32">
        <f t="shared" si="4"/>
        <v>0</v>
      </c>
    </row>
    <row r="16" spans="1:26" ht="30" x14ac:dyDescent="0.2">
      <c r="A16" s="28" t="s">
        <v>24</v>
      </c>
      <c r="B16" s="29" t="s">
        <v>40</v>
      </c>
      <c r="C16" s="30"/>
      <c r="D16" s="31"/>
      <c r="E16" s="32"/>
      <c r="F16" s="26"/>
      <c r="G16" s="27"/>
      <c r="H16" s="32"/>
      <c r="I16" s="33"/>
      <c r="J16" s="33"/>
      <c r="K16" s="32"/>
      <c r="L16" s="26"/>
      <c r="M16" s="27"/>
      <c r="N16" s="32"/>
      <c r="O16" s="26"/>
      <c r="P16" s="27"/>
      <c r="Q16" s="32"/>
      <c r="R16" s="26"/>
      <c r="S16" s="27"/>
      <c r="T16" s="32"/>
      <c r="U16" s="26"/>
      <c r="V16" s="27"/>
      <c r="W16" s="32"/>
      <c r="X16" s="33">
        <f t="shared" si="3"/>
        <v>0</v>
      </c>
      <c r="Y16" s="33">
        <f t="shared" si="3"/>
        <v>0</v>
      </c>
      <c r="Z16" s="32">
        <f t="shared" si="4"/>
        <v>0</v>
      </c>
    </row>
    <row r="17" spans="1:26" ht="15" x14ac:dyDescent="0.2">
      <c r="A17" s="28" t="s">
        <v>25</v>
      </c>
      <c r="B17" s="29" t="s">
        <v>41</v>
      </c>
      <c r="C17" s="30"/>
      <c r="D17" s="31"/>
      <c r="E17" s="32"/>
      <c r="F17" s="26"/>
      <c r="G17" s="27"/>
      <c r="H17" s="32"/>
      <c r="I17" s="33"/>
      <c r="J17" s="33"/>
      <c r="K17" s="32"/>
      <c r="L17" s="26"/>
      <c r="M17" s="27"/>
      <c r="N17" s="32"/>
      <c r="O17" s="26"/>
      <c r="P17" s="27"/>
      <c r="Q17" s="32"/>
      <c r="R17" s="26"/>
      <c r="S17" s="27"/>
      <c r="T17" s="32"/>
      <c r="U17" s="26"/>
      <c r="V17" s="27"/>
      <c r="W17" s="32"/>
      <c r="X17" s="33">
        <f t="shared" si="3"/>
        <v>0</v>
      </c>
      <c r="Y17" s="33">
        <f t="shared" si="3"/>
        <v>0</v>
      </c>
      <c r="Z17" s="32">
        <f t="shared" si="4"/>
        <v>0</v>
      </c>
    </row>
    <row r="18" spans="1:26" ht="30.75" thickBot="1" x14ac:dyDescent="0.25">
      <c r="A18" s="34" t="s">
        <v>26</v>
      </c>
      <c r="B18" s="35" t="s">
        <v>42</v>
      </c>
      <c r="C18" s="36"/>
      <c r="D18" s="37"/>
      <c r="E18" s="38"/>
      <c r="F18" s="39"/>
      <c r="G18" s="40"/>
      <c r="H18" s="38"/>
      <c r="I18" s="41"/>
      <c r="J18" s="41"/>
      <c r="K18" s="38"/>
      <c r="L18" s="39"/>
      <c r="M18" s="40"/>
      <c r="N18" s="38"/>
      <c r="O18" s="39"/>
      <c r="P18" s="40"/>
      <c r="Q18" s="38"/>
      <c r="R18" s="39"/>
      <c r="S18" s="40"/>
      <c r="T18" s="38"/>
      <c r="U18" s="39"/>
      <c r="V18" s="40"/>
      <c r="W18" s="38"/>
      <c r="X18" s="41">
        <f t="shared" si="3"/>
        <v>0</v>
      </c>
      <c r="Y18" s="41">
        <f t="shared" si="3"/>
        <v>0</v>
      </c>
      <c r="Z18" s="38">
        <f t="shared" si="4"/>
        <v>0</v>
      </c>
    </row>
    <row r="19" spans="1:26" s="49" customFormat="1" ht="15.75" thickBot="1" x14ac:dyDescent="0.25">
      <c r="A19" s="42"/>
      <c r="B19" s="43" t="s">
        <v>27</v>
      </c>
      <c r="C19" s="44">
        <f t="shared" ref="C19:Z19" si="5">SUM(C5:C18)</f>
        <v>0</v>
      </c>
      <c r="D19" s="45">
        <f t="shared" si="5"/>
        <v>0</v>
      </c>
      <c r="E19" s="46">
        <f t="shared" si="5"/>
        <v>0</v>
      </c>
      <c r="F19" s="47">
        <f t="shared" si="5"/>
        <v>0</v>
      </c>
      <c r="G19" s="48">
        <f t="shared" si="5"/>
        <v>0</v>
      </c>
      <c r="H19" s="46">
        <f t="shared" si="5"/>
        <v>0</v>
      </c>
      <c r="I19" s="48">
        <f t="shared" si="5"/>
        <v>0</v>
      </c>
      <c r="J19" s="48">
        <f t="shared" si="5"/>
        <v>0</v>
      </c>
      <c r="K19" s="46">
        <f t="shared" si="5"/>
        <v>0</v>
      </c>
      <c r="L19" s="48">
        <f t="shared" si="5"/>
        <v>0</v>
      </c>
      <c r="M19" s="48">
        <f t="shared" si="5"/>
        <v>0</v>
      </c>
      <c r="N19" s="46">
        <f t="shared" si="5"/>
        <v>0</v>
      </c>
      <c r="O19" s="48">
        <f t="shared" si="5"/>
        <v>0</v>
      </c>
      <c r="P19" s="48">
        <f t="shared" si="5"/>
        <v>0</v>
      </c>
      <c r="Q19" s="46">
        <f t="shared" si="5"/>
        <v>0</v>
      </c>
      <c r="R19" s="48">
        <f t="shared" si="5"/>
        <v>0</v>
      </c>
      <c r="S19" s="48">
        <f t="shared" si="5"/>
        <v>0</v>
      </c>
      <c r="T19" s="46">
        <f t="shared" si="5"/>
        <v>0</v>
      </c>
      <c r="U19" s="48">
        <f t="shared" si="5"/>
        <v>0</v>
      </c>
      <c r="V19" s="48">
        <f t="shared" si="5"/>
        <v>0</v>
      </c>
      <c r="W19" s="46">
        <f t="shared" si="5"/>
        <v>0</v>
      </c>
      <c r="X19" s="48">
        <f t="shared" si="5"/>
        <v>0</v>
      </c>
      <c r="Y19" s="48">
        <f t="shared" si="5"/>
        <v>0</v>
      </c>
      <c r="Z19" s="46">
        <f t="shared" si="5"/>
        <v>0</v>
      </c>
    </row>
    <row r="20" spans="1:26" x14ac:dyDescent="0.2">
      <c r="X20" s="2" t="s">
        <v>28</v>
      </c>
      <c r="Y20" s="50">
        <v>85849.680774364009</v>
      </c>
    </row>
  </sheetData>
  <mergeCells count="8">
    <mergeCell ref="U3:W3"/>
    <mergeCell ref="X3:Z3"/>
    <mergeCell ref="C3:E3"/>
    <mergeCell ref="F3:H3"/>
    <mergeCell ref="I3:K3"/>
    <mergeCell ref="L3:N3"/>
    <mergeCell ref="O3:Q3"/>
    <mergeCell ref="R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BudgetDisponering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Rasmussen</dc:creator>
  <cp:lastModifiedBy>Søren Rasmussen</cp:lastModifiedBy>
  <dcterms:created xsi:type="dcterms:W3CDTF">2021-12-17T12:31:07Z</dcterms:created>
  <dcterms:modified xsi:type="dcterms:W3CDTF">2021-12-17T12:33:01Z</dcterms:modified>
</cp:coreProperties>
</file>